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esd1flolyusrs\teams\2217LMEAUIResearchProgramAnalysis-PRS\PS Staff\MFoley\WEEKLY IC DASHBOARD\2018\AA WEEKLY PRODUCT\"/>
    </mc:Choice>
  </mc:AlternateContent>
  <xr:revisionPtr revIDLastSave="0" documentId="14_{C5C41670-58DC-4FA3-8911-6B7AF107F2AF}" xr6:coauthVersionLast="44" xr6:coauthVersionMax="44" xr10:uidLastSave="{00000000-0000-0000-0000-000000000000}"/>
  <bookViews>
    <workbookView xWindow="-110" yWindow="-110" windowWidth="19420" windowHeight="10420" firstSheet="2" activeTab="2" xr2:uid="{00000000-000D-0000-FFFF-FFFF00000000}"/>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20" sheetId="22" r:id="rId1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74" i="8" l="1"/>
  <c r="T16" i="8"/>
  <c r="T73" i="8" l="1"/>
  <c r="T15" i="8"/>
  <c r="T72" i="8" l="1"/>
  <c r="T14" i="8"/>
  <c r="Q17" i="22" l="1"/>
  <c r="T71" i="8"/>
  <c r="T13" i="8"/>
  <c r="T70" i="8" l="1"/>
  <c r="T12" i="8"/>
  <c r="T69" i="8" l="1"/>
  <c r="T11" i="8"/>
  <c r="T68" i="8" l="1"/>
  <c r="T10" i="8"/>
  <c r="T67" i="8" l="1"/>
  <c r="T9" i="8"/>
  <c r="T66" i="8" l="1"/>
  <c r="T8" i="8"/>
  <c r="T65" i="8" l="1"/>
  <c r="T7" i="8"/>
  <c r="T64" i="8" l="1"/>
  <c r="T6" i="8"/>
  <c r="Y8" i="22" l="1"/>
  <c r="Y15" i="22"/>
  <c r="Y16" i="22"/>
  <c r="Y17" i="22"/>
  <c r="Y18" i="22"/>
  <c r="Y19" i="22"/>
  <c r="Y20" i="22"/>
  <c r="Y21" i="22"/>
  <c r="Y22" i="22"/>
  <c r="Y23" i="22"/>
  <c r="Y24" i="22"/>
  <c r="Y25" i="22"/>
  <c r="Y26" i="22"/>
  <c r="Y27" i="22"/>
  <c r="Y28" i="22"/>
  <c r="Y29" i="22"/>
  <c r="Y30" i="22"/>
  <c r="Y31" i="22"/>
  <c r="Y32" i="22"/>
  <c r="Y33" i="22"/>
  <c r="Y34" i="22"/>
  <c r="Y35" i="22"/>
  <c r="Y36" i="22"/>
  <c r="Y37" i="22"/>
  <c r="Y38" i="22"/>
  <c r="Y39" i="22"/>
  <c r="Y40" i="22"/>
  <c r="Y41" i="22"/>
  <c r="Y42" i="22"/>
  <c r="Y43" i="22"/>
  <c r="Y44" i="22"/>
  <c r="Y45" i="22"/>
  <c r="Y46" i="22"/>
  <c r="Y47" i="22"/>
  <c r="Y48" i="22"/>
  <c r="Y49" i="22"/>
  <c r="Y50" i="22"/>
  <c r="Y51" i="22"/>
  <c r="Y52" i="22"/>
  <c r="Y53" i="22"/>
  <c r="Y54" i="22"/>
  <c r="Y3" i="22"/>
  <c r="X8" i="22"/>
  <c r="X11" i="22"/>
  <c r="Y11" i="22" s="1"/>
  <c r="X12" i="22"/>
  <c r="Y12" i="22" s="1"/>
  <c r="X15" i="22"/>
  <c r="X16" i="22"/>
  <c r="X17" i="22"/>
  <c r="X18" i="22"/>
  <c r="X19" i="22"/>
  <c r="X20" i="22"/>
  <c r="X21" i="22"/>
  <c r="X22" i="22"/>
  <c r="X23" i="22"/>
  <c r="X24" i="22"/>
  <c r="X25" i="22"/>
  <c r="X26" i="22"/>
  <c r="X27" i="22"/>
  <c r="X28" i="22"/>
  <c r="X29" i="22"/>
  <c r="X30" i="22"/>
  <c r="X31" i="22"/>
  <c r="X32" i="22"/>
  <c r="X33" i="22"/>
  <c r="X34" i="22"/>
  <c r="X35" i="22"/>
  <c r="X36" i="22"/>
  <c r="X37" i="22"/>
  <c r="X38" i="22"/>
  <c r="X39" i="22"/>
  <c r="X40" i="22"/>
  <c r="X41" i="22"/>
  <c r="X42" i="22"/>
  <c r="X43" i="22"/>
  <c r="X44" i="22"/>
  <c r="X45" i="22"/>
  <c r="X46" i="22"/>
  <c r="X47" i="22"/>
  <c r="X48" i="22"/>
  <c r="X49" i="22"/>
  <c r="X50" i="22"/>
  <c r="X51" i="22"/>
  <c r="X52" i="22"/>
  <c r="X53" i="22"/>
  <c r="X54" i="22"/>
  <c r="X3" i="22"/>
  <c r="W16" i="22"/>
  <c r="W17" i="22"/>
  <c r="W18" i="22"/>
  <c r="W19" i="22"/>
  <c r="W20" i="22"/>
  <c r="W21" i="22"/>
  <c r="W22" i="22"/>
  <c r="W23" i="22"/>
  <c r="W24" i="22"/>
  <c r="W25" i="22"/>
  <c r="W26" i="22"/>
  <c r="W27" i="22"/>
  <c r="W28" i="22"/>
  <c r="W29" i="22"/>
  <c r="W30" i="22"/>
  <c r="W31" i="22"/>
  <c r="W32" i="22"/>
  <c r="W33" i="22"/>
  <c r="W34" i="22"/>
  <c r="W35" i="22"/>
  <c r="W36" i="22"/>
  <c r="W37" i="22"/>
  <c r="W38" i="22"/>
  <c r="W39" i="22"/>
  <c r="W40" i="22"/>
  <c r="W41" i="22"/>
  <c r="W42" i="22"/>
  <c r="W43" i="22"/>
  <c r="W44" i="22"/>
  <c r="W45" i="22"/>
  <c r="W46" i="22"/>
  <c r="W47" i="22"/>
  <c r="W48" i="22"/>
  <c r="W49" i="22"/>
  <c r="W50" i="22"/>
  <c r="W51" i="22"/>
  <c r="W52" i="22"/>
  <c r="W53" i="22"/>
  <c r="W54" i="22"/>
  <c r="W3" i="22"/>
  <c r="V9" i="22"/>
  <c r="W9" i="22" s="1"/>
  <c r="V16" i="22"/>
  <c r="V17" i="22"/>
  <c r="V18" i="22"/>
  <c r="V19" i="22"/>
  <c r="V20" i="22"/>
  <c r="V21" i="22"/>
  <c r="V22" i="22"/>
  <c r="V23" i="22"/>
  <c r="V24" i="22"/>
  <c r="V25" i="22"/>
  <c r="V26" i="22"/>
  <c r="V27" i="22"/>
  <c r="V28" i="22"/>
  <c r="V29" i="22"/>
  <c r="V30" i="22"/>
  <c r="V31" i="22"/>
  <c r="V32" i="22"/>
  <c r="V33" i="22"/>
  <c r="V34" i="22"/>
  <c r="V35" i="22"/>
  <c r="V36" i="22"/>
  <c r="V37" i="22"/>
  <c r="V38" i="22"/>
  <c r="V39" i="22"/>
  <c r="V40" i="22"/>
  <c r="V41" i="22"/>
  <c r="V42" i="22"/>
  <c r="V43" i="22"/>
  <c r="V44" i="22"/>
  <c r="V45" i="22"/>
  <c r="V46" i="22"/>
  <c r="V47" i="22"/>
  <c r="V48" i="22"/>
  <c r="V49" i="22"/>
  <c r="V50" i="22"/>
  <c r="V51" i="22"/>
  <c r="V52" i="22"/>
  <c r="V53" i="22"/>
  <c r="V54" i="22"/>
  <c r="V3" i="22"/>
  <c r="U4" i="22"/>
  <c r="X4" i="22" s="1"/>
  <c r="Y4" i="22" s="1"/>
  <c r="U5" i="22"/>
  <c r="V6" i="22" s="1"/>
  <c r="W6" i="22" s="1"/>
  <c r="U6" i="22"/>
  <c r="X6" i="22" s="1"/>
  <c r="Y6" i="22" s="1"/>
  <c r="U7" i="22"/>
  <c r="X7" i="22" s="1"/>
  <c r="Y7" i="22" s="1"/>
  <c r="U8" i="22"/>
  <c r="U9" i="22"/>
  <c r="U10" i="22"/>
  <c r="X10" i="22" s="1"/>
  <c r="Y10" i="22" s="1"/>
  <c r="U11" i="22"/>
  <c r="V12" i="22" s="1"/>
  <c r="W12" i="22" s="1"/>
  <c r="U12" i="22"/>
  <c r="U13" i="22"/>
  <c r="V13" i="22" s="1"/>
  <c r="W13" i="22" s="1"/>
  <c r="U14" i="22"/>
  <c r="V15" i="22" s="1"/>
  <c r="W15" i="22" s="1"/>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3" i="22"/>
  <c r="S15" i="22"/>
  <c r="S16" i="22"/>
  <c r="S17" i="22"/>
  <c r="S18" i="22"/>
  <c r="S19" i="22"/>
  <c r="S20" i="22"/>
  <c r="S21" i="22"/>
  <c r="S22" i="22"/>
  <c r="S23" i="22"/>
  <c r="S24" i="22"/>
  <c r="S25" i="22"/>
  <c r="S26" i="22"/>
  <c r="S27" i="22"/>
  <c r="S28" i="22"/>
  <c r="S29" i="22"/>
  <c r="S30" i="22"/>
  <c r="S31" i="22"/>
  <c r="S32" i="22"/>
  <c r="S33" i="22"/>
  <c r="S34" i="22"/>
  <c r="S35" i="22"/>
  <c r="S36" i="22"/>
  <c r="S37" i="22"/>
  <c r="S38" i="22"/>
  <c r="S39" i="22"/>
  <c r="S40" i="22"/>
  <c r="S41" i="22"/>
  <c r="S42" i="22"/>
  <c r="S43" i="22"/>
  <c r="S44" i="22"/>
  <c r="S45" i="22"/>
  <c r="S46" i="22"/>
  <c r="S47" i="22"/>
  <c r="S48" i="22"/>
  <c r="S49" i="22"/>
  <c r="S50" i="22"/>
  <c r="S51" i="22"/>
  <c r="S52" i="22"/>
  <c r="S53" i="22"/>
  <c r="S54" i="22"/>
  <c r="S3" i="22"/>
  <c r="R14" i="22"/>
  <c r="S14" i="22" s="1"/>
  <c r="R15" i="22"/>
  <c r="R16" i="22"/>
  <c r="R17" i="22"/>
  <c r="R18" i="22"/>
  <c r="R19" i="22"/>
  <c r="R20" i="22"/>
  <c r="R21" i="22"/>
  <c r="R22" i="22"/>
  <c r="R23" i="22"/>
  <c r="R24" i="22"/>
  <c r="R25" i="22"/>
  <c r="R26" i="22"/>
  <c r="R27" i="22"/>
  <c r="R28" i="22"/>
  <c r="R29" i="22"/>
  <c r="R30" i="22"/>
  <c r="R31" i="22"/>
  <c r="R32" i="22"/>
  <c r="R33" i="22"/>
  <c r="R34" i="22"/>
  <c r="R35" i="22"/>
  <c r="R36" i="22"/>
  <c r="R37" i="22"/>
  <c r="R38" i="22"/>
  <c r="R39" i="22"/>
  <c r="R40" i="22"/>
  <c r="R41" i="22"/>
  <c r="R42" i="22"/>
  <c r="R43" i="22"/>
  <c r="R44" i="22"/>
  <c r="R45" i="22"/>
  <c r="R46" i="22"/>
  <c r="R47" i="22"/>
  <c r="R48" i="22"/>
  <c r="R49" i="22"/>
  <c r="R50" i="22"/>
  <c r="R51" i="22"/>
  <c r="R52" i="22"/>
  <c r="R53" i="22"/>
  <c r="R54" i="22"/>
  <c r="R3" i="22"/>
  <c r="Q16" i="22"/>
  <c r="Q18" i="22"/>
  <c r="Q19" i="22"/>
  <c r="Q20" i="22"/>
  <c r="Q21" i="22"/>
  <c r="Q22" i="22"/>
  <c r="Q23" i="22"/>
  <c r="Q24" i="22"/>
  <c r="Q25" i="22"/>
  <c r="Q26" i="22"/>
  <c r="Q27" i="22"/>
  <c r="Q28" i="22"/>
  <c r="Q29" i="22"/>
  <c r="Q30" i="22"/>
  <c r="Q31" i="22"/>
  <c r="Q32" i="22"/>
  <c r="Q33" i="22"/>
  <c r="Q34" i="22"/>
  <c r="Q35" i="22"/>
  <c r="Q36" i="22"/>
  <c r="Q37" i="22"/>
  <c r="Q38" i="22"/>
  <c r="Q39" i="22"/>
  <c r="Q40" i="22"/>
  <c r="Q41" i="22"/>
  <c r="Q42" i="22"/>
  <c r="Q43" i="22"/>
  <c r="Q44" i="22"/>
  <c r="Q45" i="22"/>
  <c r="Q46" i="22"/>
  <c r="Q47" i="22"/>
  <c r="Q48" i="22"/>
  <c r="Q49" i="22"/>
  <c r="Q50" i="22"/>
  <c r="Q51" i="22"/>
  <c r="Q52" i="22"/>
  <c r="Q53" i="22"/>
  <c r="Q54" i="22"/>
  <c r="Q3" i="22"/>
  <c r="P16" i="22"/>
  <c r="P17" i="22"/>
  <c r="P18" i="22"/>
  <c r="P19" i="22"/>
  <c r="P20" i="22"/>
  <c r="P21" i="22"/>
  <c r="P22" i="22"/>
  <c r="P23" i="22"/>
  <c r="P24" i="22"/>
  <c r="P25" i="22"/>
  <c r="P26" i="22"/>
  <c r="P27" i="22"/>
  <c r="P28" i="22"/>
  <c r="P29" i="22"/>
  <c r="P30" i="22"/>
  <c r="P31" i="22"/>
  <c r="P32" i="22"/>
  <c r="P33" i="22"/>
  <c r="P34" i="22"/>
  <c r="P35" i="22"/>
  <c r="P36" i="22"/>
  <c r="P37" i="22"/>
  <c r="P38" i="22"/>
  <c r="P39" i="22"/>
  <c r="P40" i="22"/>
  <c r="P41" i="22"/>
  <c r="P42" i="22"/>
  <c r="P43" i="22"/>
  <c r="P44" i="22"/>
  <c r="P45" i="22"/>
  <c r="P46" i="22"/>
  <c r="P47" i="22"/>
  <c r="P48" i="22"/>
  <c r="P49" i="22"/>
  <c r="P50" i="22"/>
  <c r="P51" i="22"/>
  <c r="P52" i="22"/>
  <c r="P53" i="22"/>
  <c r="P54" i="22"/>
  <c r="P3" i="22"/>
  <c r="O4" i="22"/>
  <c r="O5" i="22"/>
  <c r="R5" i="22" s="1"/>
  <c r="S5" i="22" s="1"/>
  <c r="O6" i="22"/>
  <c r="R6" i="22" s="1"/>
  <c r="S6" i="22" s="1"/>
  <c r="O7" i="22"/>
  <c r="R7" i="22" s="1"/>
  <c r="S7" i="22" s="1"/>
  <c r="O8" i="22"/>
  <c r="P8" i="22" s="1"/>
  <c r="Q8" i="22" s="1"/>
  <c r="O9" i="22"/>
  <c r="O10" i="22"/>
  <c r="R10" i="22" s="1"/>
  <c r="S10" i="22" s="1"/>
  <c r="O11" i="22"/>
  <c r="R11" i="22" s="1"/>
  <c r="S11" i="22" s="1"/>
  <c r="O12" i="22"/>
  <c r="O13" i="22"/>
  <c r="O14" i="22"/>
  <c r="P15" i="22" s="1"/>
  <c r="Q15" i="22" s="1"/>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3"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3" i="22"/>
  <c r="L12" i="22"/>
  <c r="M12" i="22" s="1"/>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3"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3" i="22"/>
  <c r="J13" i="22"/>
  <c r="K13" i="22" s="1"/>
  <c r="J15" i="22"/>
  <c r="K15" i="22" s="1"/>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3" i="22"/>
  <c r="I4" i="22"/>
  <c r="L4" i="22" s="1"/>
  <c r="M4" i="22" s="1"/>
  <c r="I5" i="22"/>
  <c r="I6" i="22"/>
  <c r="J7" i="22" s="1"/>
  <c r="K7" i="22" s="1"/>
  <c r="I7" i="22"/>
  <c r="L7" i="22" s="1"/>
  <c r="M7" i="22" s="1"/>
  <c r="I8" i="22"/>
  <c r="J8" i="22" s="1"/>
  <c r="K8" i="22" s="1"/>
  <c r="I9" i="22"/>
  <c r="L9" i="22" s="1"/>
  <c r="M9" i="22" s="1"/>
  <c r="I10" i="22"/>
  <c r="L10" i="22" s="1"/>
  <c r="M10" i="22" s="1"/>
  <c r="I11" i="22"/>
  <c r="L11" i="22" s="1"/>
  <c r="M11" i="22" s="1"/>
  <c r="I12" i="22"/>
  <c r="J12" i="22" s="1"/>
  <c r="K12" i="22" s="1"/>
  <c r="I13" i="22"/>
  <c r="I14" i="22"/>
  <c r="L14" i="22" s="1"/>
  <c r="M14" i="22" s="1"/>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X14" i="22" l="1"/>
  <c r="Y14" i="22" s="1"/>
  <c r="P14" i="22"/>
  <c r="Q14" i="22" s="1"/>
  <c r="J14" i="22"/>
  <c r="K14" i="22" s="1"/>
  <c r="V14" i="22"/>
  <c r="W14" i="22" s="1"/>
  <c r="R13" i="22"/>
  <c r="S13" i="22" s="1"/>
  <c r="X13" i="22"/>
  <c r="Y13" i="22" s="1"/>
  <c r="P13" i="22"/>
  <c r="Q13" i="22" s="1"/>
  <c r="L13" i="22"/>
  <c r="M13" i="22" s="1"/>
  <c r="R12" i="22"/>
  <c r="S12" i="22" s="1"/>
  <c r="P12" i="22"/>
  <c r="Q12" i="22" s="1"/>
  <c r="P11" i="22"/>
  <c r="Q11" i="22" s="1"/>
  <c r="J11" i="22"/>
  <c r="K11" i="22" s="1"/>
  <c r="V10" i="22"/>
  <c r="W10" i="22" s="1"/>
  <c r="V11" i="22"/>
  <c r="W11" i="22" s="1"/>
  <c r="P10" i="22"/>
  <c r="Q10" i="22" s="1"/>
  <c r="X9" i="22"/>
  <c r="Y9" i="22" s="1"/>
  <c r="R9" i="22"/>
  <c r="S9" i="22" s="1"/>
  <c r="J10" i="22"/>
  <c r="K10" i="22" s="1"/>
  <c r="P9" i="22"/>
  <c r="Q9" i="22" s="1"/>
  <c r="R8" i="22"/>
  <c r="S8" i="22" s="1"/>
  <c r="J9" i="22"/>
  <c r="K9" i="22" s="1"/>
  <c r="L8" i="22"/>
  <c r="M8" i="22" s="1"/>
  <c r="V8" i="22"/>
  <c r="W8" i="22" s="1"/>
  <c r="V7" i="22"/>
  <c r="W7" i="22" s="1"/>
  <c r="P7" i="22"/>
  <c r="Q7" i="22" s="1"/>
  <c r="L6" i="22"/>
  <c r="M6" i="22" s="1"/>
  <c r="J6" i="22"/>
  <c r="K6" i="22" s="1"/>
  <c r="X5" i="22"/>
  <c r="Y5" i="22" s="1"/>
  <c r="P6" i="22"/>
  <c r="Q6" i="22" s="1"/>
  <c r="P5" i="22"/>
  <c r="Q5" i="22" s="1"/>
  <c r="L5" i="22"/>
  <c r="M5" i="22" s="1"/>
  <c r="V4" i="22"/>
  <c r="W4" i="22" s="1"/>
  <c r="V5" i="22"/>
  <c r="W5" i="22" s="1"/>
  <c r="P4" i="22"/>
  <c r="Q4" i="22" s="1"/>
  <c r="R4" i="22"/>
  <c r="S4" i="22" s="1"/>
  <c r="J4" i="22"/>
  <c r="K4" i="22" s="1"/>
  <c r="J5" i="22"/>
  <c r="K5" i="22" s="1"/>
  <c r="C5" i="22"/>
  <c r="C6" i="22"/>
  <c r="C7" i="22"/>
  <c r="C8" i="22"/>
  <c r="C9" i="22"/>
  <c r="C10" i="22"/>
  <c r="C11" i="22"/>
  <c r="C12" i="22"/>
  <c r="C13" i="22"/>
  <c r="C14" i="22"/>
  <c r="C15" i="22"/>
  <c r="C16" i="22"/>
  <c r="C17" i="22"/>
  <c r="D17" i="22" s="1"/>
  <c r="E17" i="22" s="1"/>
  <c r="C18" i="22"/>
  <c r="C19" i="22"/>
  <c r="D19" i="22" s="1"/>
  <c r="E19" i="22" s="1"/>
  <c r="C20" i="22"/>
  <c r="D20" i="22" s="1"/>
  <c r="E20" i="22" s="1"/>
  <c r="C21" i="22"/>
  <c r="C22" i="22"/>
  <c r="C23" i="22"/>
  <c r="D23" i="22" s="1"/>
  <c r="E23" i="22" s="1"/>
  <c r="C24" i="22"/>
  <c r="C25" i="22"/>
  <c r="D25" i="22" s="1"/>
  <c r="E25" i="22" s="1"/>
  <c r="C26" i="22"/>
  <c r="C27" i="22"/>
  <c r="D27" i="22" s="1"/>
  <c r="E27" i="22" s="1"/>
  <c r="C28" i="22"/>
  <c r="D28" i="22" s="1"/>
  <c r="E28" i="22" s="1"/>
  <c r="C29" i="22"/>
  <c r="C30" i="22"/>
  <c r="C31" i="22"/>
  <c r="D31" i="22" s="1"/>
  <c r="E31" i="22" s="1"/>
  <c r="C32" i="22"/>
  <c r="C33" i="22"/>
  <c r="D33" i="22" s="1"/>
  <c r="E33" i="22" s="1"/>
  <c r="C34" i="22"/>
  <c r="C35" i="22"/>
  <c r="D35" i="22" s="1"/>
  <c r="E35" i="22" s="1"/>
  <c r="C36" i="22"/>
  <c r="D36" i="22" s="1"/>
  <c r="E36" i="22" s="1"/>
  <c r="C37" i="22"/>
  <c r="C38" i="22"/>
  <c r="C39" i="22"/>
  <c r="D39" i="22" s="1"/>
  <c r="E39" i="22" s="1"/>
  <c r="C40" i="22"/>
  <c r="C41" i="22"/>
  <c r="D41" i="22" s="1"/>
  <c r="E41" i="22" s="1"/>
  <c r="C42" i="22"/>
  <c r="C43" i="22"/>
  <c r="D43" i="22" s="1"/>
  <c r="E43" i="22" s="1"/>
  <c r="C44" i="22"/>
  <c r="D44" i="22" s="1"/>
  <c r="E44" i="22" s="1"/>
  <c r="C45" i="22"/>
  <c r="C46" i="22"/>
  <c r="C47" i="22"/>
  <c r="D47" i="22" s="1"/>
  <c r="E47" i="22" s="1"/>
  <c r="C48" i="22"/>
  <c r="C49" i="22"/>
  <c r="D49" i="22" s="1"/>
  <c r="E49" i="22" s="1"/>
  <c r="C50" i="22"/>
  <c r="C51" i="22"/>
  <c r="D51" i="22" s="1"/>
  <c r="E51" i="22" s="1"/>
  <c r="C52" i="22"/>
  <c r="D52" i="22" s="1"/>
  <c r="E52" i="22" s="1"/>
  <c r="C53" i="22"/>
  <c r="C54" i="22"/>
  <c r="C4" i="22"/>
  <c r="C3" i="22"/>
  <c r="D15" i="22" l="1"/>
  <c r="E15" i="22" s="1"/>
  <c r="D12" i="22"/>
  <c r="E12" i="22" s="1"/>
  <c r="D11" i="22"/>
  <c r="E11" i="22" s="1"/>
  <c r="D9" i="22"/>
  <c r="E9" i="22" s="1"/>
  <c r="D7" i="22"/>
  <c r="E7" i="22" s="1"/>
  <c r="D53" i="22"/>
  <c r="E53" i="22" s="1"/>
  <c r="D45" i="22"/>
  <c r="E45" i="22" s="1"/>
  <c r="D37" i="22"/>
  <c r="E37" i="22" s="1"/>
  <c r="D29" i="22"/>
  <c r="E29" i="22" s="1"/>
  <c r="D21" i="22"/>
  <c r="E21" i="22" s="1"/>
  <c r="D13" i="22"/>
  <c r="E13" i="22" s="1"/>
  <c r="D40" i="22"/>
  <c r="E40" i="22" s="1"/>
  <c r="D5" i="22"/>
  <c r="E5" i="22" s="1"/>
  <c r="D8" i="22"/>
  <c r="E8" i="22" s="1"/>
  <c r="D48" i="22"/>
  <c r="E48" i="22" s="1"/>
  <c r="D32" i="22"/>
  <c r="E32" i="22" s="1"/>
  <c r="D24" i="22"/>
  <c r="E24" i="22" s="1"/>
  <c r="D16" i="22"/>
  <c r="E16" i="22" s="1"/>
  <c r="D46" i="22"/>
  <c r="E46" i="22" s="1"/>
  <c r="D30" i="22"/>
  <c r="E30" i="22" s="1"/>
  <c r="D14" i="22"/>
  <c r="E14" i="22" s="1"/>
  <c r="D38" i="22"/>
  <c r="E38" i="22" s="1"/>
  <c r="D6" i="22"/>
  <c r="E6" i="22" s="1"/>
  <c r="D22" i="22"/>
  <c r="E22" i="22" s="1"/>
  <c r="D54" i="22"/>
  <c r="E54" i="22" s="1"/>
  <c r="D50" i="22"/>
  <c r="E50" i="22" s="1"/>
  <c r="D42" i="22"/>
  <c r="E42" i="22" s="1"/>
  <c r="D34" i="22"/>
  <c r="E34" i="22" s="1"/>
  <c r="D26" i="22"/>
  <c r="E26" i="22" s="1"/>
  <c r="D18" i="22"/>
  <c r="E18" i="22" s="1"/>
  <c r="D10" i="22"/>
  <c r="E10" i="22" s="1"/>
  <c r="D4" i="22"/>
  <c r="E4" i="22" s="1"/>
  <c r="T63" i="8" l="1"/>
  <c r="T5" i="8"/>
  <c r="ZE33" i="23" l="1"/>
  <c r="ZF33" i="23"/>
  <c r="ZG33" i="23"/>
  <c r="ZH33" i="23"/>
  <c r="ZI33" i="23"/>
  <c r="ZJ33" i="23"/>
  <c r="ZK33" i="23"/>
  <c r="ZL33" i="23"/>
  <c r="ZM33" i="23"/>
  <c r="ZN33" i="23"/>
  <c r="ZO33" i="23"/>
  <c r="ZP33" i="23"/>
  <c r="ZQ33" i="23"/>
  <c r="ZR33" i="23"/>
  <c r="ZS33" i="23"/>
  <c r="ZT33" i="23"/>
  <c r="ZU33" i="23"/>
  <c r="ZV33" i="23"/>
  <c r="ZW33" i="23"/>
  <c r="ZX33" i="23"/>
  <c r="ZY33" i="23"/>
  <c r="ZZ33" i="23"/>
  <c r="AAA33" i="23"/>
  <c r="AAB33" i="23"/>
  <c r="AAC33" i="23"/>
  <c r="AAD33" i="23"/>
  <c r="AAE33" i="23"/>
  <c r="AAF33" i="23"/>
  <c r="AAG33" i="23"/>
  <c r="AAH33" i="23"/>
  <c r="AAI33" i="23"/>
  <c r="AAJ33" i="23"/>
  <c r="AAK33" i="23"/>
  <c r="AAL33" i="23"/>
  <c r="AAM33" i="23"/>
  <c r="AAN33" i="23"/>
  <c r="AAO33" i="23"/>
  <c r="AAP33" i="23"/>
  <c r="AAQ33" i="23"/>
  <c r="AAR33" i="23"/>
  <c r="AAS33" i="23"/>
  <c r="AAT33" i="23"/>
  <c r="AAU33" i="23"/>
  <c r="AAV33" i="23"/>
  <c r="AAW33" i="23"/>
  <c r="AAX33" i="23"/>
  <c r="AAY33" i="23"/>
  <c r="AAZ33" i="23"/>
  <c r="ABA33" i="23"/>
  <c r="ABB33" i="23"/>
  <c r="ABC33" i="23"/>
  <c r="ABD33" i="23"/>
  <c r="ABE33" i="23"/>
  <c r="ABF33" i="23"/>
  <c r="ABG33" i="23"/>
  <c r="ABH33" i="23"/>
  <c r="ABI33" i="23"/>
  <c r="ABJ33" i="23"/>
  <c r="ABK33" i="23"/>
  <c r="ABL33" i="23"/>
  <c r="ABM33" i="23"/>
  <c r="ABN33" i="23"/>
  <c r="ABO33" i="23"/>
  <c r="ABP33" i="23"/>
  <c r="ABQ33" i="23"/>
  <c r="ABR33" i="23"/>
  <c r="ABS33" i="23"/>
  <c r="ABT33" i="23"/>
  <c r="ABU33" i="23"/>
  <c r="ABV33" i="23"/>
  <c r="ABW33" i="23"/>
  <c r="ABX33" i="23"/>
  <c r="ABY33" i="23"/>
  <c r="ABZ33" i="23"/>
  <c r="ACA33" i="23"/>
  <c r="ACB33" i="23"/>
  <c r="ACC33" i="23"/>
  <c r="ACD33" i="23"/>
  <c r="ACE33" i="23"/>
  <c r="ACF33" i="23"/>
  <c r="ACG33" i="23"/>
  <c r="ACH33" i="23"/>
  <c r="ACI33" i="23"/>
  <c r="ACJ33" i="23"/>
  <c r="ACK33" i="23"/>
  <c r="ACL33" i="23"/>
  <c r="ACM33" i="23"/>
  <c r="ACN33" i="23"/>
  <c r="ACO33" i="23"/>
  <c r="ACP33" i="23"/>
  <c r="ACQ33" i="23"/>
  <c r="ACR33" i="23"/>
  <c r="ACS33" i="23"/>
  <c r="ACT33" i="23"/>
  <c r="ACU33" i="23"/>
  <c r="ACV33" i="23"/>
  <c r="ACW33" i="23"/>
  <c r="ACX33" i="23"/>
  <c r="ACY33" i="23"/>
  <c r="ACZ33" i="23"/>
  <c r="ADA33" i="23"/>
  <c r="ADB33" i="23"/>
  <c r="ADC33" i="23"/>
  <c r="ADD33" i="23"/>
  <c r="ADE33" i="23"/>
  <c r="ADF33" i="23"/>
  <c r="ADG33" i="23"/>
  <c r="ADH33" i="23"/>
  <c r="ADI33" i="23"/>
  <c r="S114" i="8" l="1"/>
  <c r="S56" i="8"/>
  <c r="S113" i="8" l="1"/>
  <c r="S55" i="8"/>
  <c r="S112" i="8" l="1"/>
  <c r="S54" i="8"/>
  <c r="S111" i="8" l="1"/>
  <c r="S53" i="8"/>
  <c r="S110" i="8" l="1"/>
  <c r="S52" i="8"/>
  <c r="S109" i="8" l="1"/>
  <c r="S51" i="8"/>
  <c r="S108" i="8" l="1"/>
  <c r="S50" i="8"/>
  <c r="S107" i="8" l="1"/>
  <c r="S49" i="8"/>
  <c r="S106" i="8" l="1"/>
  <c r="S48" i="8"/>
  <c r="S105" i="8" l="1"/>
  <c r="S47" i="8"/>
  <c r="S104" i="8" l="1"/>
  <c r="S46" i="8"/>
  <c r="S103" i="8" l="1"/>
  <c r="S45" i="8"/>
  <c r="S102" i="8" l="1"/>
  <c r="S44" i="8"/>
  <c r="S101" i="8" l="1"/>
  <c r="S43" i="8"/>
  <c r="S100" i="8" l="1"/>
  <c r="S42" i="8"/>
  <c r="S99" i="8" l="1"/>
  <c r="S41" i="8"/>
  <c r="S98" i="8" l="1"/>
  <c r="S40" i="8"/>
  <c r="S97" i="8" l="1"/>
  <c r="S39" i="8"/>
  <c r="S96" i="8" l="1"/>
  <c r="S38" i="8"/>
  <c r="S95" i="8" l="1"/>
  <c r="S37" i="8"/>
  <c r="S94" i="8" l="1"/>
  <c r="S36" i="8"/>
  <c r="S93" i="8" l="1"/>
  <c r="S35" i="8"/>
  <c r="S92" i="8" l="1"/>
  <c r="S34" i="8"/>
  <c r="S91" i="8" l="1"/>
  <c r="S33" i="8"/>
  <c r="S90" i="8" l="1"/>
  <c r="S32" i="8"/>
  <c r="S89" i="8" l="1"/>
  <c r="S31" i="8"/>
  <c r="S88" i="8" l="1"/>
  <c r="S30" i="8"/>
  <c r="S87" i="8" l="1"/>
  <c r="S29" i="8"/>
  <c r="S86" i="8" l="1"/>
  <c r="S28" i="8"/>
  <c r="S85" i="8" l="1"/>
  <c r="S84" i="8"/>
  <c r="S27" i="8"/>
  <c r="S26" i="8"/>
  <c r="S83" i="8" l="1"/>
  <c r="S25" i="8"/>
  <c r="S82" i="8" l="1"/>
  <c r="S24" i="8"/>
  <c r="S81" i="8" l="1"/>
  <c r="S23" i="8"/>
  <c r="S80" i="8" l="1"/>
  <c r="S22" i="8"/>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T4" i="22" l="1"/>
  <c r="T5" i="22"/>
  <c r="T6" i="22"/>
  <c r="T7" i="22"/>
  <c r="T8" i="22"/>
  <c r="T9" i="22"/>
  <c r="T10" i="22"/>
  <c r="T11" i="22"/>
  <c r="T12" i="22"/>
  <c r="T13" i="22"/>
  <c r="T14" i="22"/>
  <c r="T15" i="22"/>
  <c r="T16" i="22"/>
  <c r="T17" i="22"/>
  <c r="T18" i="22"/>
  <c r="T19" i="22"/>
  <c r="T20" i="22"/>
  <c r="T21" i="22"/>
  <c r="T22" i="22"/>
  <c r="T23" i="22"/>
  <c r="T24" i="22"/>
  <c r="T25" i="22"/>
  <c r="T26" i="22"/>
  <c r="T27" i="22"/>
  <c r="T28" i="22"/>
  <c r="T29" i="22"/>
  <c r="T30" i="22"/>
  <c r="T31" i="22"/>
  <c r="T32" i="22"/>
  <c r="T33" i="22"/>
  <c r="T34" i="22"/>
  <c r="T35" i="22"/>
  <c r="T36" i="22"/>
  <c r="T37" i="22"/>
  <c r="T38" i="22"/>
  <c r="T39" i="22"/>
  <c r="T40" i="22"/>
  <c r="T41" i="22"/>
  <c r="T42" i="22"/>
  <c r="T43" i="22"/>
  <c r="T44" i="22"/>
  <c r="T45" i="22"/>
  <c r="T46" i="22"/>
  <c r="T47" i="22"/>
  <c r="T48" i="22"/>
  <c r="T49" i="22"/>
  <c r="T50" i="22"/>
  <c r="T51" i="22"/>
  <c r="T52" i="22"/>
  <c r="T53" i="22"/>
  <c r="T54" i="22"/>
  <c r="N4" i="22"/>
  <c r="N5" i="22"/>
  <c r="N6" i="22"/>
  <c r="N7" i="22"/>
  <c r="N8" i="22"/>
  <c r="N9" i="22"/>
  <c r="N10" i="22"/>
  <c r="N11" i="22"/>
  <c r="N12" i="22"/>
  <c r="N13" i="22"/>
  <c r="N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H4" i="22"/>
  <c r="H5"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3" i="22"/>
  <c r="B4" i="22"/>
  <c r="F4" i="22" s="1"/>
  <c r="G4" i="22" s="1"/>
  <c r="B5" i="22"/>
  <c r="F5" i="22" s="1"/>
  <c r="G5" i="22" s="1"/>
  <c r="B6" i="22"/>
  <c r="F6" i="22" s="1"/>
  <c r="G6" i="22" s="1"/>
  <c r="B7" i="22"/>
  <c r="F7" i="22" s="1"/>
  <c r="G7" i="22" s="1"/>
  <c r="B8" i="22"/>
  <c r="F8" i="22" s="1"/>
  <c r="G8" i="22" s="1"/>
  <c r="B9" i="22"/>
  <c r="F9" i="22" s="1"/>
  <c r="G9" i="22" s="1"/>
  <c r="B10" i="22"/>
  <c r="F10" i="22" s="1"/>
  <c r="G10" i="22" s="1"/>
  <c r="B11" i="22"/>
  <c r="F11" i="22" s="1"/>
  <c r="G11" i="22" s="1"/>
  <c r="B12" i="22"/>
  <c r="F12" i="22" s="1"/>
  <c r="G12" i="22" s="1"/>
  <c r="B13" i="22"/>
  <c r="F13" i="22" s="1"/>
  <c r="G13" i="22" s="1"/>
  <c r="B14" i="22"/>
  <c r="F14" i="22" s="1"/>
  <c r="G14" i="22" s="1"/>
  <c r="B15" i="22"/>
  <c r="F15" i="22" s="1"/>
  <c r="G15" i="22" s="1"/>
  <c r="B16" i="22"/>
  <c r="F16" i="22" s="1"/>
  <c r="G16" i="22" s="1"/>
  <c r="B17" i="22"/>
  <c r="F17" i="22" s="1"/>
  <c r="G17" i="22" s="1"/>
  <c r="B18" i="22"/>
  <c r="F18" i="22" s="1"/>
  <c r="G18" i="22" s="1"/>
  <c r="B19" i="22"/>
  <c r="F19" i="22" s="1"/>
  <c r="G19" i="22" s="1"/>
  <c r="B20" i="22"/>
  <c r="F20" i="22" s="1"/>
  <c r="G20" i="22" s="1"/>
  <c r="B21" i="22"/>
  <c r="F21" i="22" s="1"/>
  <c r="G21" i="22" s="1"/>
  <c r="B22" i="22"/>
  <c r="F22" i="22" s="1"/>
  <c r="G22" i="22" s="1"/>
  <c r="B23" i="22"/>
  <c r="F23" i="22" s="1"/>
  <c r="G23" i="22" s="1"/>
  <c r="B24" i="22"/>
  <c r="F24" i="22" s="1"/>
  <c r="G24" i="22" s="1"/>
  <c r="B25" i="22"/>
  <c r="F25" i="22" s="1"/>
  <c r="G25" i="22" s="1"/>
  <c r="B26" i="22"/>
  <c r="F26" i="22" s="1"/>
  <c r="G26" i="22" s="1"/>
  <c r="B27" i="22"/>
  <c r="F27" i="22" s="1"/>
  <c r="G27" i="22" s="1"/>
  <c r="B28" i="22"/>
  <c r="F28" i="22" s="1"/>
  <c r="G28" i="22" s="1"/>
  <c r="B29" i="22"/>
  <c r="F29" i="22" s="1"/>
  <c r="G29" i="22" s="1"/>
  <c r="B30" i="22"/>
  <c r="F30" i="22" s="1"/>
  <c r="G30" i="22" s="1"/>
  <c r="B31" i="22"/>
  <c r="F31" i="22" s="1"/>
  <c r="G31" i="22" s="1"/>
  <c r="B32" i="22"/>
  <c r="F32" i="22" s="1"/>
  <c r="G32" i="22" s="1"/>
  <c r="B33" i="22"/>
  <c r="F33" i="22" s="1"/>
  <c r="G33" i="22" s="1"/>
  <c r="B34" i="22"/>
  <c r="F34" i="22" s="1"/>
  <c r="G34" i="22" s="1"/>
  <c r="B35" i="22"/>
  <c r="F35" i="22" s="1"/>
  <c r="G35" i="22" s="1"/>
  <c r="B36" i="22"/>
  <c r="F36" i="22" s="1"/>
  <c r="G36" i="22" s="1"/>
  <c r="B37" i="22"/>
  <c r="F37" i="22" s="1"/>
  <c r="G37" i="22" s="1"/>
  <c r="B38" i="22"/>
  <c r="F38" i="22" s="1"/>
  <c r="G38" i="22" s="1"/>
  <c r="B39" i="22"/>
  <c r="F39" i="22" s="1"/>
  <c r="G39" i="22" s="1"/>
  <c r="B40" i="22"/>
  <c r="F40" i="22" s="1"/>
  <c r="G40" i="22" s="1"/>
  <c r="B41" i="22"/>
  <c r="F41" i="22" s="1"/>
  <c r="G41" i="22" s="1"/>
  <c r="B42" i="22"/>
  <c r="F42" i="22" s="1"/>
  <c r="G42" i="22" s="1"/>
  <c r="B43" i="22"/>
  <c r="F43" i="22" s="1"/>
  <c r="G43" i="22" s="1"/>
  <c r="B44" i="22"/>
  <c r="F44" i="22" s="1"/>
  <c r="G44" i="22" s="1"/>
  <c r="B45" i="22"/>
  <c r="F45" i="22" s="1"/>
  <c r="G45" i="22" s="1"/>
  <c r="B46" i="22"/>
  <c r="F46" i="22" s="1"/>
  <c r="G46" i="22" s="1"/>
  <c r="B47" i="22"/>
  <c r="F47" i="22" s="1"/>
  <c r="G47" i="22" s="1"/>
  <c r="B48" i="22"/>
  <c r="F48" i="22" s="1"/>
  <c r="G48" i="22" s="1"/>
  <c r="B49" i="22"/>
  <c r="F49" i="22" s="1"/>
  <c r="G49" i="22" s="1"/>
  <c r="B50" i="22"/>
  <c r="F50" i="22" s="1"/>
  <c r="G50" i="22" s="1"/>
  <c r="B51" i="22"/>
  <c r="F51" i="22" s="1"/>
  <c r="G51" i="22" s="1"/>
  <c r="B52" i="22"/>
  <c r="F52" i="22" s="1"/>
  <c r="G52" i="22" s="1"/>
  <c r="B53" i="22"/>
  <c r="F53" i="22" s="1"/>
  <c r="G53" i="22" s="1"/>
  <c r="B54" i="22"/>
  <c r="B3" i="22"/>
  <c r="F3" i="22" s="1"/>
  <c r="G3" i="22" s="1"/>
  <c r="D3" i="22" l="1"/>
  <c r="E3" i="22" s="1"/>
  <c r="F54" i="22"/>
  <c r="G54" i="22" s="1"/>
  <c r="XF33" i="23"/>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T3" i="22" s="1"/>
  <c r="S5" i="8"/>
  <c r="N3" i="22" s="1"/>
  <c r="R114" i="8" l="1"/>
  <c r="R56" i="8"/>
  <c r="R113" i="8" l="1"/>
  <c r="R55" i="8"/>
  <c r="R112" i="8" l="1"/>
  <c r="R54" i="8"/>
  <c r="R111" i="8" l="1"/>
  <c r="R53" i="8"/>
  <c r="R110" i="8" l="1"/>
  <c r="R52" i="8"/>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80" i="8"/>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R63" i="8" l="1"/>
  <c r="R5" i="8"/>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D33" i="23" s="1"/>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80" i="8" l="1"/>
  <c r="Q22" i="8"/>
  <c r="Q79" i="8" l="1"/>
  <c r="Q21" i="8"/>
  <c r="Q78" i="8" l="1"/>
  <c r="Q20" i="8"/>
  <c r="Q77" i="8" l="1"/>
  <c r="Q19" i="8"/>
  <c r="Q76" i="8" l="1"/>
  <c r="Q18" i="8"/>
  <c r="Q75" i="8" l="1"/>
  <c r="Q17" i="8"/>
  <c r="Q74" i="8" l="1"/>
  <c r="Q16" i="8"/>
  <c r="Q73" i="8" l="1"/>
  <c r="Q15" i="8"/>
  <c r="Q72" i="8" l="1"/>
  <c r="Q14" i="8"/>
  <c r="Q71" i="8" l="1"/>
  <c r="Q13" i="8"/>
  <c r="Q70" i="8" l="1"/>
  <c r="Q12" i="8"/>
  <c r="Q69" i="8" l="1"/>
  <c r="Q11" i="8"/>
  <c r="Q68" i="8" l="1"/>
  <c r="Q10" i="8"/>
  <c r="Q67" i="8" l="1"/>
  <c r="Q9" i="8"/>
  <c r="Q66" i="8" l="1"/>
  <c r="Q8" i="8"/>
  <c r="Q65" i="8" l="1"/>
  <c r="Q7" i="8"/>
  <c r="Q64" i="8" l="1"/>
  <c r="Q6" i="8"/>
  <c r="Q63" i="8" l="1"/>
  <c r="Q5" i="8"/>
  <c r="P115" i="8" l="1"/>
  <c r="P57" i="8"/>
  <c r="TC19" i="10" l="1"/>
  <c r="TC16" i="10"/>
  <c r="TC12" i="10"/>
  <c r="TC33" i="10" s="1"/>
  <c r="P114" i="8" l="1"/>
  <c r="P56" i="8"/>
  <c r="TB19" i="10" l="1"/>
  <c r="TB16" i="10"/>
  <c r="TB12" i="10"/>
  <c r="TB33" i="10" s="1"/>
  <c r="P113" i="8"/>
  <c r="P55" i="8"/>
  <c r="TA19" i="10" l="1"/>
  <c r="TA16" i="10"/>
  <c r="TA12" i="10"/>
  <c r="P112" i="8"/>
  <c r="P54" i="8"/>
  <c r="TA33" i="10" l="1"/>
  <c r="SZ19" i="10"/>
  <c r="SZ16" i="10"/>
  <c r="SZ12" i="10"/>
  <c r="P111" i="8"/>
  <c r="P53" i="8"/>
  <c r="SZ33" i="10" l="1"/>
  <c r="P110" i="8"/>
  <c r="P52" i="8"/>
  <c r="SY19" i="10" l="1"/>
  <c r="SY16" i="10"/>
  <c r="SY12" i="10"/>
  <c r="SY33" i="10" l="1"/>
  <c r="SX19" i="10"/>
  <c r="SX16" i="10"/>
  <c r="SX12" i="10"/>
  <c r="P109" i="8"/>
  <c r="P51" i="8"/>
  <c r="SX33" i="10" l="1"/>
  <c r="SW19" i="10"/>
  <c r="SW16" i="10"/>
  <c r="SW12" i="10"/>
  <c r="P108" i="8"/>
  <c r="P50" i="8"/>
  <c r="SW33" i="10" l="1"/>
  <c r="SV19" i="10"/>
  <c r="SV16" i="10"/>
  <c r="SV12" i="10"/>
  <c r="P107" i="8"/>
  <c r="P49" i="8"/>
  <c r="SV33" i="10" l="1"/>
  <c r="SU19" i="10"/>
  <c r="SU16" i="10"/>
  <c r="SU12" i="10"/>
  <c r="P106" i="8"/>
  <c r="P48" i="8"/>
  <c r="SU33" i="10" l="1"/>
  <c r="ST19" i="10"/>
  <c r="ST16" i="10"/>
  <c r="ST12" i="10"/>
  <c r="ST33" i="10" l="1"/>
  <c r="P105" i="8"/>
  <c r="P47" i="8"/>
  <c r="SS19" i="10" l="1"/>
  <c r="SS16" i="10"/>
  <c r="SS12" i="10"/>
  <c r="SS33" i="10" s="1"/>
  <c r="P104" i="8" l="1"/>
  <c r="P46" i="8"/>
  <c r="SR19" i="10" l="1"/>
  <c r="SR16" i="10"/>
  <c r="SR12" i="10"/>
  <c r="SR33" i="10" s="1"/>
  <c r="P103" i="8"/>
  <c r="P45" i="8"/>
  <c r="SQ19" i="10" l="1"/>
  <c r="SQ16" i="10"/>
  <c r="SQ12" i="10"/>
  <c r="SQ33" i="10" s="1"/>
  <c r="P102" i="8"/>
  <c r="P44" i="8"/>
  <c r="SP19" i="10" l="1"/>
  <c r="SP16" i="10"/>
  <c r="SP12" i="10"/>
  <c r="P101" i="8"/>
  <c r="P43" i="8"/>
  <c r="SP33" i="10" l="1"/>
  <c r="SO19" i="10"/>
  <c r="SO16" i="10"/>
  <c r="SO12" i="10"/>
  <c r="SO33" i="10" s="1"/>
  <c r="P100" i="8"/>
  <c r="P42" i="8"/>
  <c r="SN19" i="10" l="1"/>
  <c r="SN16" i="10"/>
  <c r="SN12" i="10"/>
  <c r="P99" i="8"/>
  <c r="P41" i="8"/>
  <c r="SN33" i="10" l="1"/>
  <c r="SM19" i="10"/>
  <c r="SM16" i="10"/>
  <c r="SM12" i="10"/>
  <c r="SM33" i="10" s="1"/>
  <c r="P40" i="8"/>
  <c r="P97" i="8" l="1"/>
  <c r="P39" i="8"/>
  <c r="SL33" i="10" l="1"/>
  <c r="SH19" i="10"/>
  <c r="SI19" i="10"/>
  <c r="SJ19" i="10"/>
  <c r="SK19" i="10"/>
  <c r="SL19" i="10"/>
  <c r="SI16" i="10"/>
  <c r="SI33" i="10" s="1"/>
  <c r="SJ16" i="10"/>
  <c r="SK16" i="10"/>
  <c r="SL16" i="10"/>
  <c r="SL12" i="10"/>
  <c r="SI12" i="10"/>
  <c r="SK12" i="10" l="1"/>
  <c r="SK33" i="10" s="1"/>
  <c r="P96" i="8" l="1"/>
  <c r="P38" i="8"/>
  <c r="SJ12" i="10" l="1"/>
  <c r="SJ33" i="10" s="1"/>
  <c r="P95" i="8"/>
  <c r="P37" i="8"/>
  <c r="P94" i="8" l="1"/>
  <c r="P36" i="8" l="1"/>
  <c r="P93" i="8" l="1"/>
  <c r="P35" i="8"/>
  <c r="SH16" i="10"/>
  <c r="SH12" i="10"/>
  <c r="SH33" i="10" s="1"/>
  <c r="P92" i="8" l="1"/>
  <c r="P34" i="8"/>
  <c r="SG19" i="10"/>
  <c r="SG16" i="10"/>
  <c r="SG12" i="10"/>
  <c r="SG33" i="10" s="1"/>
  <c r="SF19" i="10" l="1"/>
  <c r="SF16" i="10"/>
  <c r="SF12" i="10"/>
  <c r="SF33" i="10" s="1"/>
  <c r="P91" i="8" l="1"/>
  <c r="P33" i="8"/>
  <c r="SE19" i="10" l="1"/>
  <c r="SE16" i="10"/>
  <c r="SE12" i="10"/>
  <c r="SE33" i="10" s="1"/>
  <c r="P90" i="8"/>
  <c r="P32" i="8"/>
  <c r="P89" i="8" l="1"/>
  <c r="P31" i="8"/>
  <c r="SD12" i="10"/>
  <c r="SD16" i="10"/>
  <c r="SD19" i="10"/>
  <c r="SD33" i="10" l="1"/>
  <c r="SC19" i="10"/>
  <c r="SC16" i="10"/>
  <c r="SC12" i="10"/>
  <c r="SC33" i="10" l="1"/>
  <c r="P88" i="8"/>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RX33" i="10" s="1"/>
  <c r="P83" i="8"/>
  <c r="P25" i="8"/>
  <c r="RW19" i="10" l="1"/>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P76" i="8"/>
  <c r="P18" i="8"/>
  <c r="RQ33" i="10" l="1"/>
  <c r="P75" i="8"/>
  <c r="P17" i="8"/>
  <c r="RP12" i="10"/>
  <c r="RP16" i="10"/>
  <c r="RP19" i="10"/>
  <c r="RP33" i="10" l="1"/>
  <c r="RO19" i="10"/>
  <c r="RO16" i="10"/>
  <c r="RO12" i="10"/>
  <c r="RO33" i="10" s="1"/>
  <c r="P74" i="8"/>
  <c r="P16" i="8"/>
  <c r="RN19" i="10" l="1"/>
  <c r="RN16" i="10"/>
  <c r="RN12" i="10"/>
  <c r="RN33" i="10" s="1"/>
  <c r="P73" i="8"/>
  <c r="P15" i="8"/>
  <c r="RM12" i="10" l="1"/>
  <c r="RM16" i="10"/>
  <c r="RM19" i="10"/>
  <c r="P72" i="8"/>
  <c r="P14" i="8"/>
  <c r="RM33" i="10" l="1"/>
  <c r="RL19" i="10"/>
  <c r="RL16" i="10"/>
  <c r="RL33" i="10" s="1"/>
  <c r="RL12" i="10"/>
  <c r="P71" i="8" l="1"/>
  <c r="P13" i="8"/>
  <c r="RK19" i="10" l="1"/>
  <c r="RK16" i="10"/>
  <c r="RK12" i="10"/>
  <c r="RK33" i="10" s="1"/>
  <c r="P70" i="8"/>
  <c r="P12" i="8"/>
  <c r="RJ19" i="10" l="1"/>
  <c r="RJ16" i="10"/>
  <c r="RJ12" i="10"/>
  <c r="RJ33" i="10" s="1"/>
  <c r="P69" i="8"/>
  <c r="P11" i="8"/>
  <c r="P68" i="8" l="1"/>
  <c r="P10" i="8"/>
  <c r="RI19" i="10"/>
  <c r="RI33" i="10" s="1"/>
  <c r="RI16" i="10"/>
  <c r="RI12" i="10"/>
  <c r="P67" i="8" l="1"/>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s="1"/>
  <c r="O114" i="8" l="1"/>
  <c r="O56" i="8"/>
  <c r="O113" i="8" l="1"/>
  <c r="O55" i="8"/>
  <c r="RB19" i="10"/>
  <c r="RB16" i="10"/>
  <c r="RB12" i="10"/>
  <c r="RB33" i="10" l="1"/>
  <c r="RA19" i="10"/>
  <c r="RA16" i="10"/>
  <c r="RA12" i="10"/>
  <c r="O112" i="8"/>
  <c r="O54" i="8"/>
  <c r="RA33" i="10" l="1"/>
  <c r="QZ19" i="10"/>
  <c r="QZ16" i="10"/>
  <c r="QZ12" i="10"/>
  <c r="O111" i="8"/>
  <c r="O53" i="8"/>
  <c r="QZ33" i="10" l="1"/>
  <c r="QY19" i="10"/>
  <c r="QY16" i="10"/>
  <c r="QY12" i="10"/>
  <c r="O110" i="8"/>
  <c r="O52" i="8"/>
  <c r="QY33" i="10" l="1"/>
  <c r="QX12" i="10"/>
  <c r="QX16" i="10"/>
  <c r="QX19" i="10"/>
  <c r="O109" i="8"/>
  <c r="O51" i="8"/>
  <c r="QX33" i="10" l="1"/>
  <c r="QW12" i="10"/>
  <c r="QW16" i="10"/>
  <c r="QW19" i="10"/>
  <c r="O50" i="8"/>
  <c r="O108" i="8"/>
  <c r="QW33" i="10" l="1"/>
  <c r="QV19" i="10"/>
  <c r="QV16" i="10"/>
  <c r="QV12" i="10"/>
  <c r="O107" i="8"/>
  <c r="O49" i="8"/>
  <c r="QV33" i="10" l="1"/>
  <c r="O106" i="8"/>
  <c r="O48" i="8"/>
  <c r="QU19" i="10" l="1"/>
  <c r="QU16" i="10"/>
  <c r="QU12" i="10"/>
  <c r="QU33" i="10" l="1"/>
  <c r="QT19" i="10"/>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O101" i="8"/>
  <c r="O43" i="8"/>
  <c r="QP33" i="10" l="1"/>
  <c r="QO19" i="10"/>
  <c r="QO16" i="10"/>
  <c r="QO12" i="10"/>
  <c r="QO33" i="10" l="1"/>
  <c r="O100" i="8"/>
  <c r="O42" i="8"/>
  <c r="QN12" i="10" l="1"/>
  <c r="QN16" i="10"/>
  <c r="QN19" i="10"/>
  <c r="O99" i="8"/>
  <c r="O41" i="8"/>
  <c r="QN33" i="10" l="1"/>
  <c r="O40" i="8"/>
  <c r="QM19" i="10"/>
  <c r="QM16" i="10"/>
  <c r="QM12" i="10"/>
  <c r="QM33" i="10" l="1"/>
  <c r="QL19" i="10"/>
  <c r="QL16" i="10"/>
  <c r="QL12" i="10"/>
  <c r="QL33" i="10" s="1"/>
  <c r="O39" i="8"/>
  <c r="O97" i="8"/>
  <c r="O96" i="8" l="1"/>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O87" i="8"/>
  <c r="O29" i="8"/>
  <c r="QB33" i="10" l="1"/>
  <c r="QA19" i="10"/>
  <c r="QA16" i="10"/>
  <c r="QA12" i="10"/>
  <c r="O86" i="8"/>
  <c r="O28" i="8"/>
  <c r="QA33" i="10" l="1"/>
  <c r="PZ19" i="10"/>
  <c r="PZ16" i="10"/>
  <c r="PZ12" i="10"/>
  <c r="O85" i="8"/>
  <c r="O27" i="8"/>
  <c r="PZ33" i="10" l="1"/>
  <c r="PY19" i="10"/>
  <c r="PY16" i="10"/>
  <c r="PY12" i="10"/>
  <c r="PY33" i="10" s="1"/>
  <c r="O84" i="8"/>
  <c r="O26" i="8"/>
  <c r="PX19" i="10" l="1"/>
  <c r="PX16" i="10"/>
  <c r="PX12" i="10"/>
  <c r="PX33" i="10" s="1"/>
  <c r="O83" i="8"/>
  <c r="O25" i="8"/>
  <c r="O82" i="8" l="1"/>
  <c r="O24" i="8"/>
  <c r="PW19" i="10"/>
  <c r="PW16" i="10"/>
  <c r="PW12" i="10"/>
  <c r="PW33" i="10" l="1"/>
  <c r="PV19" i="10"/>
  <c r="PV16" i="10"/>
  <c r="PV12" i="10"/>
  <c r="PV33" i="10" l="1"/>
  <c r="O81" i="8"/>
  <c r="O23" i="8"/>
  <c r="O80" i="8" l="1"/>
  <c r="O22" i="8"/>
  <c r="PU19" i="10" l="1"/>
  <c r="PU16" i="10"/>
  <c r="PU12" i="10"/>
  <c r="PU33" i="10" s="1"/>
  <c r="PT19" i="10" l="1"/>
  <c r="PT16" i="10"/>
  <c r="PT12" i="10"/>
  <c r="PT33" i="10" s="1"/>
  <c r="O79" i="8"/>
  <c r="O21" i="8"/>
  <c r="PS19" i="10" l="1"/>
  <c r="PS16" i="10"/>
  <c r="PS12" i="10"/>
  <c r="PS33" i="10" s="1"/>
  <c r="O78" i="8"/>
  <c r="O20" i="8"/>
  <c r="PR19" i="10" l="1"/>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P33" i="10" s="1"/>
  <c r="PO12" i="10"/>
  <c r="PO33" i="10" s="1"/>
  <c r="PN12" i="10"/>
  <c r="PM12" i="10"/>
  <c r="PM33" i="10" s="1"/>
  <c r="PL12" i="10"/>
  <c r="PK12" i="10"/>
  <c r="PK33" i="10" s="1"/>
  <c r="PJ12" i="10"/>
  <c r="PI12" i="10"/>
  <c r="PI33" i="10" s="1"/>
  <c r="PH12" i="10"/>
  <c r="PH33" i="10" s="1"/>
  <c r="PG12" i="10"/>
  <c r="PG33" i="10" s="1"/>
  <c r="PF12" i="10"/>
  <c r="PE12" i="10"/>
  <c r="PE33" i="10" s="1"/>
  <c r="PD12" i="10"/>
  <c r="PC12" i="10"/>
  <c r="PC33" i="10" s="1"/>
  <c r="PB12" i="10"/>
  <c r="PA12" i="10"/>
  <c r="PA33" i="10" s="1"/>
  <c r="OZ12" i="10"/>
  <c r="OZ33" i="10" s="1"/>
  <c r="OY12" i="10"/>
  <c r="OY33" i="10" s="1"/>
  <c r="OX12" i="10"/>
  <c r="OW12" i="10"/>
  <c r="OW33" i="10" s="1"/>
  <c r="OV12" i="10"/>
  <c r="OU12" i="10"/>
  <c r="OU33" i="10" s="1"/>
  <c r="OT12" i="10"/>
  <c r="OS12" i="10"/>
  <c r="OS33" i="10" s="1"/>
  <c r="OR12" i="10"/>
  <c r="OR33" i="10" s="1"/>
  <c r="OQ12" i="10"/>
  <c r="OQ33" i="10" s="1"/>
  <c r="OP12" i="10"/>
  <c r="OO12" i="10"/>
  <c r="OO33" i="10" s="1"/>
  <c r="ON12" i="10"/>
  <c r="OM12" i="10"/>
  <c r="OM33" i="10" s="1"/>
  <c r="OL12" i="10"/>
  <c r="OK12" i="10"/>
  <c r="OK33" i="10" s="1"/>
  <c r="OJ12" i="10"/>
  <c r="OJ33" i="10" s="1"/>
  <c r="OI12" i="10"/>
  <c r="OI33" i="10" s="1"/>
  <c r="OH12" i="10"/>
  <c r="OG12" i="10"/>
  <c r="OG33" i="10" s="1"/>
  <c r="OF12" i="10"/>
  <c r="OE12" i="10"/>
  <c r="OE33" i="10" s="1"/>
  <c r="OD12" i="10"/>
  <c r="OC12" i="10"/>
  <c r="OC33" i="10" s="1"/>
  <c r="OB12" i="10"/>
  <c r="OB33" i="10" s="1"/>
  <c r="OA12" i="10"/>
  <c r="OA33" i="10" s="1"/>
  <c r="NZ12" i="10"/>
  <c r="NY12" i="10"/>
  <c r="NY33" i="10" s="1"/>
  <c r="NX12" i="10"/>
  <c r="NW12" i="10"/>
  <c r="NW33" i="10" s="1"/>
  <c r="NV12" i="10"/>
  <c r="NU12" i="10"/>
  <c r="NU33" i="10" s="1"/>
  <c r="NT12" i="10"/>
  <c r="NT33" i="10" s="1"/>
  <c r="NS12" i="10"/>
  <c r="NS33" i="10" s="1"/>
  <c r="NR12" i="10"/>
  <c r="NQ12" i="10"/>
  <c r="NQ33" i="10" s="1"/>
  <c r="NP12" i="10"/>
  <c r="NO12" i="10"/>
  <c r="NO33" i="10" s="1"/>
  <c r="NN12" i="10"/>
  <c r="NM12" i="10"/>
  <c r="NM33" i="10" s="1"/>
  <c r="NL12" i="10"/>
  <c r="NL33" i="10" s="1"/>
  <c r="NK12" i="10"/>
  <c r="NK33" i="10" s="1"/>
  <c r="NJ12" i="10"/>
  <c r="NI12" i="10"/>
  <c r="NI33" i="10" s="1"/>
  <c r="NH12" i="10"/>
  <c r="NG12" i="10"/>
  <c r="NG33" i="10" s="1"/>
  <c r="NF12" i="10"/>
  <c r="NE12" i="10"/>
  <c r="NE33" i="10" s="1"/>
  <c r="ND12" i="10"/>
  <c r="ND33" i="10" s="1"/>
  <c r="NC12" i="10"/>
  <c r="NC33" i="10" s="1"/>
  <c r="NB12" i="10"/>
  <c r="NA12" i="10"/>
  <c r="NA33" i="10" s="1"/>
  <c r="MZ12" i="10"/>
  <c r="MY12" i="10"/>
  <c r="MY33" i="10" s="1"/>
  <c r="MX12" i="10"/>
  <c r="MW12" i="10"/>
  <c r="MW33" i="10" s="1"/>
  <c r="MV12" i="10"/>
  <c r="MV33" i="10" s="1"/>
  <c r="MU12" i="10"/>
  <c r="MU33" i="10" s="1"/>
  <c r="MT12" i="10"/>
  <c r="MS12" i="10"/>
  <c r="MS33" i="10" s="1"/>
  <c r="MR12" i="10"/>
  <c r="MQ12" i="10"/>
  <c r="MQ33" i="10" s="1"/>
  <c r="MP12" i="10"/>
  <c r="MO12" i="10"/>
  <c r="MO33" i="10" s="1"/>
  <c r="MN12" i="10"/>
  <c r="MN33" i="10" s="1"/>
  <c r="MM12" i="10"/>
  <c r="MM33" i="10" s="1"/>
  <c r="ML12" i="10"/>
  <c r="MK12" i="10"/>
  <c r="MK33" i="10" s="1"/>
  <c r="MJ12" i="10"/>
  <c r="MI12" i="10"/>
  <c r="MI33" i="10" s="1"/>
  <c r="MH12" i="10"/>
  <c r="MG12" i="10"/>
  <c r="MG33" i="10" s="1"/>
  <c r="MF12" i="10"/>
  <c r="MF33" i="10" s="1"/>
  <c r="ME12" i="10"/>
  <c r="ME33" i="10" s="1"/>
  <c r="MD12" i="10"/>
  <c r="MC12" i="10"/>
  <c r="MC33" i="10" s="1"/>
  <c r="MB12" i="10"/>
  <c r="MA12" i="10"/>
  <c r="MA33" i="10" s="1"/>
  <c r="LZ12" i="10"/>
  <c r="LY12" i="10"/>
  <c r="LY33" i="10" s="1"/>
  <c r="LX12" i="10"/>
  <c r="LX33" i="10" s="1"/>
  <c r="LW12" i="10"/>
  <c r="LW33" i="10" s="1"/>
  <c r="LV12" i="10"/>
  <c r="LU12" i="10"/>
  <c r="LU33" i="10" s="1"/>
  <c r="LT12" i="10"/>
  <c r="LS12" i="10"/>
  <c r="LS33" i="10" s="1"/>
  <c r="LR12" i="10"/>
  <c r="LQ12" i="10"/>
  <c r="LQ33" i="10" s="1"/>
  <c r="LP12" i="10"/>
  <c r="LP33" i="10" s="1"/>
  <c r="LO12" i="10"/>
  <c r="LO33" i="10" s="1"/>
  <c r="LN12" i="10"/>
  <c r="LM12" i="10"/>
  <c r="LM33" i="10" s="1"/>
  <c r="LL12" i="10"/>
  <c r="LK12" i="10"/>
  <c r="LK33" i="10" s="1"/>
  <c r="LJ12" i="10"/>
  <c r="LI12" i="10"/>
  <c r="LI33" i="10" s="1"/>
  <c r="LH12" i="10"/>
  <c r="LH33" i="10" s="1"/>
  <c r="LG12" i="10"/>
  <c r="LG33" i="10" s="1"/>
  <c r="LF12" i="10"/>
  <c r="LE12" i="10"/>
  <c r="LE33" i="10" s="1"/>
  <c r="LD12" i="10"/>
  <c r="LC12" i="10"/>
  <c r="LC33" i="10" s="1"/>
  <c r="LB12" i="10"/>
  <c r="LA12" i="10"/>
  <c r="LA33" i="10" s="1"/>
  <c r="KZ12" i="10"/>
  <c r="KZ33" i="10" s="1"/>
  <c r="KY12" i="10"/>
  <c r="KY33" i="10" s="1"/>
  <c r="KX12" i="10"/>
  <c r="KW12" i="10"/>
  <c r="KW33" i="10" s="1"/>
  <c r="KV12" i="10"/>
  <c r="KU12" i="10"/>
  <c r="KU33" i="10" s="1"/>
  <c r="KT12" i="10"/>
  <c r="KS12" i="10"/>
  <c r="KS33" i="10" s="1"/>
  <c r="KR12" i="10"/>
  <c r="KR33" i="10" s="1"/>
  <c r="KQ12" i="10"/>
  <c r="KQ33" i="10" s="1"/>
  <c r="KP12" i="10"/>
  <c r="KO12" i="10"/>
  <c r="KO33" i="10" s="1"/>
  <c r="KN12" i="10"/>
  <c r="KM12" i="10"/>
  <c r="KM33" i="10" s="1"/>
  <c r="KL12" i="10"/>
  <c r="KK12" i="10"/>
  <c r="KK33" i="10" s="1"/>
  <c r="KJ12" i="10"/>
  <c r="KJ33" i="10" s="1"/>
  <c r="KI12" i="10"/>
  <c r="KI33" i="10" s="1"/>
  <c r="KH12" i="10"/>
  <c r="KG12" i="10"/>
  <c r="KG33" i="10" s="1"/>
  <c r="KF12" i="10"/>
  <c r="KE12" i="10"/>
  <c r="KE33" i="10" s="1"/>
  <c r="KD12" i="10"/>
  <c r="KC12" i="10"/>
  <c r="KC33" i="10" s="1"/>
  <c r="KB12" i="10"/>
  <c r="KB33" i="10" s="1"/>
  <c r="KA12" i="10"/>
  <c r="KA33" i="10" s="1"/>
  <c r="JZ12" i="10"/>
  <c r="JY12" i="10"/>
  <c r="JY33" i="10" s="1"/>
  <c r="JX12" i="10"/>
  <c r="JW12" i="10"/>
  <c r="JW33" i="10" s="1"/>
  <c r="JV12" i="10"/>
  <c r="JU12" i="10"/>
  <c r="JU33" i="10" s="1"/>
  <c r="JT12" i="10"/>
  <c r="JT33" i="10" s="1"/>
  <c r="JS12" i="10"/>
  <c r="JS33" i="10" s="1"/>
  <c r="JR12" i="10"/>
  <c r="JQ12" i="10"/>
  <c r="JQ33" i="10" s="1"/>
  <c r="JP12" i="10"/>
  <c r="JO12" i="10"/>
  <c r="JO33" i="10" s="1"/>
  <c r="JN12" i="10"/>
  <c r="JM12" i="10"/>
  <c r="JM33" i="10" s="1"/>
  <c r="JL12" i="10"/>
  <c r="JL33" i="10" s="1"/>
  <c r="JK12" i="10"/>
  <c r="JK33" i="10" s="1"/>
  <c r="JJ12" i="10"/>
  <c r="JI12" i="10"/>
  <c r="JI33" i="10" s="1"/>
  <c r="JH12" i="10"/>
  <c r="JG12" i="10"/>
  <c r="JG33" i="10" s="1"/>
  <c r="JF12" i="10"/>
  <c r="JE12" i="10"/>
  <c r="JE33" i="10" s="1"/>
  <c r="JD12" i="10"/>
  <c r="JD33" i="10" s="1"/>
  <c r="JC12" i="10"/>
  <c r="JC33" i="10" s="1"/>
  <c r="JB12" i="10"/>
  <c r="JA12" i="10"/>
  <c r="JA33" i="10" s="1"/>
  <c r="IZ12" i="10"/>
  <c r="IY12" i="10"/>
  <c r="IY33" i="10" s="1"/>
  <c r="IX12" i="10"/>
  <c r="IW12" i="10"/>
  <c r="IW33" i="10" s="1"/>
  <c r="IV12" i="10"/>
  <c r="IV33" i="10" s="1"/>
  <c r="IU12" i="10"/>
  <c r="IU33" i="10" s="1"/>
  <c r="IT12" i="10"/>
  <c r="IS12" i="10"/>
  <c r="IS33" i="10" s="1"/>
  <c r="IR12" i="10"/>
  <c r="IQ12" i="10"/>
  <c r="IQ33" i="10" s="1"/>
  <c r="IP12" i="10"/>
  <c r="IO12" i="10"/>
  <c r="IO33" i="10" s="1"/>
  <c r="IN12" i="10"/>
  <c r="IN33" i="10" s="1"/>
  <c r="IM12" i="10"/>
  <c r="IM33" i="10" s="1"/>
  <c r="IL12" i="10"/>
  <c r="IK12" i="10"/>
  <c r="IK33" i="10" s="1"/>
  <c r="IJ12" i="10"/>
  <c r="II12" i="10"/>
  <c r="II33" i="10" s="1"/>
  <c r="IH12" i="10"/>
  <c r="IG12" i="10"/>
  <c r="IG33" i="10" s="1"/>
  <c r="IF12" i="10"/>
  <c r="IF33" i="10" s="1"/>
  <c r="IE12" i="10"/>
  <c r="IE33" i="10" s="1"/>
  <c r="ID12" i="10"/>
  <c r="IC12" i="10"/>
  <c r="IC33" i="10" s="1"/>
  <c r="IB12" i="10"/>
  <c r="IA12" i="10"/>
  <c r="IA33" i="10" s="1"/>
  <c r="HZ12" i="10"/>
  <c r="HY12" i="10"/>
  <c r="HY33" i="10" s="1"/>
  <c r="HX12" i="10"/>
  <c r="HX33" i="10" s="1"/>
  <c r="HW12" i="10"/>
  <c r="HW33" i="10" s="1"/>
  <c r="HV12" i="10"/>
  <c r="HU12" i="10"/>
  <c r="HU33" i="10" s="1"/>
  <c r="HT12" i="10"/>
  <c r="HS12" i="10"/>
  <c r="HS33" i="10" s="1"/>
  <c r="HR12" i="10"/>
  <c r="HQ12" i="10"/>
  <c r="HQ33" i="10" s="1"/>
  <c r="HP12" i="10"/>
  <c r="HP33" i="10" s="1"/>
  <c r="HO12" i="10"/>
  <c r="HO33" i="10" s="1"/>
  <c r="HN12" i="10"/>
  <c r="HM12" i="10"/>
  <c r="HM33" i="10" s="1"/>
  <c r="HL12" i="10"/>
  <c r="HK12" i="10"/>
  <c r="HK33" i="10" s="1"/>
  <c r="HJ12" i="10"/>
  <c r="HI12" i="10"/>
  <c r="HI33" i="10" s="1"/>
  <c r="HH12" i="10"/>
  <c r="HH33" i="10" s="1"/>
  <c r="HG12" i="10"/>
  <c r="HG33" i="10" s="1"/>
  <c r="HF12" i="10"/>
  <c r="HE12" i="10"/>
  <c r="HE33" i="10" s="1"/>
  <c r="HD12" i="10"/>
  <c r="HC12" i="10"/>
  <c r="HC33" i="10" s="1"/>
  <c r="HB12" i="10"/>
  <c r="HA12" i="10"/>
  <c r="HA33" i="10" s="1"/>
  <c r="GZ12" i="10"/>
  <c r="GZ33" i="10" s="1"/>
  <c r="GY12" i="10"/>
  <c r="GY33" i="10" s="1"/>
  <c r="GX12" i="10"/>
  <c r="GW12" i="10"/>
  <c r="GW33" i="10" s="1"/>
  <c r="GV12" i="10"/>
  <c r="GU12" i="10"/>
  <c r="GU33" i="10" s="1"/>
  <c r="GT12" i="10"/>
  <c r="GS12" i="10"/>
  <c r="GS33" i="10" s="1"/>
  <c r="GR12" i="10"/>
  <c r="GR33" i="10" s="1"/>
  <c r="GQ12" i="10"/>
  <c r="GQ33" i="10" s="1"/>
  <c r="GO12" i="10"/>
  <c r="GN12" i="10"/>
  <c r="GN33" i="10" s="1"/>
  <c r="GM12" i="10"/>
  <c r="GL12" i="10"/>
  <c r="GL33" i="10" s="1"/>
  <c r="GK12" i="10"/>
  <c r="GJ12" i="10"/>
  <c r="GJ33" i="10" s="1"/>
  <c r="GI12" i="10"/>
  <c r="GI33" i="10" s="1"/>
  <c r="GH12" i="10"/>
  <c r="GH33" i="10" s="1"/>
  <c r="GG12" i="10"/>
  <c r="GF12" i="10"/>
  <c r="GF33" i="10" s="1"/>
  <c r="GE12" i="10"/>
  <c r="GD12" i="10"/>
  <c r="GD33" i="10" s="1"/>
  <c r="GC12" i="10"/>
  <c r="GB12" i="10"/>
  <c r="GB33" i="10" s="1"/>
  <c r="GA12" i="10"/>
  <c r="GA33" i="10" s="1"/>
  <c r="FZ12" i="10"/>
  <c r="FZ33" i="10" s="1"/>
  <c r="FY12" i="10"/>
  <c r="FX12" i="10"/>
  <c r="FX33" i="10" s="1"/>
  <c r="FW12" i="10"/>
  <c r="FV12" i="10"/>
  <c r="FV33" i="10" s="1"/>
  <c r="FU12" i="10"/>
  <c r="FT12" i="10"/>
  <c r="FT33" i="10" s="1"/>
  <c r="FS12" i="10"/>
  <c r="FS33" i="10" s="1"/>
  <c r="FR12" i="10"/>
  <c r="FR33" i="10" s="1"/>
  <c r="FQ12" i="10"/>
  <c r="FP12" i="10"/>
  <c r="FP33" i="10" s="1"/>
  <c r="FO12" i="10"/>
  <c r="FN12" i="10"/>
  <c r="FN33" i="10" s="1"/>
  <c r="FM12" i="10"/>
  <c r="FL12" i="10"/>
  <c r="FL33" i="10" s="1"/>
  <c r="FK12" i="10"/>
  <c r="FK33" i="10" s="1"/>
  <c r="FJ12" i="10"/>
  <c r="FJ33" i="10" s="1"/>
  <c r="FI12" i="10"/>
  <c r="FH12" i="10"/>
  <c r="FH33" i="10" s="1"/>
  <c r="FG12" i="10"/>
  <c r="FF12" i="10"/>
  <c r="FF33" i="10" s="1"/>
  <c r="FE12" i="10"/>
  <c r="FD12" i="10"/>
  <c r="FD33" i="10" s="1"/>
  <c r="FC12" i="10"/>
  <c r="FC33" i="10" s="1"/>
  <c r="FB12" i="10"/>
  <c r="FB33" i="10" s="1"/>
  <c r="FA12" i="10"/>
  <c r="EZ12" i="10"/>
  <c r="EZ33" i="10" s="1"/>
  <c r="EY12" i="10"/>
  <c r="EX12" i="10"/>
  <c r="EX33" i="10" s="1"/>
  <c r="EW12" i="10"/>
  <c r="EV12" i="10"/>
  <c r="EV33" i="10" s="1"/>
  <c r="EU12" i="10"/>
  <c r="EU33" i="10" s="1"/>
  <c r="ET12" i="10"/>
  <c r="ET33" i="10" s="1"/>
  <c r="ES12" i="10"/>
  <c r="ER12" i="10"/>
  <c r="ER33" i="10" s="1"/>
  <c r="EQ12" i="10"/>
  <c r="EP12" i="10"/>
  <c r="EP33" i="10" s="1"/>
  <c r="EO12" i="10"/>
  <c r="EN12" i="10"/>
  <c r="EN33" i="10" s="1"/>
  <c r="EM12" i="10"/>
  <c r="EM33" i="10" s="1"/>
  <c r="EL12" i="10"/>
  <c r="EL33" i="10" s="1"/>
  <c r="EK12" i="10"/>
  <c r="EJ12" i="10"/>
  <c r="EJ33" i="10" s="1"/>
  <c r="EI12" i="10"/>
  <c r="EH12" i="10"/>
  <c r="EH33" i="10" s="1"/>
  <c r="EG12" i="10"/>
  <c r="EF12" i="10"/>
  <c r="EF33" i="10" s="1"/>
  <c r="EE12" i="10"/>
  <c r="EE33" i="10" s="1"/>
  <c r="ED12" i="10"/>
  <c r="ED33" i="10" s="1"/>
  <c r="EC12" i="10"/>
  <c r="EB12" i="10"/>
  <c r="EB33" i="10" s="1"/>
  <c r="EA12" i="10"/>
  <c r="DZ12" i="10"/>
  <c r="DZ33" i="10" s="1"/>
  <c r="DY12" i="10"/>
  <c r="DX12" i="10"/>
  <c r="DX33" i="10" s="1"/>
  <c r="DW12" i="10"/>
  <c r="DW33" i="10" s="1"/>
  <c r="DV12" i="10"/>
  <c r="DV33" i="10" s="1"/>
  <c r="DU12" i="10"/>
  <c r="DT12" i="10"/>
  <c r="DT33" i="10" s="1"/>
  <c r="DS12" i="10"/>
  <c r="DR12" i="10"/>
  <c r="DR33" i="10" s="1"/>
  <c r="DQ12" i="10"/>
  <c r="DP12" i="10"/>
  <c r="DP33" i="10" s="1"/>
  <c r="DO12" i="10"/>
  <c r="DO33" i="10" s="1"/>
  <c r="DN12" i="10"/>
  <c r="DN33" i="10" s="1"/>
  <c r="DM12" i="10"/>
  <c r="DL12" i="10"/>
  <c r="DL33" i="10" s="1"/>
  <c r="DK12" i="10"/>
  <c r="DJ12" i="10"/>
  <c r="DJ33" i="10" s="1"/>
  <c r="DI12" i="10"/>
  <c r="DH12" i="10"/>
  <c r="DH33" i="10" s="1"/>
  <c r="DG12" i="10"/>
  <c r="DG33" i="10" s="1"/>
  <c r="DF12" i="10"/>
  <c r="DF33" i="10" s="1"/>
  <c r="DE12" i="10"/>
  <c r="DD12" i="10"/>
  <c r="DD33" i="10" s="1"/>
  <c r="DC12" i="10"/>
  <c r="DB12" i="10"/>
  <c r="DB33" i="10" s="1"/>
  <c r="DA12" i="10"/>
  <c r="CZ12" i="10"/>
  <c r="CZ33" i="10" s="1"/>
  <c r="CY12" i="10"/>
  <c r="CY33" i="10" s="1"/>
  <c r="CX12" i="10"/>
  <c r="CX33" i="10" s="1"/>
  <c r="CW12" i="10"/>
  <c r="CV12" i="10"/>
  <c r="CV33" i="10" s="1"/>
  <c r="CU12" i="10"/>
  <c r="CT12" i="10"/>
  <c r="CT33" i="10" s="1"/>
  <c r="CS12" i="10"/>
  <c r="CR12" i="10"/>
  <c r="CR33" i="10" s="1"/>
  <c r="CQ12" i="10"/>
  <c r="CQ33" i="10" s="1"/>
  <c r="CP12" i="10"/>
  <c r="CP33" i="10" s="1"/>
  <c r="CO12" i="10"/>
  <c r="CN12" i="10"/>
  <c r="CN33" i="10" s="1"/>
  <c r="CM12" i="10"/>
  <c r="CL12" i="10"/>
  <c r="CL33" i="10" s="1"/>
  <c r="CK12" i="10"/>
  <c r="CK33" i="10" s="1"/>
  <c r="CJ12" i="10"/>
  <c r="CJ33" i="10" s="1"/>
  <c r="CI12" i="10"/>
  <c r="CI33" i="10" s="1"/>
  <c r="CH12" i="10"/>
  <c r="CH33" i="10" s="1"/>
  <c r="CG12" i="10"/>
  <c r="CF12" i="10"/>
  <c r="CF33" i="10" s="1"/>
  <c r="CE12" i="10"/>
  <c r="CD12" i="10"/>
  <c r="CD33" i="10" s="1"/>
  <c r="CC12" i="10"/>
  <c r="CC33" i="10" s="1"/>
  <c r="CB12" i="10"/>
  <c r="CB33" i="10" s="1"/>
  <c r="CA12" i="10"/>
  <c r="CA33" i="10" s="1"/>
  <c r="BZ12" i="10"/>
  <c r="BZ33" i="10" s="1"/>
  <c r="BY12" i="10"/>
  <c r="BX12" i="10"/>
  <c r="BX33" i="10" s="1"/>
  <c r="BW12" i="10"/>
  <c r="BV12" i="10"/>
  <c r="BV33" i="10" s="1"/>
  <c r="BU12" i="10"/>
  <c r="BU33" i="10" s="1"/>
  <c r="BT12" i="10"/>
  <c r="BT33" i="10" s="1"/>
  <c r="BS12" i="10"/>
  <c r="BS33" i="10" s="1"/>
  <c r="BR12" i="10"/>
  <c r="BR33" i="10" s="1"/>
  <c r="BQ12" i="10"/>
  <c r="BP12" i="10"/>
  <c r="BP33" i="10" s="1"/>
  <c r="BO12" i="10"/>
  <c r="BN12" i="10"/>
  <c r="BN33" i="10" s="1"/>
  <c r="BM12" i="10"/>
  <c r="BM33" i="10" s="1"/>
  <c r="BL12" i="10"/>
  <c r="BL33" i="10" s="1"/>
  <c r="BK12" i="10"/>
  <c r="BK33" i="10" s="1"/>
  <c r="BJ12" i="10"/>
  <c r="BJ33" i="10" s="1"/>
  <c r="BI12" i="10"/>
  <c r="BH12" i="10"/>
  <c r="BH33" i="10" s="1"/>
  <c r="BG12" i="10"/>
  <c r="BF12" i="10"/>
  <c r="BF33" i="10" s="1"/>
  <c r="BE12" i="10"/>
  <c r="BE33" i="10" s="1"/>
  <c r="BD12" i="10"/>
  <c r="BD33" i="10" s="1"/>
  <c r="BC12" i="10"/>
  <c r="BC33" i="10" s="1"/>
  <c r="BB12" i="10"/>
  <c r="BB33" i="10" s="1"/>
  <c r="BA12" i="10"/>
  <c r="AZ12" i="10"/>
  <c r="AZ33" i="10" s="1"/>
  <c r="AY12" i="10"/>
  <c r="AX12" i="10"/>
  <c r="AX33" i="10" s="1"/>
  <c r="AW12" i="10"/>
  <c r="AW33" i="10" s="1"/>
  <c r="AV12" i="10"/>
  <c r="AV33" i="10" s="1"/>
  <c r="AU12" i="10"/>
  <c r="AU33" i="10" s="1"/>
  <c r="AT12" i="10"/>
  <c r="AT33" i="10" s="1"/>
  <c r="AS12" i="10"/>
  <c r="AR12" i="10"/>
  <c r="AR33" i="10" s="1"/>
  <c r="AQ12" i="10"/>
  <c r="AP12" i="10"/>
  <c r="AP33" i="10" s="1"/>
  <c r="AO12" i="10"/>
  <c r="AO33" i="10" s="1"/>
  <c r="AN12" i="10"/>
  <c r="AN33" i="10" s="1"/>
  <c r="AM12" i="10"/>
  <c r="AM33" i="10" s="1"/>
  <c r="AL12" i="10"/>
  <c r="AL33" i="10" s="1"/>
  <c r="AK12" i="10"/>
  <c r="AJ12" i="10"/>
  <c r="AJ33" i="10" s="1"/>
  <c r="AI12" i="10"/>
  <c r="AH12" i="10"/>
  <c r="AH33" i="10" s="1"/>
  <c r="AG12" i="10"/>
  <c r="AG33" i="10" s="1"/>
  <c r="AF12" i="10"/>
  <c r="AF33" i="10" s="1"/>
  <c r="AE12" i="10"/>
  <c r="AE33" i="10" s="1"/>
  <c r="AD12" i="10"/>
  <c r="AD33" i="10" s="1"/>
  <c r="AC12" i="10"/>
  <c r="AB12" i="10"/>
  <c r="AB33" i="10" s="1"/>
  <c r="AA12" i="10"/>
  <c r="Z12" i="10"/>
  <c r="Z33" i="10" s="1"/>
  <c r="Y12" i="10"/>
  <c r="Y33" i="10" s="1"/>
  <c r="X12" i="10"/>
  <c r="X33" i="10" s="1"/>
  <c r="W12" i="10"/>
  <c r="W33" i="10" s="1"/>
  <c r="V12" i="10"/>
  <c r="V33" i="10" s="1"/>
  <c r="U12" i="10"/>
  <c r="T12" i="10"/>
  <c r="T33" i="10" s="1"/>
  <c r="S12" i="10"/>
  <c r="R12" i="10"/>
  <c r="R33" i="10" s="1"/>
  <c r="Q12" i="10"/>
  <c r="Q33" i="10" s="1"/>
  <c r="P12" i="10"/>
  <c r="P33" i="10" s="1"/>
  <c r="O12" i="10"/>
  <c r="O33" i="10" s="1"/>
  <c r="N12" i="10"/>
  <c r="N33" i="10" s="1"/>
  <c r="M12" i="10"/>
  <c r="L12" i="10"/>
  <c r="L33" i="10" s="1"/>
  <c r="K12" i="10"/>
  <c r="J12" i="10"/>
  <c r="J33" i="10" s="1"/>
  <c r="I12" i="10"/>
  <c r="I33" i="10" s="1"/>
  <c r="H12" i="10"/>
  <c r="H33" i="10" s="1"/>
  <c r="G12" i="10"/>
  <c r="G33" i="10" s="1"/>
  <c r="F12" i="10"/>
  <c r="F33" i="10" s="1"/>
  <c r="E12" i="10"/>
  <c r="D12" i="10"/>
  <c r="D33" i="10" s="1"/>
  <c r="C12" i="10"/>
  <c r="L40" i="17" l="1"/>
  <c r="M40" i="17" s="1"/>
  <c r="D10" i="21"/>
  <c r="E10" i="21" s="1"/>
  <c r="C33" i="10"/>
  <c r="K33" i="10"/>
  <c r="S33" i="10"/>
  <c r="AA33" i="10"/>
  <c r="AI33" i="10"/>
  <c r="AQ33" i="10"/>
  <c r="AY33" i="10"/>
  <c r="BG33" i="10"/>
  <c r="BO33" i="10"/>
  <c r="BW33" i="10"/>
  <c r="CE33" i="10"/>
  <c r="CM33" i="10"/>
  <c r="CU33" i="10"/>
  <c r="DC33" i="10"/>
  <c r="DK33" i="10"/>
  <c r="DS33" i="10"/>
  <c r="EA33" i="10"/>
  <c r="EI33" i="10"/>
  <c r="EQ33" i="10"/>
  <c r="EY33" i="10"/>
  <c r="FG33" i="10"/>
  <c r="FO33" i="10"/>
  <c r="FW33" i="10"/>
  <c r="GE33" i="10"/>
  <c r="GM33" i="10"/>
  <c r="GV33" i="10"/>
  <c r="HD33" i="10"/>
  <c r="HL33" i="10"/>
  <c r="HT33" i="10"/>
  <c r="IB33" i="10"/>
  <c r="IJ33" i="10"/>
  <c r="IR33" i="10"/>
  <c r="IZ33" i="10"/>
  <c r="JH33" i="10"/>
  <c r="JP33" i="10"/>
  <c r="JX33" i="10"/>
  <c r="KF33" i="10"/>
  <c r="KN33" i="10"/>
  <c r="KV33" i="10"/>
  <c r="LD33" i="10"/>
  <c r="LL33" i="10"/>
  <c r="LT33" i="10"/>
  <c r="MB33" i="10"/>
  <c r="MJ33" i="10"/>
  <c r="MR33" i="10"/>
  <c r="MZ33" i="10"/>
  <c r="NH33" i="10"/>
  <c r="NP33" i="10"/>
  <c r="NX33" i="10"/>
  <c r="OF33" i="10"/>
  <c r="ON33" i="10"/>
  <c r="OV33" i="10"/>
  <c r="PD33" i="10"/>
  <c r="PL33" i="10"/>
  <c r="E33" i="10"/>
  <c r="M33" i="10"/>
  <c r="U33" i="10"/>
  <c r="AC33" i="10"/>
  <c r="AK33" i="10"/>
  <c r="AS33" i="10"/>
  <c r="BA33" i="10"/>
  <c r="BI33" i="10"/>
  <c r="BQ33" i="10"/>
  <c r="BY33" i="10"/>
  <c r="CG33" i="10"/>
  <c r="CO33" i="10"/>
  <c r="DE33" i="10"/>
  <c r="DU33" i="10"/>
  <c r="D7" i="2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R31" i="18"/>
  <c r="S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<sst xmlns="http://schemas.openxmlformats.org/spreadsheetml/2006/main" count="1594" uniqueCount="255">
  <si>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</si>
  <si>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</si>
  <si>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</si>
  <si>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</si>
  <si>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</si>
  <si>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</si>
  <si>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</si>
  <si>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</si>
  <si>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</si>
  <si>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</si>
  <si>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</si>
  <si>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</si>
  <si>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</si>
  <si>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</si>
  <si>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</si>
  <si>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</si>
  <si>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</si>
  <si>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</si>
  <si>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</si>
  <si>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</si>
  <si>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</si>
  <si>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</si>
  <si>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</si>
  <si>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</si>
  <si>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</si>
  <si>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</si>
  <si>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</si>
  <si>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</si>
  <si>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</si>
  <si>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</si>
  <si>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</si>
  <si>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</si>
  <si>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</si>
  <si>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</si>
  <si>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</si>
  <si>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</si>
  <si>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</si>
  <si>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</si>
  <si>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</si>
  <si>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</si>
  <si>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</si>
  <si>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</si>
  <si>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</si>
  <si>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</si>
  <si>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</si>
  <si>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</si>
  <si>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</si>
  <si>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</si>
  <si>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</si>
  <si>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</si>
  <si>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</si>
  <si>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</si>
  <si>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</si>
  <si>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</si>
  <si>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</si>
  <si>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</si>
  <si>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</si>
  <si>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</si>
  <si>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</si>
  <si>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</si>
  <si>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</si>
  <si>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</si>
  <si>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</si>
  <si>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</si>
  <si>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</si>
  <si>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</si>
  <si>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</si>
  <si>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</si>
  <si>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</si>
  <si>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</si>
  <si>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</si>
  <si>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</si>
  <si>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</si>
  <si>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</si>
  <si>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</si>
  <si>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</si>
  <si>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</si>
  <si>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</si>
  <si>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</si>
  <si>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</si>
  <si>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</si>
  <si>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</si>
  <si>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</si>
  <si>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</si>
  <si>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</si>
  <si>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</si>
  <si>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</si>
  <si>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</si>
  <si>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</si>
  <si>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</si>
  <si>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</si>
  <si>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</si>
  <si>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</si>
  <si>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</si>
  <si>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</si>
  <si>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</si>
  <si>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</si>
  <si>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</si>
  <si>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</si>
  <si>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</si>
  <si>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</si>
  <si>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</si>
  <si>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</si>
  <si>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</si>
  <si>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</si>
  <si>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</si>
  <si>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</si>
  <si>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</si>
  <si>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</si>
  <si>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</si>
  <si>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</si>
  <si>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</si>
  <si>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</si>
  <si>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</si>
  <si>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</si>
  <si>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</si>
  <si>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</si>
  <si>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</si>
  <si>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</si>
  <si>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</si>
  <si>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</si>
  <si>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</si>
  <si>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</si>
  <si>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</si>
  <si>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</si>
  <si>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</si>
  <si>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</si>
  <si>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</si>
  <si>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</si>
  <si>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</si>
  <si>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</si>
  <si>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</si>
  <si>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</si>
  <si>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</si>
  <si>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</si>
  <si>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</si>
  <si>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</si>
  <si>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</si>
  <si>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</si>
  <si>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</si>
  <si>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</si>
  <si>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</si>
  <si>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</si>
  <si>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</si>
  <si>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</si>
  <si>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</si>
  <si>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</si>
  <si>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</si>
  <si>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</si>
  <si>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</si>
  <si>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</si>
  <si>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</si>
  <si>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</si>
  <si>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</si>
  <si>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</si>
  <si>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</si>
  <si>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</si>
  <si>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</si>
  <si>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</si>
  <si>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</si>
  <si>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</si>
  <si>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</si>
  <si>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</si>
  <si>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</si>
  <si>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</si>
  <si>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</si>
  <si>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</si>
  <si>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</si>
  <si>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</si>
  <si>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</si>
  <si>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</si>
  <si>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</si>
  <si>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</si>
  <si>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</si>
  <si>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</si>
  <si>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</si>
  <si>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</si>
  <si>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</si>
  <si>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</si>
  <si>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</si>
  <si>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</si>
  <si>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</si>
  <si>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</si>
  <si>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</si>
  <si>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</si>
  <si>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</si>
  <si>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</si>
  <si>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</si>
  <si>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</si>
  <si>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</si>
  <si>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</si>
  <si>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</si>
  <si>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</si>
  <si>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</si>
  <si>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</si>
  <si>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</si>
  <si>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</si>
  <si>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</si>
  <si>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</si>
  <si>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</si>
  <si>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</si>
  <si>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</si>
  <si>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</si>
  <si>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</si>
  <si>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</si>
  <si>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</si>
  <si>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</si>
  <si>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</si>
  <si>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</si>
  <si>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</si>
  <si>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</si>
  <si>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</si>
  <si>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</si>
  <si>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</si>
  <si>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</si>
  <si>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</si>
  <si>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</si>
  <si>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</si>
  <si>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</si>
  <si>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</si>
  <si>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</si>
  <si>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</si>
  <si>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</si>
  <si>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</si>
  <si>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</si>
  <si>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</si>
  <si>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</si>
  <si>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</si>
  <si>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</si>
  <si>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</si>
  <si>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</si>
  <si>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</si>
  <si>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</si>
  <si>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</si>
  <si>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</si>
  <si>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</si>
  <si>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</si>
  <si>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</si>
  <si>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</si>
  <si>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</si>
  <si>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</si>
  <si>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</si>
  <si>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</si>
  <si>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</si>
  <si>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</si>
  <si>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</si>
  <si>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</si>
  <si>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</si>
  <si>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</si>
  <si>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</si>
  <si>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CY2019</t>
  </si>
  <si>
    <t>CY 2019</t>
  </si>
  <si>
    <t>CY2020</t>
  </si>
  <si>
    <t>ICMovingAvg</t>
  </si>
  <si>
    <t>CCMovingAvg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</si>
</sst>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Calibri"/>
      <family val="2"/>
      <scheme val="minor"/>
    </font>
    <font>
      <b/>
      <sz val="14"/>
      <color rgb="FFFF0000"/>
      <name val="Arial"/>
      <family val="2"/>
    </font>
    <font>
      <sz val="10"/>
      <name val="Arial"/>
      <family val="2"/>
    </font>
    <font>
      <sz val="10"/>
      <name val="Arial"/>
      <family val="2"/>
    </font>
    <font>
      <sz val="11"/>
      <name val="Arial"/>
      <family val="2"/>
    </font>
    <font>
      <b/>
      <sz val="11"/>
      <name val="Arial"/>
      <family val="2"/>
    </font>
    <font>
      <b/>
      <sz val="11"/>
      <color rgb="FF0070C0"/>
      <name val="Arial"/>
      <family val="2"/>
    </font>
    <font>
      <b/>
      <sz val="11"/>
      <color rgb="FFFFC00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
      <b/>
      <sz val="11"/>
      <color rgb="FF00B05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rgb="FFC7FFA7"/>
        <bgColor indexed="64"/>
      </patternFill>
    </fill>
    <fill>
      <patternFill patternType="solid">
        <fgColor rgb="FFE5F9FF"/>
        <bgColor indexed="64"/>
      </patternFill>
    </fill>
    <fill>
      <patternFill patternType="solid">
        <fgColor rgb="FFDAFDD7"/>
        <bgColor indexed="64"/>
      </patternFill>
    </fill>
    <fill>
      <patternFill patternType="solid">
        <fgColor rgb="FFE7FFF5"/>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5" fillId="0" borderId="0"/>
    <xf numFmtId="0" fontId="26" fillId="0" borderId="0"/>
    <xf numFmtId="0" fontId="14" fillId="0" borderId="0"/>
  </cellStyleXfs>
  <cellXfs count="354">
    <xf numFmtId="0" fontId="0" fillId="0" borderId="0" xfId="0"/>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0" fontId="17" fillId="7" borderId="0" xfId="0" applyFont="1" applyFill="1"/>
    <xf numFmtId="3" fontId="17" fillId="4" borderId="0" xfId="0" applyNumberFormat="1" applyFont="1" applyFill="1"/>
    <xf numFmtId="0" fontId="17" fillId="4" borderId="0" xfId="0"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8" borderId="23" xfId="10" applyNumberFormat="1" applyFill="1" applyBorder="1" applyAlignment="1"/>
    <xf numFmtId="166" fontId="3" fillId="9" borderId="23" xfId="10" applyNumberFormat="1" applyFill="1" applyBorder="1" applyAlignment="1"/>
    <xf numFmtId="164" fontId="3" fillId="8" borderId="13" xfId="1" applyNumberFormat="1" applyFont="1" applyFill="1" applyBorder="1" applyAlignment="1"/>
    <xf numFmtId="0" fontId="21" fillId="5" borderId="0" xfId="0" applyFont="1" applyFill="1" applyAlignment="1">
      <alignment horizontal="center"/>
    </xf>
    <xf numFmtId="3" fontId="21" fillId="7" borderId="0" xfId="0" applyNumberFormat="1" applyFont="1" applyFill="1"/>
    <xf numFmtId="0" fontId="21" fillId="7" borderId="0" xfId="0" applyFont="1" applyFill="1"/>
    <xf numFmtId="3" fontId="21" fillId="4" borderId="0" xfId="0" applyNumberFormat="1" applyFont="1" applyFill="1"/>
    <xf numFmtId="0" fontId="21" fillId="4" borderId="0" xfId="0" applyFont="1" applyFill="1"/>
    <xf numFmtId="3" fontId="21" fillId="6" borderId="0" xfId="0" applyNumberFormat="1" applyFont="1" applyFill="1"/>
    <xf numFmtId="0" fontId="21" fillId="5" borderId="0" xfId="0" applyFont="1" applyFill="1"/>
    <xf numFmtId="0" fontId="21" fillId="0" borderId="0" xfId="0" applyFont="1"/>
    <xf numFmtId="3" fontId="21" fillId="5" borderId="0" xfId="0" applyNumberFormat="1" applyFont="1" applyFill="1"/>
    <xf numFmtId="167" fontId="21" fillId="5" borderId="0" xfId="13" applyNumberFormat="1" applyFont="1" applyFill="1"/>
    <xf numFmtId="9" fontId="21" fillId="5" borderId="0" xfId="13" applyNumberFormat="1" applyFont="1" applyFill="1"/>
    <xf numFmtId="167" fontId="21" fillId="4" borderId="0" xfId="13" applyNumberFormat="1" applyFont="1" applyFill="1"/>
    <xf numFmtId="9"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5" borderId="0" xfId="0" applyNumberFormat="1" applyFont="1" applyFill="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23" fillId="0" borderId="0" xfId="0"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9" borderId="20" xfId="10" applyNumberFormat="1" applyFill="1" applyBorder="1" applyAlignment="1"/>
    <xf numFmtId="14" fontId="13" fillId="0" borderId="0" xfId="0" applyNumberFormat="1" applyFont="1" applyFill="1" applyAlignment="1">
      <alignment horizontal="center"/>
    </xf>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0" fontId="21" fillId="11" borderId="0" xfId="0" applyFont="1" applyFill="1" applyAlignment="1">
      <alignment horizontal="center"/>
    </xf>
    <xf numFmtId="0" fontId="17" fillId="11" borderId="0" xfId="0" applyFont="1" applyFill="1" applyAlignment="1">
      <alignment horizontal="center"/>
    </xf>
    <xf numFmtId="0" fontId="0" fillId="11" borderId="0" xfId="0" applyFill="1" applyAlignment="1">
      <alignment horizontal="center"/>
    </xf>
    <xf numFmtId="9" fontId="21" fillId="11" borderId="0" xfId="13" applyNumberFormat="1" applyFont="1" applyFill="1"/>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7" fillId="0" borderId="0" xfId="0" applyFont="1" applyFill="1"/>
    <xf numFmtId="3" fontId="27"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37" fontId="28" fillId="0" borderId="9" xfId="1" applyNumberFormat="1" applyFont="1" applyFill="1" applyBorder="1" applyAlignment="1">
      <alignment horizontal="center"/>
    </xf>
    <xf numFmtId="37" fontId="28" fillId="0" borderId="21" xfId="1" applyNumberFormat="1" applyFont="1" applyFill="1" applyBorder="1" applyAlignment="1">
      <alignment horizontal="center"/>
    </xf>
    <xf numFmtId="0" fontId="29" fillId="0" borderId="28" xfId="2" applyNumberFormat="1" applyFont="1" applyFill="1" applyBorder="1" applyAlignment="1">
      <alignment horizontal="center"/>
    </xf>
    <xf numFmtId="0" fontId="30" fillId="0" borderId="19" xfId="2" applyNumberFormat="1" applyFont="1" applyFill="1" applyBorder="1" applyAlignment="1">
      <alignment horizontal="center"/>
    </xf>
    <xf numFmtId="37" fontId="28" fillId="0" borderId="27" xfId="1" applyNumberFormat="1" applyFont="1" applyBorder="1" applyAlignment="1">
      <alignment horizontal="center"/>
    </xf>
    <xf numFmtId="37" fontId="28" fillId="0" borderId="9" xfId="1" applyNumberFormat="1" applyFont="1" applyBorder="1" applyAlignment="1">
      <alignment horizontal="center"/>
    </xf>
    <xf numFmtId="0" fontId="33" fillId="0" borderId="29" xfId="2" applyNumberFormat="1" applyFont="1" applyFill="1" applyBorder="1" applyAlignment="1">
      <alignment horizontal="center"/>
    </xf>
    <xf numFmtId="37" fontId="34" fillId="0" borderId="21" xfId="1" applyNumberFormat="1" applyFont="1" applyFill="1" applyBorder="1" applyAlignment="1">
      <alignment horizontal="center"/>
    </xf>
    <xf numFmtId="37" fontId="34" fillId="0" borderId="10" xfId="1" applyNumberFormat="1" applyFont="1" applyFill="1" applyBorder="1" applyAlignment="1">
      <alignment horizontal="center"/>
    </xf>
    <xf numFmtId="0" fontId="27" fillId="0" borderId="25" xfId="2" applyNumberFormat="1" applyFont="1" applyFill="1" applyBorder="1" applyAlignment="1">
      <alignment horizontal="center"/>
    </xf>
    <xf numFmtId="37" fontId="34" fillId="0" borderId="22" xfId="1" applyNumberFormat="1" applyFont="1" applyFill="1" applyBorder="1" applyAlignment="1">
      <alignment horizontal="center"/>
    </xf>
    <xf numFmtId="0" fontId="34" fillId="0" borderId="25" xfId="2" applyNumberFormat="1" applyFont="1" applyFill="1" applyBorder="1" applyAlignment="1">
      <alignment horizontal="center"/>
    </xf>
    <xf numFmtId="0" fontId="34" fillId="0" borderId="26" xfId="2" applyNumberFormat="1" applyFont="1" applyFill="1" applyBorder="1" applyAlignment="1">
      <alignment horizontal="center"/>
    </xf>
    <xf numFmtId="37" fontId="34"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2" borderId="14" xfId="2" applyFont="1" applyFill="1" applyBorder="1" applyAlignment="1">
      <alignment horizontal="left"/>
    </xf>
    <xf numFmtId="0" fontId="0" fillId="12" borderId="0" xfId="0" applyFill="1"/>
    <xf numFmtId="0" fontId="0" fillId="12" borderId="20" xfId="0" applyFill="1" applyBorder="1"/>
    <xf numFmtId="0" fontId="3" fillId="12" borderId="12" xfId="2" applyFont="1" applyFill="1" applyBorder="1" applyAlignment="1">
      <alignment horizontal="center"/>
    </xf>
    <xf numFmtId="0" fontId="3" fillId="12" borderId="0" xfId="2" applyFont="1" applyFill="1" applyBorder="1"/>
    <xf numFmtId="0" fontId="5" fillId="12" borderId="16" xfId="2" applyNumberFormat="1" applyFont="1" applyFill="1" applyBorder="1" applyAlignment="1">
      <alignment horizontal="center"/>
    </xf>
    <xf numFmtId="0" fontId="5" fillId="12" borderId="17" xfId="2" applyNumberFormat="1" applyFont="1" applyFill="1" applyBorder="1" applyAlignment="1">
      <alignment horizontal="center"/>
    </xf>
    <xf numFmtId="0" fontId="5" fillId="12" borderId="17" xfId="2" applyFont="1" applyFill="1" applyBorder="1" applyAlignment="1">
      <alignment horizontal="center"/>
    </xf>
    <xf numFmtId="0" fontId="5" fillId="12" borderId="17" xfId="2" applyFont="1" applyFill="1" applyBorder="1" applyAlignment="1">
      <alignment horizontal="right"/>
    </xf>
    <xf numFmtId="1" fontId="3" fillId="12" borderId="19" xfId="0" applyNumberFormat="1" applyFont="1" applyFill="1" applyBorder="1" applyAlignment="1" applyProtection="1">
      <alignment horizontal="center"/>
    </xf>
    <xf numFmtId="164" fontId="3" fillId="12" borderId="0" xfId="0" applyNumberFormat="1" applyFont="1" applyFill="1" applyBorder="1" applyAlignment="1" applyProtection="1">
      <alignment horizontal="center"/>
    </xf>
    <xf numFmtId="164" fontId="3" fillId="12" borderId="0" xfId="1" applyNumberFormat="1" applyFont="1" applyFill="1" applyBorder="1"/>
    <xf numFmtId="166" fontId="3" fillId="12" borderId="20" xfId="0" applyNumberFormat="1" applyFont="1" applyFill="1" applyBorder="1" applyAlignment="1" applyProtection="1">
      <alignment horizontal="right"/>
    </xf>
    <xf numFmtId="0" fontId="3" fillId="12" borderId="19" xfId="0" applyNumberFormat="1" applyFont="1" applyFill="1" applyBorder="1" applyAlignment="1" applyProtection="1">
      <alignment horizontal="center"/>
    </xf>
    <xf numFmtId="0" fontId="5" fillId="13" borderId="19" xfId="2" applyFont="1" applyFill="1" applyBorder="1" applyAlignment="1">
      <alignment horizontal="left"/>
    </xf>
    <xf numFmtId="0" fontId="0" fillId="13" borderId="0" xfId="0" applyFill="1"/>
    <xf numFmtId="0" fontId="0" fillId="13" borderId="20" xfId="0" applyFill="1" applyBorder="1"/>
    <xf numFmtId="0" fontId="3" fillId="13" borderId="12" xfId="2" applyFont="1" applyFill="1" applyBorder="1" applyAlignment="1">
      <alignment horizontal="center"/>
    </xf>
    <xf numFmtId="0" fontId="3" fillId="13" borderId="0" xfId="2" applyFont="1" applyFill="1" applyBorder="1"/>
    <xf numFmtId="0" fontId="5" fillId="13" borderId="16" xfId="2" applyNumberFormat="1" applyFont="1" applyFill="1" applyBorder="1" applyAlignment="1">
      <alignment horizontal="center"/>
    </xf>
    <xf numFmtId="0" fontId="5" fillId="13" borderId="17" xfId="2" applyNumberFormat="1" applyFont="1" applyFill="1" applyBorder="1" applyAlignment="1">
      <alignment horizontal="center"/>
    </xf>
    <xf numFmtId="0" fontId="5" fillId="13" borderId="17" xfId="2" applyFont="1" applyFill="1" applyBorder="1" applyAlignment="1">
      <alignment horizontal="center"/>
    </xf>
    <xf numFmtId="0" fontId="5" fillId="13" borderId="17" xfId="2" applyFont="1" applyFill="1" applyBorder="1" applyAlignment="1">
      <alignment horizontal="right"/>
    </xf>
    <xf numFmtId="1" fontId="3" fillId="13" borderId="19" xfId="0" applyNumberFormat="1" applyFont="1" applyFill="1" applyBorder="1" applyAlignment="1" applyProtection="1">
      <alignment horizontal="center"/>
    </xf>
    <xf numFmtId="164" fontId="3" fillId="13" borderId="0" xfId="0" applyNumberFormat="1" applyFont="1" applyFill="1" applyBorder="1" applyAlignment="1" applyProtection="1">
      <alignment horizontal="center"/>
    </xf>
    <xf numFmtId="166" fontId="3" fillId="13" borderId="20" xfId="0" applyNumberFormat="1" applyFont="1" applyFill="1" applyBorder="1" applyAlignment="1" applyProtection="1">
      <alignment horizontal="right"/>
    </xf>
    <xf numFmtId="0" fontId="3" fillId="13" borderId="19" xfId="0" applyNumberFormat="1" applyFont="1" applyFill="1" applyBorder="1" applyAlignment="1" applyProtection="1">
      <alignment horizontal="center"/>
    </xf>
    <xf numFmtId="41" fontId="5" fillId="0" borderId="30" xfId="21" quotePrefix="1" applyNumberFormat="1" applyFont="1" applyBorder="1"/>
    <xf numFmtId="1" fontId="13" fillId="0" borderId="0" xfId="13" applyNumberFormat="1" applyFont="1" applyFill="1" applyAlignment="1">
      <alignment horizontal="right"/>
    </xf>
    <xf numFmtId="1" fontId="20" fillId="0" borderId="0" xfId="13" applyNumberFormat="1" applyFont="1" applyFill="1" applyAlignment="1">
      <alignment horizontal="right"/>
    </xf>
    <xf numFmtId="14" fontId="13" fillId="0" borderId="0" xfId="0" applyNumberFormat="1" applyFont="1" applyAlignment="1">
      <alignment horizontal="center"/>
    </xf>
    <xf numFmtId="0" fontId="13" fillId="0" borderId="0" xfId="0" applyFont="1" applyAlignment="1">
      <alignment horizontal="center"/>
    </xf>
    <xf numFmtId="37" fontId="27" fillId="0" borderId="21" xfId="1" applyNumberFormat="1" applyFont="1" applyFill="1" applyBorder="1" applyAlignment="1">
      <alignment horizontal="center"/>
    </xf>
    <xf numFmtId="0" fontId="35" fillId="0" borderId="0" xfId="0" applyFont="1"/>
    <xf numFmtId="0" fontId="36" fillId="0" borderId="0" xfId="0" applyFont="1"/>
    <xf numFmtId="0" fontId="31" fillId="0" borderId="29" xfId="2" applyNumberFormat="1" applyFont="1" applyFill="1" applyBorder="1" applyAlignment="1">
      <alignment horizontal="center"/>
    </xf>
    <xf numFmtId="0" fontId="24" fillId="0" borderId="27" xfId="0" applyFont="1" applyBorder="1" applyAlignment="1">
      <alignment horizontal="center"/>
    </xf>
    <xf numFmtId="0" fontId="24" fillId="0" borderId="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24" fillId="0" borderId="21" xfId="0" applyFont="1" applyBorder="1" applyAlignment="1">
      <alignment horizontal="center"/>
    </xf>
    <xf numFmtId="37" fontId="32" fillId="0" borderId="22" xfId="1" applyNumberFormat="1" applyFont="1" applyFill="1" applyBorder="1" applyAlignment="1">
      <alignment horizontal="center"/>
    </xf>
    <xf numFmtId="0" fontId="24" fillId="0" borderId="29" xfId="1" applyNumberFormat="1" applyFont="1" applyFill="1" applyBorder="1" applyAlignment="1">
      <alignment horizontal="center"/>
    </xf>
    <xf numFmtId="37" fontId="24" fillId="0" borderId="21" xfId="1" applyNumberFormat="1" applyFont="1" applyFill="1" applyBorder="1" applyAlignment="1">
      <alignment horizontal="center"/>
    </xf>
    <xf numFmtId="1" fontId="13" fillId="0" borderId="0" xfId="0" applyNumberFormat="1" applyFont="1" applyFill="1" applyAlignment="1">
      <alignment horizontal="right"/>
    </xf>
    <xf numFmtId="1" fontId="13" fillId="0" borderId="0" xfId="0" applyNumberFormat="1" applyFont="1" applyAlignment="1">
      <alignment horizontal="right"/>
    </xf>
    <xf numFmtId="1" fontId="20" fillId="0" borderId="0" xfId="0" applyNumberFormat="1" applyFont="1" applyFill="1"/>
    <xf numFmtId="1" fontId="20" fillId="0" borderId="0" xfId="0" applyNumberFormat="1" applyFont="1" applyFill="1" applyAlignment="1">
      <alignment horizontal="right"/>
    </xf>
    <xf numFmtId="1" fontId="5" fillId="10" borderId="0" xfId="0" applyNumberFormat="1" applyFont="1" applyFill="1" applyBorder="1" applyAlignment="1" applyProtection="1">
      <alignment vertical="center"/>
    </xf>
    <xf numFmtId="0" fontId="0" fillId="0" borderId="0" xfId="0" quotePrefix="1" applyFill="1" applyAlignment="1">
      <alignment horizontal="center"/>
    </xf>
    <xf numFmtId="166" fontId="3" fillId="8" borderId="20" xfId="10" applyNumberFormat="1" applyFill="1" applyBorder="1" applyAlignment="1"/>
    <xf numFmtId="3" fontId="3" fillId="13" borderId="0" xfId="1" applyNumberFormat="1" applyFont="1" applyFill="1" applyBorder="1"/>
    <xf numFmtId="164" fontId="3" fillId="14" borderId="0" xfId="0" applyNumberFormat="1" applyFont="1" applyFill="1" applyBorder="1" applyAlignment="1" applyProtection="1">
      <alignment horizontal="center"/>
    </xf>
    <xf numFmtId="0" fontId="5" fillId="12" borderId="20" xfId="2" applyFont="1" applyFill="1" applyBorder="1" applyAlignment="1">
      <alignment horizontal="center" wrapText="1" shrinkToFit="1"/>
    </xf>
    <xf numFmtId="0" fontId="5" fillId="12" borderId="18" xfId="2" applyFont="1" applyFill="1" applyBorder="1" applyAlignment="1">
      <alignment horizontal="center" wrapText="1" shrinkToFit="1"/>
    </xf>
    <xf numFmtId="0" fontId="5" fillId="13" borderId="20" xfId="2" applyFont="1" applyFill="1" applyBorder="1" applyAlignment="1">
      <alignment horizontal="center" wrapText="1" shrinkToFit="1"/>
    </xf>
    <xf numFmtId="0" fontId="3" fillId="13"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xr:uid="{00000000-0005-0000-0000-000001000000}"/>
    <cellStyle name="Normal" xfId="0" builtinId="0"/>
    <cellStyle name="Normal 2" xfId="2" xr:uid="{00000000-0005-0000-0000-000003000000}"/>
    <cellStyle name="Normal 3" xfId="12" xr:uid="{00000000-0005-0000-0000-000004000000}"/>
    <cellStyle name="Normal 3 2" xfId="16" xr:uid="{00000000-0005-0000-0000-000005000000}"/>
    <cellStyle name="Normal 3 3" xfId="15" xr:uid="{00000000-0005-0000-0000-000006000000}"/>
    <cellStyle name="Normal 4" xfId="14" xr:uid="{00000000-0005-0000-0000-000007000000}"/>
    <cellStyle name="Normal 5" xfId="17" xr:uid="{00000000-0005-0000-0000-000008000000}"/>
    <cellStyle name="Normal 5 2" xfId="18" xr:uid="{00000000-0005-0000-0000-000009000000}"/>
    <cellStyle name="Normal 6" xfId="19" xr:uid="{00000000-0005-0000-0000-00000A000000}"/>
    <cellStyle name="Normal 7" xfId="20" xr:uid="{00000000-0005-0000-0000-00000B000000}"/>
    <cellStyle name="Normal_2DigitNAICS" xfId="4" xr:uid="{00000000-0005-0000-0000-00000C000000}"/>
    <cellStyle name="Normal_2DigitNAICS_1" xfId="9" xr:uid="{00000000-0005-0000-0000-00000D000000}"/>
    <cellStyle name="Normal_OUTPUT OF WK6 2010" xfId="5" xr:uid="{00000000-0005-0000-0000-00000E000000}"/>
    <cellStyle name="Normal_Sheet1" xfId="6" xr:uid="{00000000-0005-0000-0000-00000F000000}"/>
    <cellStyle name="Normal_Table - Continued" xfId="11" xr:uid="{00000000-0005-0000-0000-000010000000}"/>
    <cellStyle name="Normal_Table - Initials" xfId="10" xr:uid="{00000000-0005-0000-0000-000011000000}"/>
    <cellStyle name="Normal_WEEK 30_09" xfId="21" xr:uid="{00000000-0005-0000-0000-000012000000}"/>
    <cellStyle name="Normal_WEEK 31_09" xfId="7" xr:uid="{00000000-0005-0000-0000-000013000000}"/>
    <cellStyle name="Percent" xfId="13" builtinId="5"/>
    <cellStyle name="Percent 2" xfId="8" xr:uid="{00000000-0005-0000-0000-000015000000}"/>
  </cellStyles>
  <dxfs count="0"/>
  <tableStyles count="0" defaultTableStyle="TableStyleMedium9" defaultPivotStyle="PivotStyleLight16"/>
  <colors>
    <mruColors>
      <color rgb="FFDAFDD7"/>
      <color rgb="FFE7FFF5"/>
      <color rgb="FFC0D5F8"/>
      <color rgb="FFE5F9FF"/>
      <color rgb="FFFFFFCC"/>
      <color rgb="FFFF8BFF"/>
      <color rgb="FF000000"/>
      <color rgb="FF571AD0"/>
      <color rgb="FF39F999"/>
      <color rgb="FFA0E5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160319640"/>
        <c:axId val="160323952"/>
      </c:lineChart>
      <c:catAx>
        <c:axId val="160319640"/>
        <c:scaling>
          <c:orientation val="minMax"/>
        </c:scaling>
        <c:delete val="0"/>
        <c:axPos val="b"/>
        <c:majorTickMark val="none"/>
        <c:minorTickMark val="out"/>
        <c:tickLblPos val="nextTo"/>
        <c:txPr>
          <a:bodyPr/>
          <a:lstStyle/>
          <a:p>
            <a:pPr>
              <a:defRPr b="0"/>
            </a:pPr>
            <a:endParaRPr lang="en-US"/>
          </a:p>
        </c:txPr>
        <c:crossAx val="160323952"/>
        <c:crosses val="autoZero"/>
        <c:auto val="1"/>
        <c:lblAlgn val="ctr"/>
        <c:lblOffset val="100"/>
        <c:tickLblSkip val="7"/>
        <c:noMultiLvlLbl val="0"/>
      </c:catAx>
      <c:valAx>
        <c:axId val="1603239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6031964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460293480"/>
        <c:axId val="460295048"/>
      </c:lineChart>
      <c:catAx>
        <c:axId val="460293480"/>
        <c:scaling>
          <c:orientation val="minMax"/>
        </c:scaling>
        <c:delete val="0"/>
        <c:axPos val="b"/>
        <c:majorTickMark val="none"/>
        <c:minorTickMark val="out"/>
        <c:tickLblPos val="nextTo"/>
        <c:crossAx val="460295048"/>
        <c:crosses val="autoZero"/>
        <c:auto val="1"/>
        <c:lblAlgn val="ctr"/>
        <c:lblOffset val="100"/>
        <c:tickLblSkip val="7"/>
        <c:noMultiLvlLbl val="0"/>
      </c:catAx>
      <c:valAx>
        <c:axId val="460295048"/>
        <c:scaling>
          <c:orientation val="minMax"/>
        </c:scaling>
        <c:delete val="0"/>
        <c:axPos val="l"/>
        <c:majorGridlines/>
        <c:numFmt formatCode="General" sourceLinked="1"/>
        <c:majorTickMark val="none"/>
        <c:minorTickMark val="none"/>
        <c:tickLblPos val="nextTo"/>
        <c:crossAx val="460293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460295440"/>
        <c:axId val="460294264"/>
      </c:lineChart>
      <c:catAx>
        <c:axId val="460295440"/>
        <c:scaling>
          <c:orientation val="minMax"/>
        </c:scaling>
        <c:delete val="0"/>
        <c:axPos val="b"/>
        <c:majorTickMark val="none"/>
        <c:minorTickMark val="out"/>
        <c:tickLblPos val="nextTo"/>
        <c:crossAx val="460294264"/>
        <c:crosses val="autoZero"/>
        <c:auto val="1"/>
        <c:lblAlgn val="ctr"/>
        <c:lblOffset val="100"/>
        <c:tickLblSkip val="7"/>
        <c:noMultiLvlLbl val="0"/>
      </c:catAx>
      <c:valAx>
        <c:axId val="460294264"/>
        <c:scaling>
          <c:orientation val="minMax"/>
        </c:scaling>
        <c:delete val="0"/>
        <c:axPos val="l"/>
        <c:majorGridlines/>
        <c:numFmt formatCode="General" sourceLinked="1"/>
        <c:majorTickMark val="none"/>
        <c:minorTickMark val="none"/>
        <c:tickLblPos val="nextTo"/>
        <c:crossAx val="460295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60288776"/>
        <c:axId val="460290344"/>
      </c:lineChart>
      <c:catAx>
        <c:axId val="460288776"/>
        <c:scaling>
          <c:orientation val="minMax"/>
        </c:scaling>
        <c:delete val="0"/>
        <c:axPos val="b"/>
        <c:majorTickMark val="none"/>
        <c:minorTickMark val="out"/>
        <c:tickLblPos val="nextTo"/>
        <c:crossAx val="460290344"/>
        <c:crosses val="autoZero"/>
        <c:auto val="1"/>
        <c:lblAlgn val="ctr"/>
        <c:lblOffset val="100"/>
        <c:tickLblSkip val="7"/>
        <c:noMultiLvlLbl val="0"/>
      </c:catAx>
      <c:valAx>
        <c:axId val="460290344"/>
        <c:scaling>
          <c:orientation val="minMax"/>
        </c:scaling>
        <c:delete val="0"/>
        <c:axPos val="l"/>
        <c:majorGridlines/>
        <c:numFmt formatCode="General" sourceLinked="1"/>
        <c:majorTickMark val="none"/>
        <c:minorTickMark val="none"/>
        <c:tickLblPos val="nextTo"/>
        <c:crossAx val="460288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60289952"/>
        <c:axId val="160324736"/>
      </c:lineChart>
      <c:catAx>
        <c:axId val="460289952"/>
        <c:scaling>
          <c:orientation val="minMax"/>
        </c:scaling>
        <c:delete val="0"/>
        <c:axPos val="b"/>
        <c:majorTickMark val="none"/>
        <c:minorTickMark val="out"/>
        <c:tickLblPos val="nextTo"/>
        <c:crossAx val="160324736"/>
        <c:crosses val="autoZero"/>
        <c:auto val="1"/>
        <c:lblAlgn val="ctr"/>
        <c:lblOffset val="100"/>
        <c:tickLblSkip val="7"/>
        <c:noMultiLvlLbl val="0"/>
      </c:catAx>
      <c:valAx>
        <c:axId val="160324736"/>
        <c:scaling>
          <c:orientation val="minMax"/>
        </c:scaling>
        <c:delete val="0"/>
        <c:axPos val="l"/>
        <c:majorGridlines/>
        <c:numFmt formatCode="General" sourceLinked="1"/>
        <c:majorTickMark val="none"/>
        <c:minorTickMark val="none"/>
        <c:tickLblPos val="nextTo"/>
        <c:crossAx val="460289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60792544"/>
        <c:axId val="460794112"/>
      </c:lineChart>
      <c:catAx>
        <c:axId val="460792544"/>
        <c:scaling>
          <c:orientation val="minMax"/>
        </c:scaling>
        <c:delete val="0"/>
        <c:axPos val="b"/>
        <c:majorTickMark val="none"/>
        <c:minorTickMark val="out"/>
        <c:tickLblPos val="nextTo"/>
        <c:crossAx val="460794112"/>
        <c:crosses val="autoZero"/>
        <c:auto val="1"/>
        <c:lblAlgn val="ctr"/>
        <c:lblOffset val="100"/>
        <c:tickLblSkip val="7"/>
        <c:noMultiLvlLbl val="0"/>
      </c:catAx>
      <c:valAx>
        <c:axId val="460794112"/>
        <c:scaling>
          <c:orientation val="minMax"/>
        </c:scaling>
        <c:delete val="0"/>
        <c:axPos val="l"/>
        <c:majorGridlines/>
        <c:numFmt formatCode="General" sourceLinked="1"/>
        <c:majorTickMark val="none"/>
        <c:minorTickMark val="none"/>
        <c:tickLblPos val="nextTo"/>
        <c:crossAx val="460792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460789800"/>
        <c:axId val="460793720"/>
      </c:lineChart>
      <c:catAx>
        <c:axId val="460789800"/>
        <c:scaling>
          <c:orientation val="minMax"/>
        </c:scaling>
        <c:delete val="0"/>
        <c:axPos val="b"/>
        <c:majorTickMark val="none"/>
        <c:minorTickMark val="out"/>
        <c:tickLblPos val="nextTo"/>
        <c:crossAx val="460793720"/>
        <c:crosses val="autoZero"/>
        <c:auto val="1"/>
        <c:lblAlgn val="ctr"/>
        <c:lblOffset val="100"/>
        <c:tickLblSkip val="7"/>
        <c:noMultiLvlLbl val="0"/>
      </c:catAx>
      <c:valAx>
        <c:axId val="460793720"/>
        <c:scaling>
          <c:orientation val="minMax"/>
        </c:scaling>
        <c:delete val="0"/>
        <c:axPos val="l"/>
        <c:majorGridlines/>
        <c:numFmt formatCode="General" sourceLinked="1"/>
        <c:majorTickMark val="none"/>
        <c:minorTickMark val="none"/>
        <c:tickLblPos val="nextTo"/>
        <c:crossAx val="460789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460794504"/>
        <c:axId val="460793328"/>
      </c:lineChart>
      <c:catAx>
        <c:axId val="460794504"/>
        <c:scaling>
          <c:orientation val="minMax"/>
        </c:scaling>
        <c:delete val="0"/>
        <c:axPos val="b"/>
        <c:majorTickMark val="none"/>
        <c:minorTickMark val="out"/>
        <c:tickLblPos val="nextTo"/>
        <c:crossAx val="460793328"/>
        <c:crosses val="autoZero"/>
        <c:auto val="1"/>
        <c:lblAlgn val="ctr"/>
        <c:lblOffset val="100"/>
        <c:tickLblSkip val="7"/>
        <c:noMultiLvlLbl val="0"/>
      </c:catAx>
      <c:valAx>
        <c:axId val="460793328"/>
        <c:scaling>
          <c:orientation val="minMax"/>
        </c:scaling>
        <c:delete val="0"/>
        <c:axPos val="l"/>
        <c:majorGridlines/>
        <c:numFmt formatCode="General" sourceLinked="1"/>
        <c:majorTickMark val="none"/>
        <c:minorTickMark val="none"/>
        <c:tickLblPos val="nextTo"/>
        <c:crossAx val="4607945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460795288"/>
        <c:axId val="460787840"/>
      </c:lineChart>
      <c:catAx>
        <c:axId val="460795288"/>
        <c:scaling>
          <c:orientation val="minMax"/>
        </c:scaling>
        <c:delete val="0"/>
        <c:axPos val="b"/>
        <c:majorTickMark val="none"/>
        <c:minorTickMark val="out"/>
        <c:tickLblPos val="nextTo"/>
        <c:crossAx val="460787840"/>
        <c:crosses val="autoZero"/>
        <c:auto val="1"/>
        <c:lblAlgn val="ctr"/>
        <c:lblOffset val="100"/>
        <c:tickLblSkip val="7"/>
        <c:noMultiLvlLbl val="0"/>
      </c:catAx>
      <c:valAx>
        <c:axId val="460787840"/>
        <c:scaling>
          <c:orientation val="minMax"/>
        </c:scaling>
        <c:delete val="0"/>
        <c:axPos val="l"/>
        <c:majorGridlines/>
        <c:numFmt formatCode="General" sourceLinked="1"/>
        <c:majorTickMark val="none"/>
        <c:minorTickMark val="none"/>
        <c:tickLblPos val="nextTo"/>
        <c:crossAx val="460795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460788624"/>
        <c:axId val="460791368"/>
      </c:lineChart>
      <c:catAx>
        <c:axId val="460788624"/>
        <c:scaling>
          <c:orientation val="minMax"/>
        </c:scaling>
        <c:delete val="0"/>
        <c:axPos val="b"/>
        <c:majorTickMark val="none"/>
        <c:minorTickMark val="out"/>
        <c:tickLblPos val="nextTo"/>
        <c:crossAx val="460791368"/>
        <c:crosses val="autoZero"/>
        <c:auto val="1"/>
        <c:lblAlgn val="ctr"/>
        <c:lblOffset val="100"/>
        <c:tickLblSkip val="7"/>
        <c:noMultiLvlLbl val="0"/>
      </c:catAx>
      <c:valAx>
        <c:axId val="460791368"/>
        <c:scaling>
          <c:orientation val="minMax"/>
        </c:scaling>
        <c:delete val="0"/>
        <c:axPos val="l"/>
        <c:majorGridlines/>
        <c:numFmt formatCode="General" sourceLinked="1"/>
        <c:majorTickMark val="none"/>
        <c:minorTickMark val="none"/>
        <c:tickLblPos val="nextTo"/>
        <c:crossAx val="460788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460789408"/>
        <c:axId val="460790192"/>
      </c:lineChart>
      <c:catAx>
        <c:axId val="460789408"/>
        <c:scaling>
          <c:orientation val="minMax"/>
        </c:scaling>
        <c:delete val="0"/>
        <c:axPos val="b"/>
        <c:majorTickMark val="none"/>
        <c:minorTickMark val="out"/>
        <c:tickLblPos val="nextTo"/>
        <c:crossAx val="460790192"/>
        <c:crosses val="autoZero"/>
        <c:auto val="1"/>
        <c:lblAlgn val="ctr"/>
        <c:lblOffset val="100"/>
        <c:tickLblSkip val="7"/>
        <c:noMultiLvlLbl val="0"/>
      </c:catAx>
      <c:valAx>
        <c:axId val="460790192"/>
        <c:scaling>
          <c:orientation val="minMax"/>
        </c:scaling>
        <c:delete val="0"/>
        <c:axPos val="l"/>
        <c:majorGridlines/>
        <c:numFmt formatCode="General" sourceLinked="1"/>
        <c:majorTickMark val="none"/>
        <c:minorTickMark val="none"/>
        <c:tickLblPos val="nextTo"/>
        <c:crossAx val="4607894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160325520"/>
        <c:axId val="160324344"/>
      </c:lineChart>
      <c:catAx>
        <c:axId val="160325520"/>
        <c:scaling>
          <c:orientation val="minMax"/>
        </c:scaling>
        <c:delete val="0"/>
        <c:axPos val="b"/>
        <c:majorTickMark val="none"/>
        <c:minorTickMark val="out"/>
        <c:tickLblPos val="nextTo"/>
        <c:crossAx val="160324344"/>
        <c:crosses val="autoZero"/>
        <c:auto val="1"/>
        <c:lblAlgn val="ctr"/>
        <c:lblOffset val="100"/>
        <c:tickLblSkip val="7"/>
        <c:noMultiLvlLbl val="0"/>
      </c:catAx>
      <c:valAx>
        <c:axId val="160324344"/>
        <c:scaling>
          <c:orientation val="minMax"/>
        </c:scaling>
        <c:delete val="0"/>
        <c:axPos val="l"/>
        <c:majorGridlines/>
        <c:numFmt formatCode="General" sourceLinked="1"/>
        <c:majorTickMark val="none"/>
        <c:minorTickMark val="none"/>
        <c:tickLblPos val="nextTo"/>
        <c:crossAx val="160325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461048544"/>
        <c:axId val="461044624"/>
      </c:lineChart>
      <c:catAx>
        <c:axId val="461048544"/>
        <c:scaling>
          <c:orientation val="minMax"/>
        </c:scaling>
        <c:delete val="0"/>
        <c:axPos val="b"/>
        <c:majorTickMark val="none"/>
        <c:minorTickMark val="out"/>
        <c:tickLblPos val="nextTo"/>
        <c:crossAx val="461044624"/>
        <c:crosses val="autoZero"/>
        <c:auto val="1"/>
        <c:lblAlgn val="ctr"/>
        <c:lblOffset val="100"/>
        <c:tickLblSkip val="7"/>
        <c:noMultiLvlLbl val="0"/>
      </c:catAx>
      <c:valAx>
        <c:axId val="461044624"/>
        <c:scaling>
          <c:orientation val="minMax"/>
        </c:scaling>
        <c:delete val="0"/>
        <c:axPos val="l"/>
        <c:majorGridlines/>
        <c:numFmt formatCode="General" sourceLinked="1"/>
        <c:majorTickMark val="none"/>
        <c:minorTickMark val="none"/>
        <c:tickLblPos val="nextTo"/>
        <c:crossAx val="461048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2017</c:v>
          </c:tx>
          <c:spPr>
            <a:ln>
              <a:solidFill>
                <a:srgbClr val="00B050"/>
              </a:solidFill>
            </a:ln>
          </c:spPr>
          <c:marker>
            <c:symbol val="none"/>
          </c:marker>
          <c:val>
            <c:numRef>
              <c:f>'2DigitNAICS_ICs '!$TE$5:$VD$5</c:f>
              <c:numCache>
                <c:formatCode>General</c:formatCode>
                <c:ptCount val="52"/>
                <c:pt idx="0">
                  <c:v>507</c:v>
                </c:pt>
                <c:pt idx="1">
                  <c:v>454</c:v>
                </c:pt>
                <c:pt idx="2">
                  <c:v>291</c:v>
                </c:pt>
                <c:pt idx="3">
                  <c:v>242</c:v>
                </c:pt>
                <c:pt idx="4">
                  <c:v>467</c:v>
                </c:pt>
                <c:pt idx="5">
                  <c:v>287</c:v>
                </c:pt>
                <c:pt idx="6">
                  <c:v>229</c:v>
                </c:pt>
                <c:pt idx="7">
                  <c:v>220</c:v>
                </c:pt>
                <c:pt idx="8">
                  <c:v>288</c:v>
                </c:pt>
                <c:pt idx="9">
                  <c:v>208</c:v>
                </c:pt>
                <c:pt idx="10">
                  <c:v>202</c:v>
                </c:pt>
                <c:pt idx="11">
                  <c:v>216</c:v>
                </c:pt>
                <c:pt idx="12">
                  <c:v>325</c:v>
                </c:pt>
                <c:pt idx="13">
                  <c:v>284</c:v>
                </c:pt>
                <c:pt idx="14">
                  <c:v>283</c:v>
                </c:pt>
                <c:pt idx="15">
                  <c:v>291</c:v>
                </c:pt>
                <c:pt idx="16">
                  <c:v>329</c:v>
                </c:pt>
                <c:pt idx="17">
                  <c:v>333</c:v>
                </c:pt>
                <c:pt idx="18">
                  <c:v>247</c:v>
                </c:pt>
                <c:pt idx="19">
                  <c:v>220</c:v>
                </c:pt>
                <c:pt idx="20">
                  <c:v>248</c:v>
                </c:pt>
                <c:pt idx="21">
                  <c:v>163</c:v>
                </c:pt>
                <c:pt idx="22">
                  <c:v>160</c:v>
                </c:pt>
                <c:pt idx="23">
                  <c:v>95</c:v>
                </c:pt>
                <c:pt idx="24">
                  <c:v>89</c:v>
                </c:pt>
                <c:pt idx="25">
                  <c:v>126</c:v>
                </c:pt>
                <c:pt idx="26">
                  <c:v>131</c:v>
                </c:pt>
                <c:pt idx="27">
                  <c:v>190</c:v>
                </c:pt>
                <c:pt idx="28">
                  <c:v>402</c:v>
                </c:pt>
                <c:pt idx="29">
                  <c:v>587</c:v>
                </c:pt>
                <c:pt idx="30">
                  <c:v>485</c:v>
                </c:pt>
                <c:pt idx="31">
                  <c:v>342</c:v>
                </c:pt>
                <c:pt idx="32">
                  <c:v>258</c:v>
                </c:pt>
                <c:pt idx="33">
                  <c:v>167</c:v>
                </c:pt>
                <c:pt idx="34">
                  <c:v>223</c:v>
                </c:pt>
                <c:pt idx="35">
                  <c:v>166</c:v>
                </c:pt>
                <c:pt idx="36">
                  <c:v>174</c:v>
                </c:pt>
                <c:pt idx="37">
                  <c:v>187</c:v>
                </c:pt>
                <c:pt idx="38">
                  <c:v>269</c:v>
                </c:pt>
                <c:pt idx="39">
                  <c:v>240</c:v>
                </c:pt>
                <c:pt idx="40" formatCode="0">
                  <c:v>343</c:v>
                </c:pt>
                <c:pt idx="41" formatCode="0">
                  <c:v>393</c:v>
                </c:pt>
                <c:pt idx="42">
                  <c:v>489</c:v>
                </c:pt>
                <c:pt idx="43">
                  <c:v>707</c:v>
                </c:pt>
                <c:pt idx="44">
                  <c:v>973</c:v>
                </c:pt>
                <c:pt idx="45">
                  <c:v>828</c:v>
                </c:pt>
                <c:pt idx="46" formatCode="0">
                  <c:v>763</c:v>
                </c:pt>
                <c:pt idx="47">
                  <c:v>627</c:v>
                </c:pt>
                <c:pt idx="48">
                  <c:v>510</c:v>
                </c:pt>
                <c:pt idx="49">
                  <c:v>557</c:v>
                </c:pt>
                <c:pt idx="50">
                  <c:v>556</c:v>
                </c:pt>
                <c:pt idx="51">
                  <c:v>331</c:v>
                </c:pt>
              </c:numCache>
            </c:numRef>
          </c:val>
          <c:smooth val="0"/>
          <c:extLst>
            <c:ext xmlns:c16="http://schemas.microsoft.com/office/drawing/2014/chart" uri="{C3380CC4-5D6E-409C-BE32-E72D297353CC}">
              <c16:uniqueId val="{00000001-B99B-412A-A70A-25F4619EF8AE}"/>
            </c:ext>
          </c:extLst>
        </c:ser>
        <c:ser>
          <c:idx val="2"/>
          <c:order val="1"/>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extLst>
            <c:ext xmlns:c16="http://schemas.microsoft.com/office/drawing/2014/chart" uri="{C3380CC4-5D6E-409C-BE32-E72D297353CC}">
              <c16:uniqueId val="{00000002-B99B-412A-A70A-25F4619EF8AE}"/>
            </c:ext>
          </c:extLst>
        </c:ser>
        <c:ser>
          <c:idx val="3"/>
          <c:order val="2"/>
          <c:tx>
            <c:v>2019</c:v>
          </c:tx>
          <c:spPr>
            <a:ln>
              <a:solidFill>
                <a:srgbClr val="0070C0"/>
              </a:solidFill>
            </a:ln>
          </c:spPr>
          <c:marker>
            <c:symbol val="none"/>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pt idx="44" formatCode="0">
                  <c:v>962</c:v>
                </c:pt>
                <c:pt idx="45" formatCode="0">
                  <c:v>851</c:v>
                </c:pt>
                <c:pt idx="46" formatCode="0">
                  <c:v>844</c:v>
                </c:pt>
                <c:pt idx="47" formatCode="0">
                  <c:v>963</c:v>
                </c:pt>
                <c:pt idx="48" formatCode="0">
                  <c:v>626</c:v>
                </c:pt>
                <c:pt idx="49" formatCode="0">
                  <c:v>736</c:v>
                </c:pt>
                <c:pt idx="50" formatCode="0">
                  <c:v>1006</c:v>
                </c:pt>
                <c:pt idx="51" formatCode="0">
                  <c:v>627</c:v>
                </c:pt>
              </c:numCache>
            </c:numRef>
          </c:val>
          <c:smooth val="0"/>
          <c:extLst>
            <c:ext xmlns:c16="http://schemas.microsoft.com/office/drawing/2014/chart" uri="{C3380CC4-5D6E-409C-BE32-E72D297353CC}">
              <c16:uniqueId val="{00000003-B99B-412A-A70A-25F4619EF8A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'!$ZE$5:$ABD$5</c:f>
              <c:numCache>
                <c:formatCode>0</c:formatCode>
                <c:ptCount val="52"/>
                <c:pt idx="0">
                  <c:v>488</c:v>
                </c:pt>
                <c:pt idx="1">
                  <c:v>564</c:v>
                </c:pt>
                <c:pt idx="2">
                  <c:v>516</c:v>
                </c:pt>
                <c:pt idx="3">
                  <c:v>302</c:v>
                </c:pt>
                <c:pt idx="4">
                  <c:v>337</c:v>
                </c:pt>
                <c:pt idx="5">
                  <c:v>280</c:v>
                </c:pt>
                <c:pt idx="6">
                  <c:v>311</c:v>
                </c:pt>
                <c:pt idx="7">
                  <c:v>322</c:v>
                </c:pt>
                <c:pt idx="8">
                  <c:v>349</c:v>
                </c:pt>
                <c:pt idx="9">
                  <c:v>356</c:v>
                </c:pt>
                <c:pt idx="10">
                  <c:v>865</c:v>
                </c:pt>
                <c:pt idx="11">
                  <c:v>1404</c:v>
                </c:pt>
              </c:numCache>
            </c:numRef>
          </c:val>
          <c:smooth val="0"/>
          <c:extLst>
            <c:ext xmlns:c16="http://schemas.microsoft.com/office/drawing/2014/chart" uri="{C3380CC4-5D6E-409C-BE32-E72D297353CC}">
              <c16:uniqueId val="{00000001-A457-4DEE-A9FF-AC59B87198D4}"/>
            </c:ext>
          </c:extLst>
        </c:ser>
        <c:dLbls>
          <c:showLegendKey val="0"/>
          <c:showVal val="0"/>
          <c:showCatName val="0"/>
          <c:showSerName val="0"/>
          <c:showPercent val="0"/>
          <c:showBubbleSize val="0"/>
        </c:dLbls>
        <c:smooth val="0"/>
        <c:axId val="461042664"/>
        <c:axId val="461045408"/>
      </c:lineChart>
      <c:catAx>
        <c:axId val="461042664"/>
        <c:scaling>
          <c:orientation val="minMax"/>
        </c:scaling>
        <c:delete val="0"/>
        <c:axPos val="b"/>
        <c:majorTickMark val="none"/>
        <c:minorTickMark val="out"/>
        <c:tickLblPos val="nextTo"/>
        <c:txPr>
          <a:bodyPr/>
          <a:lstStyle/>
          <a:p>
            <a:pPr>
              <a:defRPr b="0"/>
            </a:pPr>
            <a:endParaRPr lang="en-US"/>
          </a:p>
        </c:txPr>
        <c:crossAx val="461045408"/>
        <c:crosses val="autoZero"/>
        <c:auto val="1"/>
        <c:lblAlgn val="ctr"/>
        <c:lblOffset val="100"/>
        <c:tickLblSkip val="7"/>
        <c:noMultiLvlLbl val="0"/>
      </c:catAx>
      <c:valAx>
        <c:axId val="461045408"/>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461042664"/>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'!$TE$6:$VD$6</c:f>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c:ext xmlns:c16="http://schemas.microsoft.com/office/drawing/2014/chart" uri="{C3380CC4-5D6E-409C-BE32-E72D297353CC}">
              <c16:uniqueId val="{00000001-E791-4D77-AA82-6957D98685FC}"/>
            </c:ext>
          </c:extLst>
        </c:ser>
        <c:ser>
          <c:idx val="2"/>
          <c:order val="1"/>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extLst>
            <c:ext xmlns:c16="http://schemas.microsoft.com/office/drawing/2014/chart" uri="{C3380CC4-5D6E-409C-BE32-E72D297353CC}">
              <c16:uniqueId val="{00000002-E791-4D77-AA82-6957D98685FC}"/>
            </c:ext>
          </c:extLst>
        </c:ser>
        <c:ser>
          <c:idx val="3"/>
          <c:order val="2"/>
          <c:tx>
            <c:v>2019</c:v>
          </c:tx>
          <c:spPr>
            <a:ln>
              <a:solidFill>
                <a:srgbClr val="0070C0"/>
              </a:solidFill>
            </a:ln>
          </c:spPr>
          <c:marker>
            <c:symbol val="none"/>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pt idx="44" formatCode="0">
                  <c:v>20</c:v>
                </c:pt>
                <c:pt idx="45" formatCode="0">
                  <c:v>26</c:v>
                </c:pt>
                <c:pt idx="46" formatCode="0">
                  <c:v>27</c:v>
                </c:pt>
                <c:pt idx="47" formatCode="0">
                  <c:v>31</c:v>
                </c:pt>
                <c:pt idx="48" formatCode="0">
                  <c:v>20</c:v>
                </c:pt>
                <c:pt idx="49" formatCode="0">
                  <c:v>29</c:v>
                </c:pt>
                <c:pt idx="50" formatCode="0">
                  <c:v>37</c:v>
                </c:pt>
                <c:pt idx="51" formatCode="0">
                  <c:v>37</c:v>
                </c:pt>
              </c:numCache>
            </c:numRef>
          </c:val>
          <c:smooth val="0"/>
          <c:extLst>
            <c:ext xmlns:c16="http://schemas.microsoft.com/office/drawing/2014/chart" uri="{C3380CC4-5D6E-409C-BE32-E72D297353CC}">
              <c16:uniqueId val="{00000003-E791-4D77-AA82-6957D98685F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'!$ZE$6:$ABD$6</c:f>
              <c:numCache>
                <c:formatCode>0</c:formatCode>
                <c:ptCount val="52"/>
                <c:pt idx="0">
                  <c:v>35</c:v>
                </c:pt>
                <c:pt idx="1">
                  <c:v>43</c:v>
                </c:pt>
                <c:pt idx="2">
                  <c:v>31</c:v>
                </c:pt>
                <c:pt idx="3">
                  <c:v>16</c:v>
                </c:pt>
                <c:pt idx="4">
                  <c:v>16</c:v>
                </c:pt>
                <c:pt idx="5">
                  <c:v>12</c:v>
                </c:pt>
                <c:pt idx="6">
                  <c:v>12</c:v>
                </c:pt>
                <c:pt idx="7">
                  <c:v>9</c:v>
                </c:pt>
                <c:pt idx="8">
                  <c:v>7</c:v>
                </c:pt>
                <c:pt idx="9">
                  <c:v>12</c:v>
                </c:pt>
                <c:pt idx="10">
                  <c:v>24</c:v>
                </c:pt>
                <c:pt idx="11">
                  <c:v>178</c:v>
                </c:pt>
              </c:numCache>
            </c:numRef>
          </c:val>
          <c:smooth val="0"/>
          <c:extLst>
            <c:ext xmlns:c16="http://schemas.microsoft.com/office/drawing/2014/chart" uri="{C3380CC4-5D6E-409C-BE32-E72D297353CC}">
              <c16:uniqueId val="{00000002-10F1-4974-A7F0-8E9A6BE5CCB0}"/>
            </c:ext>
          </c:extLst>
        </c:ser>
        <c:dLbls>
          <c:showLegendKey val="0"/>
          <c:showVal val="0"/>
          <c:showCatName val="0"/>
          <c:showSerName val="0"/>
          <c:showPercent val="0"/>
          <c:showBubbleSize val="0"/>
        </c:dLbls>
        <c:smooth val="0"/>
        <c:axId val="461044232"/>
        <c:axId val="461046584"/>
      </c:lineChart>
      <c:catAx>
        <c:axId val="461044232"/>
        <c:scaling>
          <c:orientation val="minMax"/>
        </c:scaling>
        <c:delete val="0"/>
        <c:axPos val="b"/>
        <c:majorTickMark val="none"/>
        <c:minorTickMark val="out"/>
        <c:tickLblPos val="nextTo"/>
        <c:crossAx val="461046584"/>
        <c:crosses val="autoZero"/>
        <c:auto val="1"/>
        <c:lblAlgn val="ctr"/>
        <c:lblOffset val="100"/>
        <c:tickLblSkip val="7"/>
        <c:noMultiLvlLbl val="0"/>
      </c:catAx>
      <c:valAx>
        <c:axId val="461046584"/>
        <c:scaling>
          <c:orientation val="minMax"/>
        </c:scaling>
        <c:delete val="0"/>
        <c:axPos val="l"/>
        <c:majorGridlines/>
        <c:numFmt formatCode="General" sourceLinked="1"/>
        <c:majorTickMark val="none"/>
        <c:minorTickMark val="none"/>
        <c:tickLblPos val="nextTo"/>
        <c:crossAx val="461044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rgbClr val="0070C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'!$TE$7:$VD$7</c:f>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c:ext xmlns:c16="http://schemas.microsoft.com/office/drawing/2014/chart" uri="{C3380CC4-5D6E-409C-BE32-E72D297353CC}">
              <c16:uniqueId val="{00000001-9163-4B99-8604-C9A16BEF775E}"/>
            </c:ext>
          </c:extLst>
        </c:ser>
        <c:ser>
          <c:idx val="2"/>
          <c:order val="1"/>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extLst>
            <c:ext xmlns:c16="http://schemas.microsoft.com/office/drawing/2014/chart" uri="{C3380CC4-5D6E-409C-BE32-E72D297353CC}">
              <c16:uniqueId val="{00000002-9163-4B99-8604-C9A16BEF775E}"/>
            </c:ext>
          </c:extLst>
        </c:ser>
        <c:ser>
          <c:idx val="3"/>
          <c:order val="2"/>
          <c:tx>
            <c:v>2019</c:v>
          </c:tx>
          <c:spPr>
            <a:ln>
              <a:solidFill>
                <a:srgbClr val="0070C0"/>
              </a:solidFill>
            </a:ln>
          </c:spPr>
          <c:marker>
            <c:symbol val="none"/>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pt idx="44" formatCode="0">
                  <c:v>33</c:v>
                </c:pt>
                <c:pt idx="45" formatCode="0">
                  <c:v>27</c:v>
                </c:pt>
                <c:pt idx="46" formatCode="0">
                  <c:v>26</c:v>
                </c:pt>
                <c:pt idx="47" formatCode="0">
                  <c:v>40</c:v>
                </c:pt>
                <c:pt idx="48" formatCode="0">
                  <c:v>15</c:v>
                </c:pt>
                <c:pt idx="49" formatCode="0">
                  <c:v>26</c:v>
                </c:pt>
                <c:pt idx="50" formatCode="0">
                  <c:v>24</c:v>
                </c:pt>
                <c:pt idx="51" formatCode="0">
                  <c:v>33</c:v>
                </c:pt>
              </c:numCache>
            </c:numRef>
          </c:val>
          <c:smooth val="0"/>
          <c:extLst>
            <c:ext xmlns:c16="http://schemas.microsoft.com/office/drawing/2014/chart" uri="{C3380CC4-5D6E-409C-BE32-E72D297353CC}">
              <c16:uniqueId val="{00000003-9163-4B99-8604-C9A16BEF775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'!$ZE$7:$ABD$7</c:f>
              <c:numCache>
                <c:formatCode>0</c:formatCode>
                <c:ptCount val="52"/>
                <c:pt idx="0">
                  <c:v>34</c:v>
                </c:pt>
                <c:pt idx="1">
                  <c:v>57</c:v>
                </c:pt>
                <c:pt idx="2">
                  <c:v>44</c:v>
                </c:pt>
                <c:pt idx="3">
                  <c:v>18</c:v>
                </c:pt>
                <c:pt idx="4">
                  <c:v>11</c:v>
                </c:pt>
                <c:pt idx="5">
                  <c:v>6</c:v>
                </c:pt>
                <c:pt idx="6">
                  <c:v>9</c:v>
                </c:pt>
                <c:pt idx="7">
                  <c:v>18</c:v>
                </c:pt>
                <c:pt idx="8">
                  <c:v>11</c:v>
                </c:pt>
                <c:pt idx="9">
                  <c:v>18</c:v>
                </c:pt>
                <c:pt idx="10">
                  <c:v>43</c:v>
                </c:pt>
                <c:pt idx="11">
                  <c:v>90</c:v>
                </c:pt>
              </c:numCache>
            </c:numRef>
          </c:val>
          <c:smooth val="0"/>
          <c:extLst>
            <c:ext xmlns:c16="http://schemas.microsoft.com/office/drawing/2014/chart" uri="{C3380CC4-5D6E-409C-BE32-E72D297353CC}">
              <c16:uniqueId val="{00000000-819A-42EF-8354-D40923F5BA28}"/>
            </c:ext>
          </c:extLst>
        </c:ser>
        <c:dLbls>
          <c:showLegendKey val="0"/>
          <c:showVal val="0"/>
          <c:showCatName val="0"/>
          <c:showSerName val="0"/>
          <c:showPercent val="0"/>
          <c:showBubbleSize val="0"/>
        </c:dLbls>
        <c:smooth val="0"/>
        <c:axId val="461043056"/>
        <c:axId val="461046976"/>
      </c:lineChart>
      <c:catAx>
        <c:axId val="461043056"/>
        <c:scaling>
          <c:orientation val="minMax"/>
        </c:scaling>
        <c:delete val="0"/>
        <c:axPos val="b"/>
        <c:majorTickMark val="none"/>
        <c:minorTickMark val="out"/>
        <c:tickLblPos val="nextTo"/>
        <c:crossAx val="461046976"/>
        <c:crosses val="autoZero"/>
        <c:auto val="1"/>
        <c:lblAlgn val="ctr"/>
        <c:lblOffset val="100"/>
        <c:tickLblSkip val="7"/>
        <c:noMultiLvlLbl val="0"/>
      </c:catAx>
      <c:valAx>
        <c:axId val="461046976"/>
        <c:scaling>
          <c:orientation val="minMax"/>
        </c:scaling>
        <c:delete val="0"/>
        <c:axPos val="l"/>
        <c:majorGridlines/>
        <c:numFmt formatCode="General" sourceLinked="1"/>
        <c:majorTickMark val="none"/>
        <c:minorTickMark val="none"/>
        <c:tickLblPos val="nextTo"/>
        <c:crossAx val="461043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'!$TE$8:$VD$8</c:f>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c:ext xmlns:c16="http://schemas.microsoft.com/office/drawing/2014/chart" uri="{C3380CC4-5D6E-409C-BE32-E72D297353CC}">
              <c16:uniqueId val="{00000001-EAE8-4C9C-AE66-8DFA2EFFD0FE}"/>
            </c:ext>
          </c:extLst>
        </c:ser>
        <c:ser>
          <c:idx val="2"/>
          <c:order val="1"/>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extLst>
            <c:ext xmlns:c16="http://schemas.microsoft.com/office/drawing/2014/chart" uri="{C3380CC4-5D6E-409C-BE32-E72D297353CC}">
              <c16:uniqueId val="{00000002-EAE8-4C9C-AE66-8DFA2EFFD0FE}"/>
            </c:ext>
          </c:extLst>
        </c:ser>
        <c:ser>
          <c:idx val="3"/>
          <c:order val="2"/>
          <c:tx>
            <c:v>2019</c:v>
          </c:tx>
          <c:spPr>
            <a:ln>
              <a:solidFill>
                <a:srgbClr val="0070C0"/>
              </a:solidFill>
            </a:ln>
          </c:spPr>
          <c:marker>
            <c:symbol val="none"/>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pt idx="44" formatCode="0">
                  <c:v>2017</c:v>
                </c:pt>
                <c:pt idx="45" formatCode="0">
                  <c:v>2378</c:v>
                </c:pt>
                <c:pt idx="46" formatCode="0">
                  <c:v>2914</c:v>
                </c:pt>
                <c:pt idx="47" formatCode="0">
                  <c:v>3532</c:v>
                </c:pt>
                <c:pt idx="48" formatCode="0">
                  <c:v>2272</c:v>
                </c:pt>
                <c:pt idx="49" formatCode="0">
                  <c:v>2930</c:v>
                </c:pt>
                <c:pt idx="50" formatCode="0">
                  <c:v>3772</c:v>
                </c:pt>
                <c:pt idx="51" formatCode="0">
                  <c:v>3811</c:v>
                </c:pt>
              </c:numCache>
            </c:numRef>
          </c:val>
          <c:smooth val="0"/>
          <c:extLst>
            <c:ext xmlns:c16="http://schemas.microsoft.com/office/drawing/2014/chart" uri="{C3380CC4-5D6E-409C-BE32-E72D297353CC}">
              <c16:uniqueId val="{00000003-EAE8-4C9C-AE66-8DFA2EFFD0F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'!$ZE$8:$ABD$8</c:f>
              <c:numCache>
                <c:formatCode>0</c:formatCode>
                <c:ptCount val="52"/>
                <c:pt idx="0">
                  <c:v>2640</c:v>
                </c:pt>
                <c:pt idx="1">
                  <c:v>3012</c:v>
                </c:pt>
                <c:pt idx="2">
                  <c:v>3010</c:v>
                </c:pt>
                <c:pt idx="3">
                  <c:v>1844</c:v>
                </c:pt>
                <c:pt idx="4">
                  <c:v>2277</c:v>
                </c:pt>
                <c:pt idx="5">
                  <c:v>1975</c:v>
                </c:pt>
                <c:pt idx="6">
                  <c:v>1600</c:v>
                </c:pt>
                <c:pt idx="7">
                  <c:v>1648</c:v>
                </c:pt>
                <c:pt idx="8">
                  <c:v>1763</c:v>
                </c:pt>
                <c:pt idx="9">
                  <c:v>1979</c:v>
                </c:pt>
                <c:pt idx="10">
                  <c:v>5210</c:v>
                </c:pt>
                <c:pt idx="11">
                  <c:v>28021</c:v>
                </c:pt>
              </c:numCache>
            </c:numRef>
          </c:val>
          <c:smooth val="0"/>
          <c:extLst>
            <c:ext xmlns:c16="http://schemas.microsoft.com/office/drawing/2014/chart" uri="{C3380CC4-5D6E-409C-BE32-E72D297353CC}">
              <c16:uniqueId val="{00000000-05E3-46C9-B12B-E9EF0135A701}"/>
            </c:ext>
          </c:extLst>
        </c:ser>
        <c:dLbls>
          <c:showLegendKey val="0"/>
          <c:showVal val="0"/>
          <c:showCatName val="0"/>
          <c:showSerName val="0"/>
          <c:showPercent val="0"/>
          <c:showBubbleSize val="0"/>
        </c:dLbls>
        <c:smooth val="0"/>
        <c:axId val="461047368"/>
        <c:axId val="461048152"/>
      </c:lineChart>
      <c:catAx>
        <c:axId val="461047368"/>
        <c:scaling>
          <c:orientation val="minMax"/>
        </c:scaling>
        <c:delete val="0"/>
        <c:axPos val="b"/>
        <c:majorTickMark val="none"/>
        <c:minorTickMark val="out"/>
        <c:tickLblPos val="nextTo"/>
        <c:crossAx val="461048152"/>
        <c:crosses val="autoZero"/>
        <c:auto val="1"/>
        <c:lblAlgn val="ctr"/>
        <c:lblOffset val="100"/>
        <c:tickLblSkip val="7"/>
        <c:noMultiLvlLbl val="0"/>
      </c:catAx>
      <c:valAx>
        <c:axId val="461048152"/>
        <c:scaling>
          <c:orientation val="minMax"/>
          <c:min val="200"/>
        </c:scaling>
        <c:delete val="0"/>
        <c:axPos val="l"/>
        <c:majorGridlines/>
        <c:numFmt formatCode="General" sourceLinked="1"/>
        <c:majorTickMark val="none"/>
        <c:minorTickMark val="none"/>
        <c:tickLblPos val="nextTo"/>
        <c:crossAx val="4610473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'!$TE$12:$VD$12</c:f>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c:ext xmlns:c16="http://schemas.microsoft.com/office/drawing/2014/chart" uri="{C3380CC4-5D6E-409C-BE32-E72D297353CC}">
              <c16:uniqueId val="{00000001-A835-4176-84ED-375230AAE77A}"/>
            </c:ext>
          </c:extLst>
        </c:ser>
        <c:ser>
          <c:idx val="2"/>
          <c:order val="1"/>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c:ext xmlns:c16="http://schemas.microsoft.com/office/drawing/2014/chart" uri="{C3380CC4-5D6E-409C-BE32-E72D297353CC}">
              <c16:uniqueId val="{00000002-A835-4176-84ED-375230AAE77A}"/>
            </c:ext>
          </c:extLst>
        </c:ser>
        <c:ser>
          <c:idx val="3"/>
          <c:order val="2"/>
          <c:tx>
            <c:v>2019</c:v>
          </c:tx>
          <c:spPr>
            <a:ln>
              <a:solidFill>
                <a:srgbClr val="0070C0"/>
              </a:solidFill>
            </a:ln>
          </c:spPr>
          <c:marker>
            <c:symbol val="none"/>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pt idx="44" formatCode="0">
                  <c:v>933</c:v>
                </c:pt>
                <c:pt idx="45" formatCode="0">
                  <c:v>1568</c:v>
                </c:pt>
                <c:pt idx="46" formatCode="0">
                  <c:v>1206</c:v>
                </c:pt>
                <c:pt idx="47" formatCode="0">
                  <c:v>1352</c:v>
                </c:pt>
                <c:pt idx="48" formatCode="0">
                  <c:v>883</c:v>
                </c:pt>
                <c:pt idx="49" formatCode="0">
                  <c:v>1129</c:v>
                </c:pt>
                <c:pt idx="50" formatCode="0">
                  <c:v>1123</c:v>
                </c:pt>
                <c:pt idx="51" formatCode="0">
                  <c:v>1049</c:v>
                </c:pt>
              </c:numCache>
            </c:numRef>
          </c:val>
          <c:smooth val="0"/>
          <c:extLst>
            <c:ext xmlns:c16="http://schemas.microsoft.com/office/drawing/2014/chart" uri="{C3380CC4-5D6E-409C-BE32-E72D297353CC}">
              <c16:uniqueId val="{00000003-A835-4176-84ED-375230AAE77A}"/>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'!$ZE$12:$ABD$12</c:f>
              <c:numCache>
                <c:formatCode>0</c:formatCode>
                <c:ptCount val="52"/>
                <c:pt idx="0">
                  <c:v>1116</c:v>
                </c:pt>
                <c:pt idx="1">
                  <c:v>1043</c:v>
                </c:pt>
                <c:pt idx="2">
                  <c:v>1004</c:v>
                </c:pt>
                <c:pt idx="3">
                  <c:v>810</c:v>
                </c:pt>
                <c:pt idx="4">
                  <c:v>894</c:v>
                </c:pt>
                <c:pt idx="5">
                  <c:v>819</c:v>
                </c:pt>
                <c:pt idx="6">
                  <c:v>675</c:v>
                </c:pt>
                <c:pt idx="7">
                  <c:v>749</c:v>
                </c:pt>
                <c:pt idx="8">
                  <c:v>763</c:v>
                </c:pt>
                <c:pt idx="9">
                  <c:v>989</c:v>
                </c:pt>
                <c:pt idx="10">
                  <c:v>5276</c:v>
                </c:pt>
                <c:pt idx="11">
                  <c:v>13967</c:v>
                </c:pt>
              </c:numCache>
            </c:numRef>
          </c:val>
          <c:smooth val="0"/>
          <c:extLst>
            <c:ext xmlns:c16="http://schemas.microsoft.com/office/drawing/2014/chart" uri="{C3380CC4-5D6E-409C-BE32-E72D297353CC}">
              <c16:uniqueId val="{00000002-484F-4833-881A-769AF005340C}"/>
            </c:ext>
          </c:extLst>
        </c:ser>
        <c:dLbls>
          <c:showLegendKey val="0"/>
          <c:showVal val="0"/>
          <c:showCatName val="0"/>
          <c:showSerName val="0"/>
          <c:showPercent val="0"/>
          <c:showBubbleSize val="0"/>
        </c:dLbls>
        <c:smooth val="0"/>
        <c:axId val="461042272"/>
        <c:axId val="461043448"/>
      </c:lineChart>
      <c:catAx>
        <c:axId val="461042272"/>
        <c:scaling>
          <c:orientation val="minMax"/>
        </c:scaling>
        <c:delete val="0"/>
        <c:axPos val="b"/>
        <c:majorTickMark val="none"/>
        <c:minorTickMark val="out"/>
        <c:tickLblPos val="nextTo"/>
        <c:crossAx val="461043448"/>
        <c:crosses val="autoZero"/>
        <c:auto val="1"/>
        <c:lblAlgn val="ctr"/>
        <c:lblOffset val="100"/>
        <c:tickLblSkip val="7"/>
        <c:noMultiLvlLbl val="0"/>
      </c:catAx>
      <c:valAx>
        <c:axId val="461043448"/>
        <c:scaling>
          <c:orientation val="minMax"/>
          <c:min val="200"/>
        </c:scaling>
        <c:delete val="0"/>
        <c:axPos val="l"/>
        <c:majorGridlines/>
        <c:numFmt formatCode="General" sourceLinked="1"/>
        <c:majorTickMark val="none"/>
        <c:minorTickMark val="none"/>
        <c:tickLblPos val="nextTo"/>
        <c:crossAx val="461042272"/>
        <c:crosses val="autoZero"/>
        <c:crossBetween val="between"/>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2017</c:v>
          </c:tx>
          <c:spPr>
            <a:ln>
              <a:solidFill>
                <a:srgbClr val="00B05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'!$TE$13:$VD$13</c15:sqref>
                  </c15:fullRef>
                </c:ext>
              </c:extLst>
              <c:f>('2DigitNAICS_ICs '!$TE$13:$TF$13,'2DigitNAICS_ICs '!$TH$13:$VD$13)</c:f>
              <c:numCache>
                <c:formatCode>General</c:formatCode>
                <c:ptCount val="51"/>
                <c:pt idx="0">
                  <c:v>294</c:v>
                </c:pt>
                <c:pt idx="1">
                  <c:v>280</c:v>
                </c:pt>
                <c:pt idx="2">
                  <c:v>267</c:v>
                </c:pt>
                <c:pt idx="3">
                  <c:v>255</c:v>
                </c:pt>
                <c:pt idx="4">
                  <c:v>254</c:v>
                </c:pt>
                <c:pt idx="5">
                  <c:v>176</c:v>
                </c:pt>
                <c:pt idx="6">
                  <c:v>237</c:v>
                </c:pt>
                <c:pt idx="7">
                  <c:v>196</c:v>
                </c:pt>
                <c:pt idx="8">
                  <c:v>199</c:v>
                </c:pt>
                <c:pt idx="9">
                  <c:v>205</c:v>
                </c:pt>
                <c:pt idx="10">
                  <c:v>238</c:v>
                </c:pt>
                <c:pt idx="11">
                  <c:v>216</c:v>
                </c:pt>
                <c:pt idx="12">
                  <c:v>272</c:v>
                </c:pt>
                <c:pt idx="13">
                  <c:v>174</c:v>
                </c:pt>
                <c:pt idx="14">
                  <c:v>171</c:v>
                </c:pt>
                <c:pt idx="15">
                  <c:v>223</c:v>
                </c:pt>
                <c:pt idx="16">
                  <c:v>197</c:v>
                </c:pt>
                <c:pt idx="17">
                  <c:v>194</c:v>
                </c:pt>
                <c:pt idx="18">
                  <c:v>301</c:v>
                </c:pt>
                <c:pt idx="19">
                  <c:v>161</c:v>
                </c:pt>
                <c:pt idx="20">
                  <c:v>172</c:v>
                </c:pt>
                <c:pt idx="21">
                  <c:v>189</c:v>
                </c:pt>
                <c:pt idx="22">
                  <c:v>192</c:v>
                </c:pt>
                <c:pt idx="23">
                  <c:v>267</c:v>
                </c:pt>
                <c:pt idx="24">
                  <c:v>199</c:v>
                </c:pt>
                <c:pt idx="25">
                  <c:v>203</c:v>
                </c:pt>
                <c:pt idx="26">
                  <c:v>181</c:v>
                </c:pt>
                <c:pt idx="27">
                  <c:v>174</c:v>
                </c:pt>
                <c:pt idx="28">
                  <c:v>235</c:v>
                </c:pt>
                <c:pt idx="29">
                  <c:v>203</c:v>
                </c:pt>
                <c:pt idx="30">
                  <c:v>183</c:v>
                </c:pt>
                <c:pt idx="31">
                  <c:v>173</c:v>
                </c:pt>
                <c:pt idx="32">
                  <c:v>191</c:v>
                </c:pt>
                <c:pt idx="33">
                  <c:v>178</c:v>
                </c:pt>
                <c:pt idx="34">
                  <c:v>179</c:v>
                </c:pt>
                <c:pt idx="35">
                  <c:v>165</c:v>
                </c:pt>
                <c:pt idx="36">
                  <c:v>142</c:v>
                </c:pt>
                <c:pt idx="37">
                  <c:v>251</c:v>
                </c:pt>
                <c:pt idx="38">
                  <c:v>202</c:v>
                </c:pt>
                <c:pt idx="39" formatCode="0">
                  <c:v>221</c:v>
                </c:pt>
                <c:pt idx="40" formatCode="0">
                  <c:v>208</c:v>
                </c:pt>
                <c:pt idx="41">
                  <c:v>219</c:v>
                </c:pt>
                <c:pt idx="42">
                  <c:v>220</c:v>
                </c:pt>
                <c:pt idx="43">
                  <c:v>271</c:v>
                </c:pt>
                <c:pt idx="44">
                  <c:v>211</c:v>
                </c:pt>
                <c:pt idx="45" formatCode="0">
                  <c:v>258</c:v>
                </c:pt>
                <c:pt idx="46">
                  <c:v>254</c:v>
                </c:pt>
                <c:pt idx="47">
                  <c:v>208</c:v>
                </c:pt>
                <c:pt idx="48">
                  <c:v>234</c:v>
                </c:pt>
                <c:pt idx="49">
                  <c:v>198</c:v>
                </c:pt>
                <c:pt idx="50">
                  <c:v>220</c:v>
                </c:pt>
              </c:numCache>
            </c:numRef>
          </c:val>
          <c:smooth val="0"/>
          <c:extLst>
            <c:ext xmlns:c16="http://schemas.microsoft.com/office/drawing/2014/chart" uri="{C3380CC4-5D6E-409C-BE32-E72D297353CC}">
              <c16:uniqueId val="{00000001-D1E4-4F3D-8635-85E280346B28}"/>
            </c:ext>
          </c:extLst>
        </c:ser>
        <c:ser>
          <c:idx val="2"/>
          <c:order val="1"/>
          <c:tx>
            <c:v>2018</c:v>
          </c:tx>
          <c:spPr>
            <a:ln>
              <a:solidFill>
                <a:srgbClr val="7030A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'!$VE$13:$XD$13</c15:sqref>
                  </c15:fullRef>
                </c:ext>
              </c:extLst>
              <c:f>('2DigitNAICS_ICs '!$VE$13:$VF$13,'2DigitNAICS_ICs '!$VH$13:$XD$13)</c:f>
              <c:numCache>
                <c:formatCode>General</c:formatCode>
                <c:ptCount val="51"/>
                <c:pt idx="0">
                  <c:v>348</c:v>
                </c:pt>
                <c:pt idx="1">
                  <c:v>281</c:v>
                </c:pt>
                <c:pt idx="2">
                  <c:v>274</c:v>
                </c:pt>
                <c:pt idx="3">
                  <c:v>423</c:v>
                </c:pt>
                <c:pt idx="4">
                  <c:v>247</c:v>
                </c:pt>
                <c:pt idx="5">
                  <c:v>256</c:v>
                </c:pt>
                <c:pt idx="6">
                  <c:v>288</c:v>
                </c:pt>
                <c:pt idx="7">
                  <c:v>238</c:v>
                </c:pt>
                <c:pt idx="8">
                  <c:v>209</c:v>
                </c:pt>
                <c:pt idx="9">
                  <c:v>274</c:v>
                </c:pt>
                <c:pt idx="10">
                  <c:v>229</c:v>
                </c:pt>
                <c:pt idx="11">
                  <c:v>241</c:v>
                </c:pt>
                <c:pt idx="12">
                  <c:v>252</c:v>
                </c:pt>
                <c:pt idx="13">
                  <c:v>247</c:v>
                </c:pt>
                <c:pt idx="14">
                  <c:v>201</c:v>
                </c:pt>
                <c:pt idx="15">
                  <c:v>228</c:v>
                </c:pt>
                <c:pt idx="16">
                  <c:v>248</c:v>
                </c:pt>
                <c:pt idx="17">
                  <c:v>233</c:v>
                </c:pt>
                <c:pt idx="18">
                  <c:v>213</c:v>
                </c:pt>
                <c:pt idx="19">
                  <c:v>206</c:v>
                </c:pt>
                <c:pt idx="20">
                  <c:v>256</c:v>
                </c:pt>
                <c:pt idx="21">
                  <c:v>214</c:v>
                </c:pt>
                <c:pt idx="22">
                  <c:v>183</c:v>
                </c:pt>
                <c:pt idx="23">
                  <c:v>236</c:v>
                </c:pt>
                <c:pt idx="24">
                  <c:v>306</c:v>
                </c:pt>
                <c:pt idx="25">
                  <c:v>299</c:v>
                </c:pt>
                <c:pt idx="26">
                  <c:v>189</c:v>
                </c:pt>
                <c:pt idx="27">
                  <c:v>190</c:v>
                </c:pt>
                <c:pt idx="28">
                  <c:v>221</c:v>
                </c:pt>
                <c:pt idx="29">
                  <c:v>220</c:v>
                </c:pt>
                <c:pt idx="30">
                  <c:v>184</c:v>
                </c:pt>
                <c:pt idx="31">
                  <c:v>270</c:v>
                </c:pt>
                <c:pt idx="32">
                  <c:v>290</c:v>
                </c:pt>
                <c:pt idx="33">
                  <c:v>287</c:v>
                </c:pt>
                <c:pt idx="34">
                  <c:v>230</c:v>
                </c:pt>
                <c:pt idx="35">
                  <c:v>207</c:v>
                </c:pt>
                <c:pt idx="36">
                  <c:v>170</c:v>
                </c:pt>
                <c:pt idx="37">
                  <c:v>234</c:v>
                </c:pt>
                <c:pt idx="38">
                  <c:v>254</c:v>
                </c:pt>
                <c:pt idx="39">
                  <c:v>229</c:v>
                </c:pt>
                <c:pt idx="40">
                  <c:v>238</c:v>
                </c:pt>
                <c:pt idx="41">
                  <c:v>299</c:v>
                </c:pt>
                <c:pt idx="42">
                  <c:v>354</c:v>
                </c:pt>
                <c:pt idx="43">
                  <c:v>271</c:v>
                </c:pt>
                <c:pt idx="44">
                  <c:v>275</c:v>
                </c:pt>
                <c:pt idx="45">
                  <c:v>353</c:v>
                </c:pt>
                <c:pt idx="46">
                  <c:v>333</c:v>
                </c:pt>
                <c:pt idx="47">
                  <c:v>236</c:v>
                </c:pt>
                <c:pt idx="48">
                  <c:v>326</c:v>
                </c:pt>
                <c:pt idx="49">
                  <c:v>288</c:v>
                </c:pt>
                <c:pt idx="50">
                  <c:v>309</c:v>
                </c:pt>
              </c:numCache>
            </c:numRef>
          </c:val>
          <c:smooth val="0"/>
          <c:extLst>
            <c:ext xmlns:c16="http://schemas.microsoft.com/office/drawing/2014/chart" uri="{C3380CC4-5D6E-409C-BE32-E72D297353CC}">
              <c16:uniqueId val="{00000002-D1E4-4F3D-8635-85E280346B28}"/>
            </c:ext>
          </c:extLst>
        </c:ser>
        <c:ser>
          <c:idx val="3"/>
          <c:order val="2"/>
          <c:tx>
            <c:v>2019</c:v>
          </c:tx>
          <c:spPr>
            <a:ln>
              <a:solidFill>
                <a:srgbClr val="0070C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'!$XE$13:$ZD$13</c15:sqref>
                  </c15:fullRef>
                </c:ext>
              </c:extLst>
              <c:f>('2DigitNAICS_ICs '!$XE$13:$XF$13,'2DigitNAICS_ICs '!$XH$13:$ZD$13)</c:f>
              <c:numCache>
                <c:formatCode>General</c:formatCode>
                <c:ptCount val="51"/>
                <c:pt idx="0">
                  <c:v>291</c:v>
                </c:pt>
                <c:pt idx="1">
                  <c:v>262</c:v>
                </c:pt>
                <c:pt idx="2">
                  <c:v>273</c:v>
                </c:pt>
                <c:pt idx="3">
                  <c:v>306</c:v>
                </c:pt>
                <c:pt idx="4">
                  <c:v>374</c:v>
                </c:pt>
                <c:pt idx="5" formatCode="0">
                  <c:v>254</c:v>
                </c:pt>
                <c:pt idx="6" formatCode="0">
                  <c:v>238</c:v>
                </c:pt>
                <c:pt idx="7" formatCode="0">
                  <c:v>262</c:v>
                </c:pt>
                <c:pt idx="8" formatCode="0">
                  <c:v>244</c:v>
                </c:pt>
                <c:pt idx="9">
                  <c:v>252</c:v>
                </c:pt>
                <c:pt idx="10">
                  <c:v>250</c:v>
                </c:pt>
                <c:pt idx="11">
                  <c:v>259</c:v>
                </c:pt>
                <c:pt idx="12">
                  <c:v>271</c:v>
                </c:pt>
                <c:pt idx="13">
                  <c:v>281</c:v>
                </c:pt>
                <c:pt idx="14">
                  <c:v>277</c:v>
                </c:pt>
                <c:pt idx="15">
                  <c:v>239</c:v>
                </c:pt>
                <c:pt idx="16" formatCode="0">
                  <c:v>247</c:v>
                </c:pt>
                <c:pt idx="17" formatCode="0">
                  <c:v>251</c:v>
                </c:pt>
                <c:pt idx="18" formatCode="0">
                  <c:v>255</c:v>
                </c:pt>
                <c:pt idx="19" formatCode="0">
                  <c:v>178</c:v>
                </c:pt>
                <c:pt idx="20" formatCode="0">
                  <c:v>256</c:v>
                </c:pt>
                <c:pt idx="21" formatCode="0">
                  <c:v>225</c:v>
                </c:pt>
                <c:pt idx="22" formatCode="0">
                  <c:v>203</c:v>
                </c:pt>
                <c:pt idx="23" formatCode="0">
                  <c:v>233</c:v>
                </c:pt>
                <c:pt idx="24" formatCode="0">
                  <c:v>193</c:v>
                </c:pt>
                <c:pt idx="25" formatCode="0">
                  <c:v>281</c:v>
                </c:pt>
                <c:pt idx="26" formatCode="0">
                  <c:v>235</c:v>
                </c:pt>
                <c:pt idx="27" formatCode="0">
                  <c:v>220</c:v>
                </c:pt>
                <c:pt idx="28" formatCode="0">
                  <c:v>211</c:v>
                </c:pt>
                <c:pt idx="29" formatCode="0">
                  <c:v>242</c:v>
                </c:pt>
                <c:pt idx="30" formatCode="0">
                  <c:v>265</c:v>
                </c:pt>
                <c:pt idx="31" formatCode="0">
                  <c:v>229</c:v>
                </c:pt>
                <c:pt idx="32" formatCode="0">
                  <c:v>211</c:v>
                </c:pt>
                <c:pt idx="33" formatCode="0">
                  <c:v>225</c:v>
                </c:pt>
                <c:pt idx="34" formatCode="0">
                  <c:v>244</c:v>
                </c:pt>
                <c:pt idx="35" formatCode="0">
                  <c:v>237</c:v>
                </c:pt>
                <c:pt idx="36" formatCode="0">
                  <c:v>256</c:v>
                </c:pt>
                <c:pt idx="37" formatCode="0">
                  <c:v>263</c:v>
                </c:pt>
                <c:pt idx="38" formatCode="0">
                  <c:v>281</c:v>
                </c:pt>
                <c:pt idx="39" formatCode="0">
                  <c:v>260</c:v>
                </c:pt>
                <c:pt idx="40">
                  <c:v>320</c:v>
                </c:pt>
                <c:pt idx="41" formatCode="0">
                  <c:v>296</c:v>
                </c:pt>
                <c:pt idx="42" formatCode="0">
                  <c:v>329</c:v>
                </c:pt>
                <c:pt idx="43" formatCode="0">
                  <c:v>310</c:v>
                </c:pt>
                <c:pt idx="44" formatCode="0">
                  <c:v>370</c:v>
                </c:pt>
                <c:pt idx="45" formatCode="0">
                  <c:v>363</c:v>
                </c:pt>
                <c:pt idx="46" formatCode="0">
                  <c:v>516</c:v>
                </c:pt>
                <c:pt idx="47" formatCode="0">
                  <c:v>277</c:v>
                </c:pt>
                <c:pt idx="48" formatCode="0">
                  <c:v>296</c:v>
                </c:pt>
                <c:pt idx="49" formatCode="0">
                  <c:v>385</c:v>
                </c:pt>
                <c:pt idx="50" formatCode="0">
                  <c:v>358</c:v>
                </c:pt>
              </c:numCache>
            </c:numRef>
          </c:val>
          <c:smooth val="0"/>
          <c:extLst>
            <c:ext xmlns:c16="http://schemas.microsoft.com/office/drawing/2014/chart" uri="{C3380CC4-5D6E-409C-BE32-E72D297353CC}">
              <c16:uniqueId val="{00000003-D1E4-4F3D-8635-85E280346B28}"/>
            </c:ext>
          </c:extLst>
        </c:ser>
        <c:ser>
          <c:idx val="0"/>
          <c:order val="3"/>
          <c:tx>
            <c:v>2020</c:v>
          </c:tx>
          <c:spPr>
            <a:ln>
              <a:solidFill>
                <a:srgbClr val="FF0000"/>
              </a:solidFill>
            </a:ln>
          </c:spPr>
          <c:marker>
            <c:symbol val="diamond"/>
            <c:size val="5"/>
            <c:spPr>
              <a:solidFill>
                <a:srgbClr val="FF0000"/>
              </a:solidFill>
              <a:ln>
                <a:solidFill>
                  <a:srgbClr val="FF0000"/>
                </a:solidFill>
              </a:ln>
            </c:spPr>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'!$ZE$13:$ABD$13</c15:sqref>
                  </c15:fullRef>
                </c:ext>
              </c:extLst>
              <c:f>('2DigitNAICS_ICs '!$ZE$13:$ZF$13,'2DigitNAICS_ICs '!$ZH$13:$ABD$13)</c:f>
              <c:numCache>
                <c:formatCode>0</c:formatCode>
                <c:ptCount val="51"/>
                <c:pt idx="0">
                  <c:v>344</c:v>
                </c:pt>
                <c:pt idx="1">
                  <c:v>299</c:v>
                </c:pt>
                <c:pt idx="2">
                  <c:v>269</c:v>
                </c:pt>
                <c:pt idx="3">
                  <c:v>286</c:v>
                </c:pt>
                <c:pt idx="4">
                  <c:v>284</c:v>
                </c:pt>
                <c:pt idx="5">
                  <c:v>237</c:v>
                </c:pt>
                <c:pt idx="6">
                  <c:v>246</c:v>
                </c:pt>
                <c:pt idx="7">
                  <c:v>268</c:v>
                </c:pt>
                <c:pt idx="8">
                  <c:v>347</c:v>
                </c:pt>
                <c:pt idx="9">
                  <c:v>1954</c:v>
                </c:pt>
                <c:pt idx="10">
                  <c:v>5207</c:v>
                </c:pt>
              </c:numCache>
            </c:numRef>
          </c:val>
          <c:smooth val="0"/>
          <c:extLst>
            <c:ext xmlns:c16="http://schemas.microsoft.com/office/drawing/2014/chart" uri="{C3380CC4-5D6E-409C-BE32-E72D297353CC}">
              <c16:uniqueId val="{00000000-9725-490A-B8CE-0F5DCF37E968}"/>
            </c:ext>
          </c:extLst>
        </c:ser>
        <c:dLbls>
          <c:showLegendKey val="0"/>
          <c:showVal val="0"/>
          <c:showCatName val="0"/>
          <c:showSerName val="0"/>
          <c:showPercent val="0"/>
          <c:showBubbleSize val="0"/>
        </c:dLbls>
        <c:smooth val="0"/>
        <c:axId val="461043840"/>
        <c:axId val="461041880"/>
      </c:lineChart>
      <c:catAx>
        <c:axId val="461043840"/>
        <c:scaling>
          <c:orientation val="minMax"/>
        </c:scaling>
        <c:delete val="0"/>
        <c:axPos val="b"/>
        <c:numFmt formatCode="General" sourceLinked="0"/>
        <c:majorTickMark val="none"/>
        <c:minorTickMark val="out"/>
        <c:tickLblPos val="nextTo"/>
        <c:crossAx val="461041880"/>
        <c:crosses val="autoZero"/>
        <c:auto val="1"/>
        <c:lblAlgn val="ctr"/>
        <c:lblOffset val="100"/>
        <c:tickLblSkip val="7"/>
        <c:noMultiLvlLbl val="0"/>
      </c:catAx>
      <c:valAx>
        <c:axId val="461041880"/>
        <c:scaling>
          <c:orientation val="minMax"/>
          <c:min val="100"/>
        </c:scaling>
        <c:delete val="0"/>
        <c:axPos val="l"/>
        <c:majorGridlines/>
        <c:numFmt formatCode="General" sourceLinked="1"/>
        <c:majorTickMark val="none"/>
        <c:minorTickMark val="none"/>
        <c:tickLblPos val="nextTo"/>
        <c:crossAx val="461043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'!$TE$16:$VD$16</c:f>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c:ext xmlns:c16="http://schemas.microsoft.com/office/drawing/2014/chart" uri="{C3380CC4-5D6E-409C-BE32-E72D297353CC}">
              <c16:uniqueId val="{00000001-A38A-496A-A2B7-0E490205FD69}"/>
            </c:ext>
          </c:extLst>
        </c:ser>
        <c:ser>
          <c:idx val="2"/>
          <c:order val="1"/>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c:ext xmlns:c16="http://schemas.microsoft.com/office/drawing/2014/chart" uri="{C3380CC4-5D6E-409C-BE32-E72D297353CC}">
              <c16:uniqueId val="{00000002-A38A-496A-A2B7-0E490205FD69}"/>
            </c:ext>
          </c:extLst>
        </c:ser>
        <c:ser>
          <c:idx val="3"/>
          <c:order val="2"/>
          <c:tx>
            <c:v>2019</c:v>
          </c:tx>
          <c:spPr>
            <a:ln>
              <a:solidFill>
                <a:srgbClr val="0070C0"/>
              </a:solidFill>
            </a:ln>
          </c:spPr>
          <c:marker>
            <c:symbol val="none"/>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pt idx="44" formatCode="0">
                  <c:v>495</c:v>
                </c:pt>
                <c:pt idx="45" formatCode="0">
                  <c:v>470</c:v>
                </c:pt>
                <c:pt idx="46" formatCode="0">
                  <c:v>378</c:v>
                </c:pt>
                <c:pt idx="47" formatCode="0">
                  <c:v>558</c:v>
                </c:pt>
                <c:pt idx="48" formatCode="0">
                  <c:v>452</c:v>
                </c:pt>
                <c:pt idx="49" formatCode="0">
                  <c:v>477</c:v>
                </c:pt>
                <c:pt idx="50" formatCode="0">
                  <c:v>365</c:v>
                </c:pt>
                <c:pt idx="51" formatCode="0">
                  <c:v>609</c:v>
                </c:pt>
              </c:numCache>
            </c:numRef>
          </c:val>
          <c:smooth val="0"/>
          <c:extLst>
            <c:ext xmlns:c16="http://schemas.microsoft.com/office/drawing/2014/chart" uri="{C3380CC4-5D6E-409C-BE32-E72D297353CC}">
              <c16:uniqueId val="{00000003-A38A-496A-A2B7-0E490205FD69}"/>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'!$ZE$16:$ABD$16</c:f>
              <c:numCache>
                <c:formatCode>0</c:formatCode>
                <c:ptCount val="52"/>
                <c:pt idx="0">
                  <c:v>646</c:v>
                </c:pt>
                <c:pt idx="1">
                  <c:v>582</c:v>
                </c:pt>
                <c:pt idx="2">
                  <c:v>505</c:v>
                </c:pt>
                <c:pt idx="3">
                  <c:v>538</c:v>
                </c:pt>
                <c:pt idx="4">
                  <c:v>533</c:v>
                </c:pt>
                <c:pt idx="5">
                  <c:v>517</c:v>
                </c:pt>
                <c:pt idx="6">
                  <c:v>460</c:v>
                </c:pt>
                <c:pt idx="7">
                  <c:v>429</c:v>
                </c:pt>
                <c:pt idx="8">
                  <c:v>458</c:v>
                </c:pt>
                <c:pt idx="9">
                  <c:v>675</c:v>
                </c:pt>
                <c:pt idx="10">
                  <c:v>8700</c:v>
                </c:pt>
                <c:pt idx="11">
                  <c:v>22002</c:v>
                </c:pt>
              </c:numCache>
            </c:numRef>
          </c:val>
          <c:smooth val="0"/>
          <c:extLst>
            <c:ext xmlns:c16="http://schemas.microsoft.com/office/drawing/2014/chart" uri="{C3380CC4-5D6E-409C-BE32-E72D297353CC}">
              <c16:uniqueId val="{00000000-0402-477E-9DF9-778E97287900}"/>
            </c:ext>
          </c:extLst>
        </c:ser>
        <c:dLbls>
          <c:showLegendKey val="0"/>
          <c:showVal val="0"/>
          <c:showCatName val="0"/>
          <c:showSerName val="0"/>
          <c:showPercent val="0"/>
          <c:showBubbleSize val="0"/>
        </c:dLbls>
        <c:smooth val="0"/>
        <c:axId val="462447528"/>
        <c:axId val="462445176"/>
      </c:lineChart>
      <c:catAx>
        <c:axId val="462447528"/>
        <c:scaling>
          <c:orientation val="minMax"/>
        </c:scaling>
        <c:delete val="0"/>
        <c:axPos val="b"/>
        <c:majorTickMark val="none"/>
        <c:minorTickMark val="out"/>
        <c:tickLblPos val="nextTo"/>
        <c:txPr>
          <a:bodyPr/>
          <a:lstStyle/>
          <a:p>
            <a:pPr>
              <a:defRPr b="0"/>
            </a:pPr>
            <a:endParaRPr lang="en-US"/>
          </a:p>
        </c:txPr>
        <c:crossAx val="462445176"/>
        <c:crosses val="autoZero"/>
        <c:auto val="1"/>
        <c:lblAlgn val="ctr"/>
        <c:lblOffset val="100"/>
        <c:tickLblSkip val="7"/>
        <c:noMultiLvlLbl val="0"/>
      </c:catAx>
      <c:valAx>
        <c:axId val="462445176"/>
        <c:scaling>
          <c:orientation val="minMax"/>
          <c:min val="150"/>
        </c:scaling>
        <c:delete val="0"/>
        <c:axPos val="l"/>
        <c:majorGridlines/>
        <c:numFmt formatCode="#,##0" sourceLinked="1"/>
        <c:majorTickMark val="none"/>
        <c:minorTickMark val="none"/>
        <c:tickLblPos val="nextTo"/>
        <c:txPr>
          <a:bodyPr/>
          <a:lstStyle/>
          <a:p>
            <a:pPr>
              <a:defRPr b="0"/>
            </a:pPr>
            <a:endParaRPr lang="en-US"/>
          </a:p>
        </c:txPr>
        <c:crossAx val="462447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'!$TE$19:$VD$19</c:f>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c:ext xmlns:c16="http://schemas.microsoft.com/office/drawing/2014/chart" uri="{C3380CC4-5D6E-409C-BE32-E72D297353CC}">
              <c16:uniqueId val="{00000001-1170-4989-8865-74ABF3CDC6C3}"/>
            </c:ext>
          </c:extLst>
        </c:ser>
        <c:ser>
          <c:idx val="2"/>
          <c:order val="1"/>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c:ext xmlns:c16="http://schemas.microsoft.com/office/drawing/2014/chart" uri="{C3380CC4-5D6E-409C-BE32-E72D297353CC}">
              <c16:uniqueId val="{00000002-1170-4989-8865-74ABF3CDC6C3}"/>
            </c:ext>
          </c:extLst>
        </c:ser>
        <c:ser>
          <c:idx val="3"/>
          <c:order val="2"/>
          <c:tx>
            <c:v>2019</c:v>
          </c:tx>
          <c:spPr>
            <a:ln>
              <a:solidFill>
                <a:srgbClr val="0070C0"/>
              </a:solidFill>
            </a:ln>
          </c:spPr>
          <c:marker>
            <c:symbol val="none"/>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pt idx="44" formatCode="0">
                  <c:v>309</c:v>
                </c:pt>
                <c:pt idx="45" formatCode="0">
                  <c:v>272</c:v>
                </c:pt>
                <c:pt idx="46" formatCode="0">
                  <c:v>308</c:v>
                </c:pt>
                <c:pt idx="47" formatCode="0">
                  <c:v>396</c:v>
                </c:pt>
                <c:pt idx="48" formatCode="0">
                  <c:v>249</c:v>
                </c:pt>
                <c:pt idx="49" formatCode="0">
                  <c:v>382</c:v>
                </c:pt>
                <c:pt idx="50" formatCode="0">
                  <c:v>657</c:v>
                </c:pt>
                <c:pt idx="51" formatCode="0">
                  <c:v>462</c:v>
                </c:pt>
              </c:numCache>
            </c:numRef>
          </c:val>
          <c:smooth val="0"/>
          <c:extLst>
            <c:ext xmlns:c16="http://schemas.microsoft.com/office/drawing/2014/chart" uri="{C3380CC4-5D6E-409C-BE32-E72D297353CC}">
              <c16:uniqueId val="{00000003-1170-4989-8865-74ABF3CDC6C3}"/>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'!$ZE$19:$ABD$19</c:f>
              <c:numCache>
                <c:formatCode>0</c:formatCode>
                <c:ptCount val="52"/>
                <c:pt idx="0">
                  <c:v>335</c:v>
                </c:pt>
                <c:pt idx="1">
                  <c:v>320</c:v>
                </c:pt>
                <c:pt idx="2">
                  <c:v>318</c:v>
                </c:pt>
                <c:pt idx="3">
                  <c:v>240</c:v>
                </c:pt>
                <c:pt idx="4">
                  <c:v>312</c:v>
                </c:pt>
                <c:pt idx="5">
                  <c:v>294</c:v>
                </c:pt>
                <c:pt idx="6">
                  <c:v>352</c:v>
                </c:pt>
                <c:pt idx="7">
                  <c:v>262</c:v>
                </c:pt>
                <c:pt idx="8">
                  <c:v>321</c:v>
                </c:pt>
                <c:pt idx="9">
                  <c:v>569</c:v>
                </c:pt>
                <c:pt idx="10">
                  <c:v>1940</c:v>
                </c:pt>
                <c:pt idx="11">
                  <c:v>3631</c:v>
                </c:pt>
              </c:numCache>
            </c:numRef>
          </c:val>
          <c:smooth val="0"/>
          <c:extLst>
            <c:ext xmlns:c16="http://schemas.microsoft.com/office/drawing/2014/chart" uri="{C3380CC4-5D6E-409C-BE32-E72D297353CC}">
              <c16:uniqueId val="{00000000-5E92-4C19-AF75-60C9418FC777}"/>
            </c:ext>
          </c:extLst>
        </c:ser>
        <c:dLbls>
          <c:showLegendKey val="0"/>
          <c:showVal val="0"/>
          <c:showCatName val="0"/>
          <c:showSerName val="0"/>
          <c:showPercent val="0"/>
          <c:showBubbleSize val="0"/>
        </c:dLbls>
        <c:smooth val="0"/>
        <c:axId val="462448704"/>
        <c:axId val="462449096"/>
      </c:lineChart>
      <c:catAx>
        <c:axId val="462448704"/>
        <c:scaling>
          <c:orientation val="minMax"/>
        </c:scaling>
        <c:delete val="0"/>
        <c:axPos val="b"/>
        <c:majorTickMark val="none"/>
        <c:minorTickMark val="out"/>
        <c:tickLblPos val="nextTo"/>
        <c:crossAx val="462449096"/>
        <c:crosses val="autoZero"/>
        <c:auto val="1"/>
        <c:lblAlgn val="ctr"/>
        <c:lblOffset val="100"/>
        <c:tickLblSkip val="7"/>
        <c:noMultiLvlLbl val="0"/>
      </c:catAx>
      <c:valAx>
        <c:axId val="462449096"/>
        <c:scaling>
          <c:orientation val="minMax"/>
        </c:scaling>
        <c:delete val="0"/>
        <c:axPos val="l"/>
        <c:majorGridlines/>
        <c:numFmt formatCode="#,##0" sourceLinked="1"/>
        <c:majorTickMark val="none"/>
        <c:minorTickMark val="none"/>
        <c:tickLblPos val="nextTo"/>
        <c:crossAx val="462448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20017</c:v>
          </c:tx>
          <c:spPr>
            <a:ln>
              <a:solidFill>
                <a:srgbClr val="00B050"/>
              </a:solidFill>
            </a:ln>
          </c:spPr>
          <c:marker>
            <c:symbol val="none"/>
          </c:marker>
          <c:val>
            <c:numRef>
              <c:f>'2DigitNAICS_ICs '!$TE$20:$VD$20</c:f>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c:ext xmlns:c16="http://schemas.microsoft.com/office/drawing/2014/chart" uri="{C3380CC4-5D6E-409C-BE32-E72D297353CC}">
              <c16:uniqueId val="{00000001-3250-4AA1-9F53-CCCE2DDCFFCA}"/>
            </c:ext>
          </c:extLst>
        </c:ser>
        <c:ser>
          <c:idx val="2"/>
          <c:order val="1"/>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c:ext xmlns:c16="http://schemas.microsoft.com/office/drawing/2014/chart" uri="{C3380CC4-5D6E-409C-BE32-E72D297353CC}">
              <c16:uniqueId val="{00000002-3250-4AA1-9F53-CCCE2DDCFFCA}"/>
            </c:ext>
          </c:extLst>
        </c:ser>
        <c:ser>
          <c:idx val="3"/>
          <c:order val="2"/>
          <c:tx>
            <c:v>2019</c:v>
          </c:tx>
          <c:spPr>
            <a:ln>
              <a:solidFill>
                <a:srgbClr val="0070C0"/>
              </a:solidFill>
            </a:ln>
          </c:spPr>
          <c:marker>
            <c:symbol val="none"/>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pt idx="44" formatCode="0">
                  <c:v>93</c:v>
                </c:pt>
                <c:pt idx="45" formatCode="0">
                  <c:v>90</c:v>
                </c:pt>
                <c:pt idx="46" formatCode="0">
                  <c:v>70</c:v>
                </c:pt>
                <c:pt idx="47" formatCode="0">
                  <c:v>100</c:v>
                </c:pt>
                <c:pt idx="48" formatCode="0">
                  <c:v>102</c:v>
                </c:pt>
                <c:pt idx="49" formatCode="0">
                  <c:v>78</c:v>
                </c:pt>
                <c:pt idx="50" formatCode="0">
                  <c:v>50</c:v>
                </c:pt>
                <c:pt idx="51" formatCode="0">
                  <c:v>93</c:v>
                </c:pt>
              </c:numCache>
            </c:numRef>
          </c:val>
          <c:smooth val="0"/>
          <c:extLst>
            <c:ext xmlns:c16="http://schemas.microsoft.com/office/drawing/2014/chart" uri="{C3380CC4-5D6E-409C-BE32-E72D297353CC}">
              <c16:uniqueId val="{00000003-3250-4AA1-9F53-CCCE2DDCFFCA}"/>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'!$ZE$20:$ABD$20</c:f>
              <c:numCache>
                <c:formatCode>0</c:formatCode>
                <c:ptCount val="52"/>
                <c:pt idx="0">
                  <c:v>116</c:v>
                </c:pt>
                <c:pt idx="1">
                  <c:v>101</c:v>
                </c:pt>
                <c:pt idx="2">
                  <c:v>99</c:v>
                </c:pt>
                <c:pt idx="3">
                  <c:v>93</c:v>
                </c:pt>
                <c:pt idx="4">
                  <c:v>116</c:v>
                </c:pt>
                <c:pt idx="5">
                  <c:v>80</c:v>
                </c:pt>
                <c:pt idx="6">
                  <c:v>93</c:v>
                </c:pt>
                <c:pt idx="7">
                  <c:v>108</c:v>
                </c:pt>
                <c:pt idx="8">
                  <c:v>119</c:v>
                </c:pt>
                <c:pt idx="9">
                  <c:v>199</c:v>
                </c:pt>
                <c:pt idx="10">
                  <c:v>1346</c:v>
                </c:pt>
                <c:pt idx="11">
                  <c:v>1523</c:v>
                </c:pt>
              </c:numCache>
            </c:numRef>
          </c:val>
          <c:smooth val="0"/>
          <c:extLst>
            <c:ext xmlns:c16="http://schemas.microsoft.com/office/drawing/2014/chart" uri="{C3380CC4-5D6E-409C-BE32-E72D297353CC}">
              <c16:uniqueId val="{00000000-994E-42EB-A3F6-D660B95C4142}"/>
            </c:ext>
          </c:extLst>
        </c:ser>
        <c:dLbls>
          <c:showLegendKey val="0"/>
          <c:showVal val="0"/>
          <c:showCatName val="0"/>
          <c:showSerName val="0"/>
          <c:showPercent val="0"/>
          <c:showBubbleSize val="0"/>
        </c:dLbls>
        <c:smooth val="0"/>
        <c:axId val="462443608"/>
        <c:axId val="462449488"/>
      </c:lineChart>
      <c:catAx>
        <c:axId val="462443608"/>
        <c:scaling>
          <c:orientation val="minMax"/>
        </c:scaling>
        <c:delete val="0"/>
        <c:axPos val="b"/>
        <c:majorTickMark val="none"/>
        <c:minorTickMark val="out"/>
        <c:tickLblPos val="nextTo"/>
        <c:crossAx val="462449488"/>
        <c:crosses val="autoZero"/>
        <c:auto val="1"/>
        <c:lblAlgn val="ctr"/>
        <c:lblOffset val="100"/>
        <c:tickLblSkip val="7"/>
        <c:noMultiLvlLbl val="0"/>
      </c:catAx>
      <c:valAx>
        <c:axId val="462449488"/>
        <c:scaling>
          <c:orientation val="minMax"/>
        </c:scaling>
        <c:delete val="0"/>
        <c:axPos val="l"/>
        <c:majorGridlines/>
        <c:numFmt formatCode="General" sourceLinked="1"/>
        <c:majorTickMark val="none"/>
        <c:minorTickMark val="none"/>
        <c:tickLblPos val="nextTo"/>
        <c:crossAx val="462443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160325912"/>
        <c:axId val="160320424"/>
      </c:lineChart>
      <c:catAx>
        <c:axId val="160325912"/>
        <c:scaling>
          <c:orientation val="minMax"/>
        </c:scaling>
        <c:delete val="0"/>
        <c:axPos val="b"/>
        <c:majorTickMark val="none"/>
        <c:minorTickMark val="out"/>
        <c:tickLblPos val="nextTo"/>
        <c:crossAx val="160320424"/>
        <c:crosses val="autoZero"/>
        <c:auto val="1"/>
        <c:lblAlgn val="ctr"/>
        <c:lblOffset val="100"/>
        <c:tickLblSkip val="7"/>
        <c:noMultiLvlLbl val="0"/>
      </c:catAx>
      <c:valAx>
        <c:axId val="160320424"/>
        <c:scaling>
          <c:orientation val="minMax"/>
        </c:scaling>
        <c:delete val="0"/>
        <c:axPos val="l"/>
        <c:majorGridlines/>
        <c:numFmt formatCode="General" sourceLinked="1"/>
        <c:majorTickMark val="none"/>
        <c:minorTickMark val="none"/>
        <c:tickLblPos val="nextTo"/>
        <c:crossAx val="16032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'!$TE$21:$VD$21</c:f>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c:ext xmlns:c16="http://schemas.microsoft.com/office/drawing/2014/chart" uri="{C3380CC4-5D6E-409C-BE32-E72D297353CC}">
              <c16:uniqueId val="{00000001-4E82-43BB-B7B7-2D088BC3AC6C}"/>
            </c:ext>
          </c:extLst>
        </c:ser>
        <c:ser>
          <c:idx val="2"/>
          <c:order val="1"/>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c:ext xmlns:c16="http://schemas.microsoft.com/office/drawing/2014/chart" uri="{C3380CC4-5D6E-409C-BE32-E72D297353CC}">
              <c16:uniqueId val="{00000002-4E82-43BB-B7B7-2D088BC3AC6C}"/>
            </c:ext>
          </c:extLst>
        </c:ser>
        <c:ser>
          <c:idx val="3"/>
          <c:order val="2"/>
          <c:tx>
            <c:v>2019</c:v>
          </c:tx>
          <c:spPr>
            <a:ln>
              <a:solidFill>
                <a:srgbClr val="0070C0"/>
              </a:solidFill>
            </a:ln>
          </c:spPr>
          <c:marker>
            <c:symbol val="none"/>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pt idx="44" formatCode="0">
                  <c:v>100</c:v>
                </c:pt>
                <c:pt idx="45" formatCode="0">
                  <c:v>100</c:v>
                </c:pt>
                <c:pt idx="46" formatCode="0">
                  <c:v>65</c:v>
                </c:pt>
                <c:pt idx="47" formatCode="0">
                  <c:v>95</c:v>
                </c:pt>
                <c:pt idx="48" formatCode="0">
                  <c:v>102</c:v>
                </c:pt>
                <c:pt idx="49" formatCode="0">
                  <c:v>104</c:v>
                </c:pt>
                <c:pt idx="50" formatCode="0">
                  <c:v>69</c:v>
                </c:pt>
                <c:pt idx="51" formatCode="0">
                  <c:v>109</c:v>
                </c:pt>
              </c:numCache>
            </c:numRef>
          </c:val>
          <c:smooth val="0"/>
          <c:extLst>
            <c:ext xmlns:c16="http://schemas.microsoft.com/office/drawing/2014/chart" uri="{C3380CC4-5D6E-409C-BE32-E72D297353CC}">
              <c16:uniqueId val="{00000003-4E82-43BB-B7B7-2D088BC3AC6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'!$ZE$21:$ABD$21</c:f>
              <c:numCache>
                <c:formatCode>0</c:formatCode>
                <c:ptCount val="52"/>
                <c:pt idx="0">
                  <c:v>128</c:v>
                </c:pt>
                <c:pt idx="1">
                  <c:v>133</c:v>
                </c:pt>
                <c:pt idx="2">
                  <c:v>103</c:v>
                </c:pt>
                <c:pt idx="3">
                  <c:v>86</c:v>
                </c:pt>
                <c:pt idx="4">
                  <c:v>124</c:v>
                </c:pt>
                <c:pt idx="5">
                  <c:v>113</c:v>
                </c:pt>
                <c:pt idx="6">
                  <c:v>87</c:v>
                </c:pt>
                <c:pt idx="7">
                  <c:v>87</c:v>
                </c:pt>
                <c:pt idx="8">
                  <c:v>105</c:v>
                </c:pt>
                <c:pt idx="9">
                  <c:v>105</c:v>
                </c:pt>
                <c:pt idx="10">
                  <c:v>570</c:v>
                </c:pt>
                <c:pt idx="11">
                  <c:v>949</c:v>
                </c:pt>
              </c:numCache>
            </c:numRef>
          </c:val>
          <c:smooth val="0"/>
          <c:extLst>
            <c:ext xmlns:c16="http://schemas.microsoft.com/office/drawing/2014/chart" uri="{C3380CC4-5D6E-409C-BE32-E72D297353CC}">
              <c16:uniqueId val="{00000000-5C6E-45AA-A3A7-7B4ADE809A50}"/>
            </c:ext>
          </c:extLst>
        </c:ser>
        <c:dLbls>
          <c:showLegendKey val="0"/>
          <c:showVal val="0"/>
          <c:showCatName val="0"/>
          <c:showSerName val="0"/>
          <c:showPercent val="0"/>
          <c:showBubbleSize val="0"/>
        </c:dLbls>
        <c:smooth val="0"/>
        <c:axId val="462446352"/>
        <c:axId val="462443216"/>
      </c:lineChart>
      <c:catAx>
        <c:axId val="462446352"/>
        <c:scaling>
          <c:orientation val="minMax"/>
        </c:scaling>
        <c:delete val="0"/>
        <c:axPos val="b"/>
        <c:majorTickMark val="none"/>
        <c:minorTickMark val="out"/>
        <c:tickLblPos val="nextTo"/>
        <c:crossAx val="462443216"/>
        <c:crosses val="autoZero"/>
        <c:auto val="1"/>
        <c:lblAlgn val="ctr"/>
        <c:lblOffset val="100"/>
        <c:tickLblSkip val="7"/>
        <c:noMultiLvlLbl val="0"/>
      </c:catAx>
      <c:valAx>
        <c:axId val="462443216"/>
        <c:scaling>
          <c:orientation val="minMax"/>
        </c:scaling>
        <c:delete val="0"/>
        <c:axPos val="l"/>
        <c:majorGridlines/>
        <c:numFmt formatCode="General" sourceLinked="1"/>
        <c:majorTickMark val="none"/>
        <c:minorTickMark val="none"/>
        <c:tickLblPos val="nextTo"/>
        <c:crossAx val="4624463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'!$TE$22:$VD$22</c:f>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c:ext xmlns:c16="http://schemas.microsoft.com/office/drawing/2014/chart" uri="{C3380CC4-5D6E-409C-BE32-E72D297353CC}">
              <c16:uniqueId val="{00000001-5CEF-40C5-915C-A0472ECFE415}"/>
            </c:ext>
          </c:extLst>
        </c:ser>
        <c:ser>
          <c:idx val="2"/>
          <c:order val="1"/>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c:ext xmlns:c16="http://schemas.microsoft.com/office/drawing/2014/chart" uri="{C3380CC4-5D6E-409C-BE32-E72D297353CC}">
              <c16:uniqueId val="{00000002-5CEF-40C5-915C-A0472ECFE415}"/>
            </c:ext>
          </c:extLst>
        </c:ser>
        <c:ser>
          <c:idx val="3"/>
          <c:order val="2"/>
          <c:tx>
            <c:v>2019</c:v>
          </c:tx>
          <c:spPr>
            <a:ln>
              <a:solidFill>
                <a:srgbClr val="0070C0"/>
              </a:solidFill>
            </a:ln>
          </c:spPr>
          <c:marker>
            <c:symbol val="none"/>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pt idx="44" formatCode="0">
                  <c:v>92</c:v>
                </c:pt>
                <c:pt idx="45" formatCode="0">
                  <c:v>108</c:v>
                </c:pt>
                <c:pt idx="46" formatCode="0">
                  <c:v>62</c:v>
                </c:pt>
                <c:pt idx="47" formatCode="0">
                  <c:v>100</c:v>
                </c:pt>
                <c:pt idx="48" formatCode="0">
                  <c:v>93</c:v>
                </c:pt>
                <c:pt idx="49" formatCode="0">
                  <c:v>83</c:v>
                </c:pt>
                <c:pt idx="50" formatCode="0">
                  <c:v>53</c:v>
                </c:pt>
                <c:pt idx="51" formatCode="0">
                  <c:v>100</c:v>
                </c:pt>
              </c:numCache>
            </c:numRef>
          </c:val>
          <c:smooth val="0"/>
          <c:extLst>
            <c:ext xmlns:c16="http://schemas.microsoft.com/office/drawing/2014/chart" uri="{C3380CC4-5D6E-409C-BE32-E72D297353CC}">
              <c16:uniqueId val="{00000003-5CEF-40C5-915C-A0472ECFE415}"/>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'!$ZE$22:$ABD$22</c:f>
              <c:numCache>
                <c:formatCode>0</c:formatCode>
                <c:ptCount val="52"/>
                <c:pt idx="0">
                  <c:v>118</c:v>
                </c:pt>
                <c:pt idx="1">
                  <c:v>109</c:v>
                </c:pt>
                <c:pt idx="2">
                  <c:v>104</c:v>
                </c:pt>
                <c:pt idx="3">
                  <c:v>109</c:v>
                </c:pt>
                <c:pt idx="4">
                  <c:v>114</c:v>
                </c:pt>
                <c:pt idx="5">
                  <c:v>113</c:v>
                </c:pt>
                <c:pt idx="6">
                  <c:v>87</c:v>
                </c:pt>
                <c:pt idx="7">
                  <c:v>80</c:v>
                </c:pt>
                <c:pt idx="8">
                  <c:v>99</c:v>
                </c:pt>
                <c:pt idx="9">
                  <c:v>245</c:v>
                </c:pt>
                <c:pt idx="10">
                  <c:v>1444</c:v>
                </c:pt>
                <c:pt idx="11">
                  <c:v>2602</c:v>
                </c:pt>
              </c:numCache>
            </c:numRef>
          </c:val>
          <c:smooth val="0"/>
          <c:extLst>
            <c:ext xmlns:c16="http://schemas.microsoft.com/office/drawing/2014/chart" uri="{C3380CC4-5D6E-409C-BE32-E72D297353CC}">
              <c16:uniqueId val="{00000000-EBBB-42E8-837A-33020449EB36}"/>
            </c:ext>
          </c:extLst>
        </c:ser>
        <c:dLbls>
          <c:showLegendKey val="0"/>
          <c:showVal val="0"/>
          <c:showCatName val="0"/>
          <c:showSerName val="0"/>
          <c:showPercent val="0"/>
          <c:showBubbleSize val="0"/>
        </c:dLbls>
        <c:smooth val="0"/>
        <c:axId val="462444784"/>
        <c:axId val="462444000"/>
      </c:lineChart>
      <c:catAx>
        <c:axId val="462444784"/>
        <c:scaling>
          <c:orientation val="minMax"/>
        </c:scaling>
        <c:delete val="0"/>
        <c:axPos val="b"/>
        <c:majorTickMark val="none"/>
        <c:minorTickMark val="out"/>
        <c:tickLblPos val="nextTo"/>
        <c:crossAx val="462444000"/>
        <c:crosses val="autoZero"/>
        <c:auto val="1"/>
        <c:lblAlgn val="ctr"/>
        <c:lblOffset val="100"/>
        <c:tickLblSkip val="7"/>
        <c:noMultiLvlLbl val="0"/>
      </c:catAx>
      <c:valAx>
        <c:axId val="462444000"/>
        <c:scaling>
          <c:orientation val="minMax"/>
          <c:min val="20"/>
        </c:scaling>
        <c:delete val="0"/>
        <c:axPos val="l"/>
        <c:majorGridlines/>
        <c:numFmt formatCode="General" sourceLinked="1"/>
        <c:majorTickMark val="none"/>
        <c:minorTickMark val="none"/>
        <c:tickLblPos val="nextTo"/>
        <c:crossAx val="462444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'!$TE$23:$VD$23</c:f>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c:ext xmlns:c16="http://schemas.microsoft.com/office/drawing/2014/chart" uri="{C3380CC4-5D6E-409C-BE32-E72D297353CC}">
              <c16:uniqueId val="{00000001-B911-492B-95CE-29FAB144BE08}"/>
            </c:ext>
          </c:extLst>
        </c:ser>
        <c:ser>
          <c:idx val="2"/>
          <c:order val="1"/>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c:ext xmlns:c16="http://schemas.microsoft.com/office/drawing/2014/chart" uri="{C3380CC4-5D6E-409C-BE32-E72D297353CC}">
              <c16:uniqueId val="{00000002-B911-492B-95CE-29FAB144BE08}"/>
            </c:ext>
          </c:extLst>
        </c:ser>
        <c:ser>
          <c:idx val="3"/>
          <c:order val="2"/>
          <c:tx>
            <c:v>2019</c:v>
          </c:tx>
          <c:spPr>
            <a:ln>
              <a:solidFill>
                <a:srgbClr val="0070C0"/>
              </a:solidFill>
            </a:ln>
          </c:spPr>
          <c:marker>
            <c:symbol val="none"/>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pt idx="44" formatCode="0">
                  <c:v>296</c:v>
                </c:pt>
                <c:pt idx="45" formatCode="0">
                  <c:v>289</c:v>
                </c:pt>
                <c:pt idx="46" formatCode="0">
                  <c:v>240</c:v>
                </c:pt>
                <c:pt idx="47" formatCode="0">
                  <c:v>338</c:v>
                </c:pt>
                <c:pt idx="48" formatCode="0">
                  <c:v>230</c:v>
                </c:pt>
                <c:pt idx="49" formatCode="0">
                  <c:v>251</c:v>
                </c:pt>
                <c:pt idx="50" formatCode="0">
                  <c:v>208</c:v>
                </c:pt>
                <c:pt idx="51" formatCode="0">
                  <c:v>339</c:v>
                </c:pt>
              </c:numCache>
            </c:numRef>
          </c:val>
          <c:smooth val="0"/>
          <c:extLst>
            <c:ext xmlns:c16="http://schemas.microsoft.com/office/drawing/2014/chart" uri="{C3380CC4-5D6E-409C-BE32-E72D297353CC}">
              <c16:uniqueId val="{00000003-B911-492B-95CE-29FAB144BE08}"/>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'!$ZE$23:$ABD$23</c:f>
              <c:numCache>
                <c:formatCode>0</c:formatCode>
                <c:ptCount val="52"/>
                <c:pt idx="0">
                  <c:v>388</c:v>
                </c:pt>
                <c:pt idx="1">
                  <c:v>296</c:v>
                </c:pt>
                <c:pt idx="2">
                  <c:v>280</c:v>
                </c:pt>
                <c:pt idx="3">
                  <c:v>263</c:v>
                </c:pt>
                <c:pt idx="4">
                  <c:v>343</c:v>
                </c:pt>
                <c:pt idx="5">
                  <c:v>256</c:v>
                </c:pt>
                <c:pt idx="6">
                  <c:v>229</c:v>
                </c:pt>
                <c:pt idx="7">
                  <c:v>261</c:v>
                </c:pt>
                <c:pt idx="8">
                  <c:v>333</c:v>
                </c:pt>
                <c:pt idx="9">
                  <c:v>409</c:v>
                </c:pt>
                <c:pt idx="10">
                  <c:v>2129</c:v>
                </c:pt>
                <c:pt idx="11">
                  <c:v>4313</c:v>
                </c:pt>
              </c:numCache>
            </c:numRef>
          </c:val>
          <c:smooth val="0"/>
          <c:extLst>
            <c:ext xmlns:c16="http://schemas.microsoft.com/office/drawing/2014/chart" uri="{C3380CC4-5D6E-409C-BE32-E72D297353CC}">
              <c16:uniqueId val="{00000000-52A3-468E-9457-1F85159F8EE2}"/>
            </c:ext>
          </c:extLst>
        </c:ser>
        <c:dLbls>
          <c:showLegendKey val="0"/>
          <c:showVal val="0"/>
          <c:showCatName val="0"/>
          <c:showSerName val="0"/>
          <c:showPercent val="0"/>
          <c:showBubbleSize val="0"/>
        </c:dLbls>
        <c:smooth val="0"/>
        <c:axId val="462444392"/>
        <c:axId val="462446744"/>
      </c:lineChart>
      <c:catAx>
        <c:axId val="462444392"/>
        <c:scaling>
          <c:orientation val="minMax"/>
        </c:scaling>
        <c:delete val="0"/>
        <c:axPos val="b"/>
        <c:majorTickMark val="none"/>
        <c:minorTickMark val="out"/>
        <c:tickLblPos val="nextTo"/>
        <c:crossAx val="462446744"/>
        <c:crosses val="autoZero"/>
        <c:auto val="1"/>
        <c:lblAlgn val="ctr"/>
        <c:lblOffset val="100"/>
        <c:tickLblSkip val="7"/>
        <c:noMultiLvlLbl val="0"/>
      </c:catAx>
      <c:valAx>
        <c:axId val="462446744"/>
        <c:scaling>
          <c:orientation val="minMax"/>
          <c:min val="100"/>
        </c:scaling>
        <c:delete val="0"/>
        <c:axPos val="l"/>
        <c:majorGridlines/>
        <c:numFmt formatCode="General" sourceLinked="1"/>
        <c:majorTickMark val="none"/>
        <c:minorTickMark val="none"/>
        <c:tickLblPos val="nextTo"/>
        <c:crossAx val="4624443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20017</c:v>
          </c:tx>
          <c:spPr>
            <a:ln>
              <a:solidFill>
                <a:srgbClr val="00B050"/>
              </a:solidFill>
            </a:ln>
          </c:spPr>
          <c:marker>
            <c:symbol val="none"/>
          </c:marker>
          <c:val>
            <c:numRef>
              <c:f>'2DigitNAICS_ICs '!$TE$24:$VD$24</c:f>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c:ext xmlns:c16="http://schemas.microsoft.com/office/drawing/2014/chart" uri="{C3380CC4-5D6E-409C-BE32-E72D297353CC}">
              <c16:uniqueId val="{00000001-A079-42E5-B25D-0565603FC1BC}"/>
            </c:ext>
          </c:extLst>
        </c:ser>
        <c:ser>
          <c:idx val="2"/>
          <c:order val="1"/>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c:ext xmlns:c16="http://schemas.microsoft.com/office/drawing/2014/chart" uri="{C3380CC4-5D6E-409C-BE32-E72D297353CC}">
              <c16:uniqueId val="{00000002-A079-42E5-B25D-0565603FC1BC}"/>
            </c:ext>
          </c:extLst>
        </c:ser>
        <c:ser>
          <c:idx val="3"/>
          <c:order val="2"/>
          <c:tx>
            <c:v>2019</c:v>
          </c:tx>
          <c:spPr>
            <a:ln>
              <a:solidFill>
                <a:srgbClr val="0070C0"/>
              </a:solidFill>
            </a:ln>
          </c:spPr>
          <c:marker>
            <c:symbol val="none"/>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pt idx="44" formatCode="0">
                  <c:v>9</c:v>
                </c:pt>
                <c:pt idx="45" formatCode="0">
                  <c:v>12</c:v>
                </c:pt>
                <c:pt idx="46" formatCode="0">
                  <c:v>6</c:v>
                </c:pt>
                <c:pt idx="47" formatCode="0">
                  <c:v>12</c:v>
                </c:pt>
                <c:pt idx="48" formatCode="0">
                  <c:v>17</c:v>
                </c:pt>
                <c:pt idx="49" formatCode="0">
                  <c:v>10</c:v>
                </c:pt>
                <c:pt idx="50" formatCode="0">
                  <c:v>9</c:v>
                </c:pt>
                <c:pt idx="51" formatCode="0">
                  <c:v>8</c:v>
                </c:pt>
              </c:numCache>
            </c:numRef>
          </c:val>
          <c:smooth val="0"/>
          <c:extLst>
            <c:ext xmlns:c16="http://schemas.microsoft.com/office/drawing/2014/chart" uri="{C3380CC4-5D6E-409C-BE32-E72D297353CC}">
              <c16:uniqueId val="{00000003-A079-42E5-B25D-0565603FC1B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'!$ZE$24:$ABD$24</c:f>
              <c:numCache>
                <c:formatCode>0</c:formatCode>
                <c:ptCount val="52"/>
                <c:pt idx="0">
                  <c:v>7</c:v>
                </c:pt>
                <c:pt idx="1">
                  <c:v>14</c:v>
                </c:pt>
                <c:pt idx="2">
                  <c:v>8</c:v>
                </c:pt>
                <c:pt idx="3">
                  <c:v>16</c:v>
                </c:pt>
                <c:pt idx="4">
                  <c:v>12</c:v>
                </c:pt>
                <c:pt idx="5">
                  <c:v>10</c:v>
                </c:pt>
                <c:pt idx="6">
                  <c:v>8</c:v>
                </c:pt>
                <c:pt idx="7">
                  <c:v>11</c:v>
                </c:pt>
                <c:pt idx="8">
                  <c:v>14</c:v>
                </c:pt>
                <c:pt idx="9">
                  <c:v>11</c:v>
                </c:pt>
                <c:pt idx="10">
                  <c:v>67</c:v>
                </c:pt>
                <c:pt idx="11">
                  <c:v>139</c:v>
                </c:pt>
              </c:numCache>
            </c:numRef>
          </c:val>
          <c:smooth val="0"/>
          <c:extLst>
            <c:ext xmlns:c16="http://schemas.microsoft.com/office/drawing/2014/chart" uri="{C3380CC4-5D6E-409C-BE32-E72D297353CC}">
              <c16:uniqueId val="{00000000-A026-4140-8930-FD6719D0CCC6}"/>
            </c:ext>
          </c:extLst>
        </c:ser>
        <c:dLbls>
          <c:showLegendKey val="0"/>
          <c:showVal val="0"/>
          <c:showCatName val="0"/>
          <c:showSerName val="0"/>
          <c:showPercent val="0"/>
          <c:showBubbleSize val="0"/>
        </c:dLbls>
        <c:smooth val="0"/>
        <c:axId val="462449880"/>
        <c:axId val="462450272"/>
      </c:lineChart>
      <c:catAx>
        <c:axId val="462449880"/>
        <c:scaling>
          <c:orientation val="minMax"/>
        </c:scaling>
        <c:delete val="0"/>
        <c:axPos val="b"/>
        <c:majorTickMark val="none"/>
        <c:minorTickMark val="out"/>
        <c:tickLblPos val="nextTo"/>
        <c:crossAx val="462450272"/>
        <c:crosses val="autoZero"/>
        <c:auto val="1"/>
        <c:lblAlgn val="ctr"/>
        <c:lblOffset val="100"/>
        <c:tickLblSkip val="7"/>
        <c:noMultiLvlLbl val="0"/>
      </c:catAx>
      <c:valAx>
        <c:axId val="462450272"/>
        <c:scaling>
          <c:orientation val="minMax"/>
        </c:scaling>
        <c:delete val="0"/>
        <c:axPos val="l"/>
        <c:majorGridlines/>
        <c:numFmt formatCode="General" sourceLinked="1"/>
        <c:majorTickMark val="none"/>
        <c:minorTickMark val="none"/>
        <c:tickLblPos val="nextTo"/>
        <c:crossAx val="462449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'!$TE$25:$VD$25</c:f>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c:ext xmlns:c16="http://schemas.microsoft.com/office/drawing/2014/chart" uri="{C3380CC4-5D6E-409C-BE32-E72D297353CC}">
              <c16:uniqueId val="{00000001-F504-48CE-B8E6-6253EA8906EE}"/>
            </c:ext>
          </c:extLst>
        </c:ser>
        <c:ser>
          <c:idx val="2"/>
          <c:order val="1"/>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c:ext xmlns:c16="http://schemas.microsoft.com/office/drawing/2014/chart" uri="{C3380CC4-5D6E-409C-BE32-E72D297353CC}">
              <c16:uniqueId val="{00000002-F504-48CE-B8E6-6253EA8906EE}"/>
            </c:ext>
          </c:extLst>
        </c:ser>
        <c:ser>
          <c:idx val="3"/>
          <c:order val="2"/>
          <c:tx>
            <c:v>2019</c:v>
          </c:tx>
          <c:spPr>
            <a:ln>
              <a:solidFill>
                <a:srgbClr val="0070C0"/>
              </a:solidFill>
            </a:ln>
          </c:spPr>
          <c:marker>
            <c:symbol val="none"/>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pt idx="44" formatCode="0">
                  <c:v>649</c:v>
                </c:pt>
                <c:pt idx="45" formatCode="0">
                  <c:v>758</c:v>
                </c:pt>
                <c:pt idx="46" formatCode="0">
                  <c:v>696</c:v>
                </c:pt>
                <c:pt idx="47" formatCode="0">
                  <c:v>966</c:v>
                </c:pt>
                <c:pt idx="48" formatCode="0">
                  <c:v>719</c:v>
                </c:pt>
                <c:pt idx="49" formatCode="0">
                  <c:v>789</c:v>
                </c:pt>
                <c:pt idx="50" formatCode="0">
                  <c:v>709</c:v>
                </c:pt>
                <c:pt idx="51" formatCode="0">
                  <c:v>841</c:v>
                </c:pt>
              </c:numCache>
            </c:numRef>
          </c:val>
          <c:smooth val="0"/>
          <c:extLst>
            <c:ext xmlns:c16="http://schemas.microsoft.com/office/drawing/2014/chart" uri="{C3380CC4-5D6E-409C-BE32-E72D297353CC}">
              <c16:uniqueId val="{00000003-F504-48CE-B8E6-6253EA8906E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'!$ZE$25:$ABD$25</c:f>
              <c:numCache>
                <c:formatCode>0</c:formatCode>
                <c:ptCount val="52"/>
                <c:pt idx="0">
                  <c:v>815</c:v>
                </c:pt>
                <c:pt idx="1">
                  <c:v>776</c:v>
                </c:pt>
                <c:pt idx="2">
                  <c:v>685</c:v>
                </c:pt>
                <c:pt idx="3">
                  <c:v>621</c:v>
                </c:pt>
                <c:pt idx="4">
                  <c:v>594</c:v>
                </c:pt>
                <c:pt idx="5">
                  <c:v>513</c:v>
                </c:pt>
                <c:pt idx="6">
                  <c:v>441</c:v>
                </c:pt>
                <c:pt idx="7">
                  <c:v>476</c:v>
                </c:pt>
                <c:pt idx="8">
                  <c:v>547</c:v>
                </c:pt>
                <c:pt idx="9">
                  <c:v>864</c:v>
                </c:pt>
                <c:pt idx="10">
                  <c:v>3568</c:v>
                </c:pt>
                <c:pt idx="11">
                  <c:v>8580</c:v>
                </c:pt>
              </c:numCache>
            </c:numRef>
          </c:val>
          <c:smooth val="0"/>
          <c:extLst>
            <c:ext xmlns:c16="http://schemas.microsoft.com/office/drawing/2014/chart" uri="{C3380CC4-5D6E-409C-BE32-E72D297353CC}">
              <c16:uniqueId val="{00000000-7B14-4336-A648-F0E2C09C6FB5}"/>
            </c:ext>
          </c:extLst>
        </c:ser>
        <c:dLbls>
          <c:showLegendKey val="0"/>
          <c:showVal val="0"/>
          <c:showCatName val="0"/>
          <c:showSerName val="0"/>
          <c:showPercent val="0"/>
          <c:showBubbleSize val="0"/>
        </c:dLbls>
        <c:smooth val="0"/>
        <c:axId val="462883136"/>
        <c:axId val="462888232"/>
      </c:lineChart>
      <c:catAx>
        <c:axId val="462883136"/>
        <c:scaling>
          <c:orientation val="minMax"/>
        </c:scaling>
        <c:delete val="0"/>
        <c:axPos val="b"/>
        <c:majorTickMark val="none"/>
        <c:minorTickMark val="out"/>
        <c:tickLblPos val="nextTo"/>
        <c:crossAx val="462888232"/>
        <c:crosses val="autoZero"/>
        <c:auto val="1"/>
        <c:lblAlgn val="ctr"/>
        <c:lblOffset val="100"/>
        <c:tickLblSkip val="7"/>
        <c:noMultiLvlLbl val="0"/>
      </c:catAx>
      <c:valAx>
        <c:axId val="462888232"/>
        <c:scaling>
          <c:orientation val="minMax"/>
          <c:min val="100"/>
        </c:scaling>
        <c:delete val="0"/>
        <c:axPos val="l"/>
        <c:majorGridlines/>
        <c:numFmt formatCode="General" sourceLinked="1"/>
        <c:majorTickMark val="none"/>
        <c:minorTickMark val="none"/>
        <c:tickLblPos val="nextTo"/>
        <c:crossAx val="462883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'!$TE$26:$VD$26</c:f>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c:ext xmlns:c16="http://schemas.microsoft.com/office/drawing/2014/chart" uri="{C3380CC4-5D6E-409C-BE32-E72D297353CC}">
              <c16:uniqueId val="{00000001-C4A6-4DE6-918E-96A481DD013D}"/>
            </c:ext>
          </c:extLst>
        </c:ser>
        <c:ser>
          <c:idx val="2"/>
          <c:order val="1"/>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c:ext xmlns:c16="http://schemas.microsoft.com/office/drawing/2014/chart" uri="{C3380CC4-5D6E-409C-BE32-E72D297353CC}">
              <c16:uniqueId val="{00000002-C4A6-4DE6-918E-96A481DD013D}"/>
            </c:ext>
          </c:extLst>
        </c:ser>
        <c:ser>
          <c:idx val="3"/>
          <c:order val="2"/>
          <c:tx>
            <c:v>2019</c:v>
          </c:tx>
          <c:spPr>
            <a:ln>
              <a:solidFill>
                <a:srgbClr val="0070C0"/>
              </a:solidFill>
            </a:ln>
          </c:spPr>
          <c:marker>
            <c:symbol val="none"/>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pt idx="44" formatCode="0">
                  <c:v>77</c:v>
                </c:pt>
                <c:pt idx="45" formatCode="0">
                  <c:v>83</c:v>
                </c:pt>
                <c:pt idx="46" formatCode="0">
                  <c:v>59</c:v>
                </c:pt>
                <c:pt idx="47" formatCode="0">
                  <c:v>114</c:v>
                </c:pt>
                <c:pt idx="48" formatCode="0">
                  <c:v>128</c:v>
                </c:pt>
                <c:pt idx="49" formatCode="0">
                  <c:v>178</c:v>
                </c:pt>
                <c:pt idx="50" formatCode="0">
                  <c:v>112</c:v>
                </c:pt>
                <c:pt idx="51" formatCode="0">
                  <c:v>124</c:v>
                </c:pt>
              </c:numCache>
            </c:numRef>
          </c:val>
          <c:smooth val="0"/>
          <c:extLst>
            <c:ext xmlns:c16="http://schemas.microsoft.com/office/drawing/2014/chart" uri="{C3380CC4-5D6E-409C-BE32-E72D297353CC}">
              <c16:uniqueId val="{00000003-C4A6-4DE6-918E-96A481DD013D}"/>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'!$ZE$26:$ABD$26</c:f>
              <c:numCache>
                <c:formatCode>0</c:formatCode>
                <c:ptCount val="52"/>
                <c:pt idx="0">
                  <c:v>99</c:v>
                </c:pt>
                <c:pt idx="1">
                  <c:v>84</c:v>
                </c:pt>
                <c:pt idx="2">
                  <c:v>89</c:v>
                </c:pt>
                <c:pt idx="3">
                  <c:v>93</c:v>
                </c:pt>
                <c:pt idx="4">
                  <c:v>92</c:v>
                </c:pt>
                <c:pt idx="5">
                  <c:v>71</c:v>
                </c:pt>
                <c:pt idx="6">
                  <c:v>72</c:v>
                </c:pt>
                <c:pt idx="7">
                  <c:v>62</c:v>
                </c:pt>
                <c:pt idx="8">
                  <c:v>82</c:v>
                </c:pt>
                <c:pt idx="9">
                  <c:v>549</c:v>
                </c:pt>
                <c:pt idx="10">
                  <c:v>4873</c:v>
                </c:pt>
                <c:pt idx="11">
                  <c:v>4387</c:v>
                </c:pt>
              </c:numCache>
            </c:numRef>
          </c:val>
          <c:smooth val="0"/>
          <c:extLst>
            <c:ext xmlns:c16="http://schemas.microsoft.com/office/drawing/2014/chart" uri="{C3380CC4-5D6E-409C-BE32-E72D297353CC}">
              <c16:uniqueId val="{00000002-775E-4ECB-A622-85E0B6468FFA}"/>
            </c:ext>
          </c:extLst>
        </c:ser>
        <c:dLbls>
          <c:showLegendKey val="0"/>
          <c:showVal val="0"/>
          <c:showCatName val="0"/>
          <c:showSerName val="0"/>
          <c:showPercent val="0"/>
          <c:showBubbleSize val="0"/>
        </c:dLbls>
        <c:smooth val="0"/>
        <c:axId val="462883528"/>
        <c:axId val="462881176"/>
      </c:lineChart>
      <c:catAx>
        <c:axId val="462883528"/>
        <c:scaling>
          <c:orientation val="minMax"/>
        </c:scaling>
        <c:delete val="0"/>
        <c:axPos val="b"/>
        <c:majorTickMark val="none"/>
        <c:minorTickMark val="out"/>
        <c:tickLblPos val="nextTo"/>
        <c:crossAx val="462881176"/>
        <c:crosses val="autoZero"/>
        <c:auto val="1"/>
        <c:lblAlgn val="ctr"/>
        <c:lblOffset val="100"/>
        <c:tickLblSkip val="7"/>
        <c:noMultiLvlLbl val="0"/>
      </c:catAx>
      <c:valAx>
        <c:axId val="462881176"/>
        <c:scaling>
          <c:orientation val="minMax"/>
        </c:scaling>
        <c:delete val="0"/>
        <c:axPos val="l"/>
        <c:majorGridlines/>
        <c:numFmt formatCode="General" sourceLinked="1"/>
        <c:majorTickMark val="none"/>
        <c:minorTickMark val="none"/>
        <c:tickLblPos val="nextTo"/>
        <c:crossAx val="462883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'!$TE$27:$VD$27</c:f>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c:ext xmlns:c16="http://schemas.microsoft.com/office/drawing/2014/chart" uri="{C3380CC4-5D6E-409C-BE32-E72D297353CC}">
              <c16:uniqueId val="{00000001-87D6-4F10-BDE4-C124611FDF57}"/>
            </c:ext>
          </c:extLst>
        </c:ser>
        <c:ser>
          <c:idx val="2"/>
          <c:order val="1"/>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c:ext xmlns:c16="http://schemas.microsoft.com/office/drawing/2014/chart" uri="{C3380CC4-5D6E-409C-BE32-E72D297353CC}">
              <c16:uniqueId val="{00000002-87D6-4F10-BDE4-C124611FDF57}"/>
            </c:ext>
          </c:extLst>
        </c:ser>
        <c:ser>
          <c:idx val="3"/>
          <c:order val="2"/>
          <c:tx>
            <c:v>2019</c:v>
          </c:tx>
          <c:spPr>
            <a:ln>
              <a:solidFill>
                <a:srgbClr val="0070C0"/>
              </a:solidFill>
            </a:ln>
          </c:spPr>
          <c:marker>
            <c:symbol val="none"/>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pt idx="44" formatCode="0">
                  <c:v>537</c:v>
                </c:pt>
                <c:pt idx="45" formatCode="0">
                  <c:v>497</c:v>
                </c:pt>
                <c:pt idx="46" formatCode="0">
                  <c:v>345</c:v>
                </c:pt>
                <c:pt idx="47" formatCode="0">
                  <c:v>514</c:v>
                </c:pt>
                <c:pt idx="48" formatCode="0">
                  <c:v>413</c:v>
                </c:pt>
                <c:pt idx="49" formatCode="0">
                  <c:v>704</c:v>
                </c:pt>
                <c:pt idx="50" formatCode="0">
                  <c:v>518</c:v>
                </c:pt>
                <c:pt idx="51" formatCode="0">
                  <c:v>564</c:v>
                </c:pt>
              </c:numCache>
            </c:numRef>
          </c:val>
          <c:smooth val="0"/>
          <c:extLst>
            <c:ext xmlns:c16="http://schemas.microsoft.com/office/drawing/2014/chart" uri="{C3380CC4-5D6E-409C-BE32-E72D297353CC}">
              <c16:uniqueId val="{00000003-87D6-4F10-BDE4-C124611FDF57}"/>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'!$ZE$27:$ABD$27</c:f>
              <c:numCache>
                <c:formatCode>0</c:formatCode>
                <c:ptCount val="52"/>
                <c:pt idx="0">
                  <c:v>606</c:v>
                </c:pt>
                <c:pt idx="1">
                  <c:v>626</c:v>
                </c:pt>
                <c:pt idx="2">
                  <c:v>460</c:v>
                </c:pt>
                <c:pt idx="3">
                  <c:v>504</c:v>
                </c:pt>
                <c:pt idx="4">
                  <c:v>448</c:v>
                </c:pt>
                <c:pt idx="5">
                  <c:v>402</c:v>
                </c:pt>
                <c:pt idx="6">
                  <c:v>386</c:v>
                </c:pt>
                <c:pt idx="7">
                  <c:v>392</c:v>
                </c:pt>
                <c:pt idx="8">
                  <c:v>453</c:v>
                </c:pt>
                <c:pt idx="9">
                  <c:v>858</c:v>
                </c:pt>
                <c:pt idx="10">
                  <c:v>18902</c:v>
                </c:pt>
                <c:pt idx="11">
                  <c:v>20268</c:v>
                </c:pt>
              </c:numCache>
            </c:numRef>
          </c:val>
          <c:smooth val="0"/>
          <c:extLst>
            <c:ext xmlns:c16="http://schemas.microsoft.com/office/drawing/2014/chart" uri="{C3380CC4-5D6E-409C-BE32-E72D297353CC}">
              <c16:uniqueId val="{00000000-CC53-4353-B650-20C2F60D05ED}"/>
            </c:ext>
          </c:extLst>
        </c:ser>
        <c:dLbls>
          <c:showLegendKey val="0"/>
          <c:showVal val="0"/>
          <c:showCatName val="0"/>
          <c:showSerName val="0"/>
          <c:showPercent val="0"/>
          <c:showBubbleSize val="0"/>
        </c:dLbls>
        <c:smooth val="0"/>
        <c:axId val="462886664"/>
        <c:axId val="462887840"/>
      </c:lineChart>
      <c:catAx>
        <c:axId val="462886664"/>
        <c:scaling>
          <c:orientation val="minMax"/>
        </c:scaling>
        <c:delete val="0"/>
        <c:axPos val="b"/>
        <c:majorTickMark val="none"/>
        <c:minorTickMark val="out"/>
        <c:tickLblPos val="nextTo"/>
        <c:crossAx val="462887840"/>
        <c:crosses val="autoZero"/>
        <c:auto val="1"/>
        <c:lblAlgn val="ctr"/>
        <c:lblOffset val="100"/>
        <c:tickLblSkip val="7"/>
        <c:noMultiLvlLbl val="0"/>
      </c:catAx>
      <c:valAx>
        <c:axId val="462887840"/>
        <c:scaling>
          <c:orientation val="minMax"/>
          <c:min val="200"/>
        </c:scaling>
        <c:delete val="0"/>
        <c:axPos val="l"/>
        <c:majorGridlines/>
        <c:numFmt formatCode="General" sourceLinked="1"/>
        <c:majorTickMark val="none"/>
        <c:minorTickMark val="none"/>
        <c:tickLblPos val="nextTo"/>
        <c:crossAx val="46288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'!$TE$28:$VD$28</c:f>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c:ext xmlns:c16="http://schemas.microsoft.com/office/drawing/2014/chart" uri="{C3380CC4-5D6E-409C-BE32-E72D297353CC}">
              <c16:uniqueId val="{00000001-EDD7-48C4-9667-436FB4058E1C}"/>
            </c:ext>
          </c:extLst>
        </c:ser>
        <c:ser>
          <c:idx val="2"/>
          <c:order val="1"/>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c:ext xmlns:c16="http://schemas.microsoft.com/office/drawing/2014/chart" uri="{C3380CC4-5D6E-409C-BE32-E72D297353CC}">
              <c16:uniqueId val="{00000002-EDD7-48C4-9667-436FB4058E1C}"/>
            </c:ext>
          </c:extLst>
        </c:ser>
        <c:ser>
          <c:idx val="3"/>
          <c:order val="2"/>
          <c:tx>
            <c:v>2019</c:v>
          </c:tx>
          <c:spPr>
            <a:ln>
              <a:solidFill>
                <a:srgbClr val="0070C0"/>
              </a:solidFill>
            </a:ln>
          </c:spPr>
          <c:marker>
            <c:symbol val="none"/>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pt idx="44" formatCode="0">
                  <c:v>121</c:v>
                </c:pt>
                <c:pt idx="45" formatCode="0">
                  <c:v>124</c:v>
                </c:pt>
                <c:pt idx="46" formatCode="0">
                  <c:v>87</c:v>
                </c:pt>
                <c:pt idx="47" formatCode="0">
                  <c:v>144</c:v>
                </c:pt>
                <c:pt idx="48" formatCode="0">
                  <c:v>115</c:v>
                </c:pt>
                <c:pt idx="49" formatCode="0">
                  <c:v>99</c:v>
                </c:pt>
                <c:pt idx="50" formatCode="0">
                  <c:v>84</c:v>
                </c:pt>
                <c:pt idx="51" formatCode="0">
                  <c:v>118</c:v>
                </c:pt>
              </c:numCache>
            </c:numRef>
          </c:val>
          <c:smooth val="0"/>
          <c:extLst>
            <c:ext xmlns:c16="http://schemas.microsoft.com/office/drawing/2014/chart" uri="{C3380CC4-5D6E-409C-BE32-E72D297353CC}">
              <c16:uniqueId val="{00000003-EDD7-48C4-9667-436FB4058E1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'!$ZE$28:$ABD$28</c:f>
              <c:numCache>
                <c:formatCode>0</c:formatCode>
                <c:ptCount val="52"/>
                <c:pt idx="0">
                  <c:v>130</c:v>
                </c:pt>
                <c:pt idx="1">
                  <c:v>98</c:v>
                </c:pt>
                <c:pt idx="2">
                  <c:v>87</c:v>
                </c:pt>
                <c:pt idx="3">
                  <c:v>79</c:v>
                </c:pt>
                <c:pt idx="4">
                  <c:v>100</c:v>
                </c:pt>
                <c:pt idx="5">
                  <c:v>79</c:v>
                </c:pt>
                <c:pt idx="6">
                  <c:v>82</c:v>
                </c:pt>
                <c:pt idx="7">
                  <c:v>69</c:v>
                </c:pt>
                <c:pt idx="8">
                  <c:v>86</c:v>
                </c:pt>
                <c:pt idx="9">
                  <c:v>306</c:v>
                </c:pt>
                <c:pt idx="10">
                  <c:v>7574</c:v>
                </c:pt>
                <c:pt idx="11">
                  <c:v>5422</c:v>
                </c:pt>
              </c:numCache>
            </c:numRef>
          </c:val>
          <c:smooth val="0"/>
          <c:extLst>
            <c:ext xmlns:c16="http://schemas.microsoft.com/office/drawing/2014/chart" uri="{C3380CC4-5D6E-409C-BE32-E72D297353CC}">
              <c16:uniqueId val="{00000000-A12D-4981-A20C-D303605DAD09}"/>
            </c:ext>
          </c:extLst>
        </c:ser>
        <c:dLbls>
          <c:showLegendKey val="0"/>
          <c:showVal val="0"/>
          <c:showCatName val="0"/>
          <c:showSerName val="0"/>
          <c:showPercent val="0"/>
          <c:showBubbleSize val="0"/>
        </c:dLbls>
        <c:smooth val="0"/>
        <c:axId val="462886272"/>
        <c:axId val="462881568"/>
      </c:lineChart>
      <c:catAx>
        <c:axId val="462886272"/>
        <c:scaling>
          <c:orientation val="minMax"/>
        </c:scaling>
        <c:delete val="0"/>
        <c:axPos val="b"/>
        <c:majorTickMark val="none"/>
        <c:minorTickMark val="out"/>
        <c:tickLblPos val="nextTo"/>
        <c:crossAx val="462881568"/>
        <c:crosses val="autoZero"/>
        <c:auto val="1"/>
        <c:lblAlgn val="ctr"/>
        <c:lblOffset val="100"/>
        <c:tickLblSkip val="7"/>
        <c:noMultiLvlLbl val="0"/>
      </c:catAx>
      <c:valAx>
        <c:axId val="462881568"/>
        <c:scaling>
          <c:orientation val="minMax"/>
        </c:scaling>
        <c:delete val="0"/>
        <c:axPos val="l"/>
        <c:majorGridlines/>
        <c:numFmt formatCode="General" sourceLinked="1"/>
        <c:majorTickMark val="none"/>
        <c:minorTickMark val="none"/>
        <c:tickLblPos val="nextTo"/>
        <c:crossAx val="4628862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'!$TE$29:$VD$29</c:f>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c:ext xmlns:c16="http://schemas.microsoft.com/office/drawing/2014/chart" uri="{C3380CC4-5D6E-409C-BE32-E72D297353CC}">
              <c16:uniqueId val="{00000001-2188-41AA-864B-D0077655DED6}"/>
            </c:ext>
          </c:extLst>
        </c:ser>
        <c:ser>
          <c:idx val="2"/>
          <c:order val="1"/>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c:ext xmlns:c16="http://schemas.microsoft.com/office/drawing/2014/chart" uri="{C3380CC4-5D6E-409C-BE32-E72D297353CC}">
              <c16:uniqueId val="{00000002-2188-41AA-864B-D0077655DED6}"/>
            </c:ext>
          </c:extLst>
        </c:ser>
        <c:ser>
          <c:idx val="3"/>
          <c:order val="2"/>
          <c:tx>
            <c:v>2019</c:v>
          </c:tx>
          <c:spPr>
            <a:ln>
              <a:solidFill>
                <a:srgbClr val="0070C0"/>
              </a:solidFill>
            </a:ln>
          </c:spPr>
          <c:marker>
            <c:symbol val="none"/>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pt idx="44" formatCode="0">
                  <c:v>325</c:v>
                </c:pt>
                <c:pt idx="45" formatCode="0">
                  <c:v>358</c:v>
                </c:pt>
                <c:pt idx="46" formatCode="0">
                  <c:v>320</c:v>
                </c:pt>
                <c:pt idx="47" formatCode="0">
                  <c:v>441</c:v>
                </c:pt>
                <c:pt idx="48" formatCode="0">
                  <c:v>386</c:v>
                </c:pt>
                <c:pt idx="49" formatCode="0">
                  <c:v>537</c:v>
                </c:pt>
                <c:pt idx="50" formatCode="0">
                  <c:v>479</c:v>
                </c:pt>
                <c:pt idx="51" formatCode="0">
                  <c:v>516</c:v>
                </c:pt>
              </c:numCache>
            </c:numRef>
          </c:val>
          <c:smooth val="0"/>
          <c:extLst>
            <c:ext xmlns:c16="http://schemas.microsoft.com/office/drawing/2014/chart" uri="{C3380CC4-5D6E-409C-BE32-E72D297353CC}">
              <c16:uniqueId val="{00000003-2188-41AA-864B-D0077655DED6}"/>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'!$ZE$29:$ABD$29</c:f>
              <c:numCache>
                <c:formatCode>0</c:formatCode>
                <c:ptCount val="52"/>
                <c:pt idx="0">
                  <c:v>539</c:v>
                </c:pt>
                <c:pt idx="1">
                  <c:v>431</c:v>
                </c:pt>
                <c:pt idx="2">
                  <c:v>391</c:v>
                </c:pt>
                <c:pt idx="3">
                  <c:v>438</c:v>
                </c:pt>
                <c:pt idx="4">
                  <c:v>388</c:v>
                </c:pt>
                <c:pt idx="5">
                  <c:v>350</c:v>
                </c:pt>
                <c:pt idx="6">
                  <c:v>298</c:v>
                </c:pt>
                <c:pt idx="7">
                  <c:v>318</c:v>
                </c:pt>
                <c:pt idx="8">
                  <c:v>523</c:v>
                </c:pt>
                <c:pt idx="9">
                  <c:v>3647</c:v>
                </c:pt>
                <c:pt idx="10">
                  <c:v>41309</c:v>
                </c:pt>
                <c:pt idx="11">
                  <c:v>23360</c:v>
                </c:pt>
              </c:numCache>
            </c:numRef>
          </c:val>
          <c:smooth val="0"/>
          <c:extLst>
            <c:ext xmlns:c16="http://schemas.microsoft.com/office/drawing/2014/chart" uri="{C3380CC4-5D6E-409C-BE32-E72D297353CC}">
              <c16:uniqueId val="{00000000-1AF6-43FD-BBE4-0FEC70B3D17B}"/>
            </c:ext>
          </c:extLst>
        </c:ser>
        <c:dLbls>
          <c:showLegendKey val="0"/>
          <c:showVal val="0"/>
          <c:showCatName val="0"/>
          <c:showSerName val="0"/>
          <c:showPercent val="0"/>
          <c:showBubbleSize val="0"/>
        </c:dLbls>
        <c:smooth val="0"/>
        <c:axId val="462882744"/>
        <c:axId val="462882352"/>
      </c:lineChart>
      <c:catAx>
        <c:axId val="462882744"/>
        <c:scaling>
          <c:orientation val="minMax"/>
        </c:scaling>
        <c:delete val="0"/>
        <c:axPos val="b"/>
        <c:majorTickMark val="none"/>
        <c:minorTickMark val="out"/>
        <c:tickLblPos val="nextTo"/>
        <c:crossAx val="462882352"/>
        <c:crosses val="autoZero"/>
        <c:auto val="1"/>
        <c:lblAlgn val="ctr"/>
        <c:lblOffset val="100"/>
        <c:tickLblSkip val="7"/>
        <c:noMultiLvlLbl val="0"/>
      </c:catAx>
      <c:valAx>
        <c:axId val="462882352"/>
        <c:scaling>
          <c:orientation val="minMax"/>
          <c:min val="100"/>
        </c:scaling>
        <c:delete val="0"/>
        <c:axPos val="l"/>
        <c:majorGridlines/>
        <c:numFmt formatCode="General" sourceLinked="1"/>
        <c:majorTickMark val="none"/>
        <c:minorTickMark val="none"/>
        <c:tickLblPos val="nextTo"/>
        <c:crossAx val="4628827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'!$TE$30:$VD$30</c:f>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c:ext xmlns:c16="http://schemas.microsoft.com/office/drawing/2014/chart" uri="{C3380CC4-5D6E-409C-BE32-E72D297353CC}">
              <c16:uniqueId val="{00000001-0BBC-4BB4-86D5-E2F4630FFB52}"/>
            </c:ext>
          </c:extLst>
        </c:ser>
        <c:ser>
          <c:idx val="2"/>
          <c:order val="1"/>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c:ext xmlns:c16="http://schemas.microsoft.com/office/drawing/2014/chart" uri="{C3380CC4-5D6E-409C-BE32-E72D297353CC}">
              <c16:uniqueId val="{00000002-0BBC-4BB4-86D5-E2F4630FFB52}"/>
            </c:ext>
          </c:extLst>
        </c:ser>
        <c:ser>
          <c:idx val="3"/>
          <c:order val="2"/>
          <c:tx>
            <c:v>2019</c:v>
          </c:tx>
          <c:spPr>
            <a:ln>
              <a:solidFill>
                <a:srgbClr val="0070C0"/>
              </a:solidFill>
            </a:ln>
          </c:spPr>
          <c:marker>
            <c:symbol val="none"/>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pt idx="44" formatCode="0">
                  <c:v>154</c:v>
                </c:pt>
                <c:pt idx="45" formatCode="0">
                  <c:v>176</c:v>
                </c:pt>
                <c:pt idx="46" formatCode="0">
                  <c:v>150</c:v>
                </c:pt>
                <c:pt idx="47" formatCode="0">
                  <c:v>179</c:v>
                </c:pt>
                <c:pt idx="48" formatCode="0">
                  <c:v>148</c:v>
                </c:pt>
                <c:pt idx="49" formatCode="0">
                  <c:v>143</c:v>
                </c:pt>
                <c:pt idx="50" formatCode="0">
                  <c:v>122</c:v>
                </c:pt>
                <c:pt idx="51" formatCode="0">
                  <c:v>205</c:v>
                </c:pt>
              </c:numCache>
            </c:numRef>
          </c:val>
          <c:smooth val="0"/>
          <c:extLst>
            <c:ext xmlns:c16="http://schemas.microsoft.com/office/drawing/2014/chart" uri="{C3380CC4-5D6E-409C-BE32-E72D297353CC}">
              <c16:uniqueId val="{00000003-0BBC-4BB4-86D5-E2F4630FFB52}"/>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'!$ZE$30:$ABD$30</c:f>
              <c:numCache>
                <c:formatCode>0</c:formatCode>
                <c:ptCount val="52"/>
                <c:pt idx="0">
                  <c:v>184</c:v>
                </c:pt>
                <c:pt idx="1">
                  <c:v>167</c:v>
                </c:pt>
                <c:pt idx="2">
                  <c:v>161</c:v>
                </c:pt>
                <c:pt idx="3">
                  <c:v>116</c:v>
                </c:pt>
                <c:pt idx="4">
                  <c:v>134</c:v>
                </c:pt>
                <c:pt idx="5">
                  <c:v>127</c:v>
                </c:pt>
                <c:pt idx="6">
                  <c:v>126</c:v>
                </c:pt>
                <c:pt idx="7">
                  <c:v>137</c:v>
                </c:pt>
                <c:pt idx="8">
                  <c:v>151</c:v>
                </c:pt>
                <c:pt idx="9">
                  <c:v>324</c:v>
                </c:pt>
                <c:pt idx="10">
                  <c:v>9626</c:v>
                </c:pt>
                <c:pt idx="11">
                  <c:v>8879</c:v>
                </c:pt>
              </c:numCache>
            </c:numRef>
          </c:val>
          <c:smooth val="0"/>
          <c:extLst>
            <c:ext xmlns:c16="http://schemas.microsoft.com/office/drawing/2014/chart" uri="{C3380CC4-5D6E-409C-BE32-E72D297353CC}">
              <c16:uniqueId val="{00000000-B86B-4A2E-B246-E8A6CCD2CFB9}"/>
            </c:ext>
          </c:extLst>
        </c:ser>
        <c:dLbls>
          <c:showLegendKey val="0"/>
          <c:showVal val="0"/>
          <c:showCatName val="0"/>
          <c:showSerName val="0"/>
          <c:showPercent val="0"/>
          <c:showBubbleSize val="0"/>
        </c:dLbls>
        <c:smooth val="0"/>
        <c:axId val="462885096"/>
        <c:axId val="462884312"/>
      </c:lineChart>
      <c:catAx>
        <c:axId val="462885096"/>
        <c:scaling>
          <c:orientation val="minMax"/>
        </c:scaling>
        <c:delete val="0"/>
        <c:axPos val="b"/>
        <c:majorTickMark val="none"/>
        <c:minorTickMark val="out"/>
        <c:tickLblPos val="nextTo"/>
        <c:crossAx val="462884312"/>
        <c:crosses val="autoZero"/>
        <c:auto val="1"/>
        <c:lblAlgn val="ctr"/>
        <c:lblOffset val="100"/>
        <c:tickLblSkip val="7"/>
        <c:noMultiLvlLbl val="0"/>
      </c:catAx>
      <c:valAx>
        <c:axId val="462884312"/>
        <c:scaling>
          <c:orientation val="minMax"/>
          <c:max val="12000"/>
          <c:min val="50"/>
        </c:scaling>
        <c:delete val="0"/>
        <c:axPos val="l"/>
        <c:majorGridlines/>
        <c:numFmt formatCode="General" sourceLinked="1"/>
        <c:majorTickMark val="none"/>
        <c:minorTickMark val="none"/>
        <c:tickLblPos val="nextTo"/>
        <c:crossAx val="462885096"/>
        <c:crosses val="autoZero"/>
        <c:crossBetween val="between"/>
        <c:majorUnit val="100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160321992"/>
        <c:axId val="160320032"/>
      </c:lineChart>
      <c:catAx>
        <c:axId val="160321992"/>
        <c:scaling>
          <c:orientation val="minMax"/>
        </c:scaling>
        <c:delete val="0"/>
        <c:axPos val="b"/>
        <c:majorTickMark val="none"/>
        <c:minorTickMark val="out"/>
        <c:tickLblPos val="nextTo"/>
        <c:crossAx val="160320032"/>
        <c:crosses val="autoZero"/>
        <c:auto val="1"/>
        <c:lblAlgn val="ctr"/>
        <c:lblOffset val="100"/>
        <c:tickLblSkip val="7"/>
        <c:noMultiLvlLbl val="0"/>
      </c:catAx>
      <c:valAx>
        <c:axId val="160320032"/>
        <c:scaling>
          <c:orientation val="minMax"/>
        </c:scaling>
        <c:delete val="0"/>
        <c:axPos val="l"/>
        <c:majorGridlines/>
        <c:numFmt formatCode="General" sourceLinked="1"/>
        <c:majorTickMark val="none"/>
        <c:minorTickMark val="none"/>
        <c:tickLblPos val="nextTo"/>
        <c:crossAx val="160321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'!$TE$31:$VD$31</c:f>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c:ext xmlns:c16="http://schemas.microsoft.com/office/drawing/2014/chart" uri="{C3380CC4-5D6E-409C-BE32-E72D297353CC}">
              <c16:uniqueId val="{00000001-F090-4183-9146-C85EED31A6D7}"/>
            </c:ext>
          </c:extLst>
        </c:ser>
        <c:ser>
          <c:idx val="2"/>
          <c:order val="1"/>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c:ext xmlns:c16="http://schemas.microsoft.com/office/drawing/2014/chart" uri="{C3380CC4-5D6E-409C-BE32-E72D297353CC}">
              <c16:uniqueId val="{00000002-F090-4183-9146-C85EED31A6D7}"/>
            </c:ext>
          </c:extLst>
        </c:ser>
        <c:ser>
          <c:idx val="3"/>
          <c:order val="2"/>
          <c:tx>
            <c:v>2019</c:v>
          </c:tx>
          <c:spPr>
            <a:ln>
              <a:solidFill>
                <a:srgbClr val="0070C0"/>
              </a:solidFill>
            </a:ln>
          </c:spPr>
          <c:marker>
            <c:symbol val="none"/>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pt idx="44" formatCode="0">
                  <c:v>169</c:v>
                </c:pt>
                <c:pt idx="45" formatCode="0">
                  <c:v>146</c:v>
                </c:pt>
                <c:pt idx="46" formatCode="0">
                  <c:v>113</c:v>
                </c:pt>
                <c:pt idx="47" formatCode="0">
                  <c:v>195</c:v>
                </c:pt>
                <c:pt idx="48" formatCode="0">
                  <c:v>120</c:v>
                </c:pt>
                <c:pt idx="49" formatCode="0">
                  <c:v>119</c:v>
                </c:pt>
                <c:pt idx="50" formatCode="0">
                  <c:v>72</c:v>
                </c:pt>
                <c:pt idx="51" formatCode="0">
                  <c:v>113</c:v>
                </c:pt>
              </c:numCache>
            </c:numRef>
          </c:val>
          <c:smooth val="0"/>
          <c:extLst>
            <c:ext xmlns:c16="http://schemas.microsoft.com/office/drawing/2014/chart" uri="{C3380CC4-5D6E-409C-BE32-E72D297353CC}">
              <c16:uniqueId val="{00000003-F090-4183-9146-C85EED31A6D7}"/>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'!$ZE$31:$ABD$31</c:f>
              <c:numCache>
                <c:formatCode>0</c:formatCode>
                <c:ptCount val="52"/>
                <c:pt idx="0">
                  <c:v>164</c:v>
                </c:pt>
                <c:pt idx="1">
                  <c:v>116</c:v>
                </c:pt>
                <c:pt idx="2">
                  <c:v>99</c:v>
                </c:pt>
                <c:pt idx="3">
                  <c:v>105</c:v>
                </c:pt>
                <c:pt idx="4">
                  <c:v>101</c:v>
                </c:pt>
                <c:pt idx="5">
                  <c:v>73</c:v>
                </c:pt>
                <c:pt idx="6">
                  <c:v>72</c:v>
                </c:pt>
                <c:pt idx="7">
                  <c:v>79</c:v>
                </c:pt>
                <c:pt idx="8">
                  <c:v>86</c:v>
                </c:pt>
                <c:pt idx="9">
                  <c:v>125</c:v>
                </c:pt>
                <c:pt idx="10">
                  <c:v>676</c:v>
                </c:pt>
                <c:pt idx="11">
                  <c:v>1001</c:v>
                </c:pt>
              </c:numCache>
            </c:numRef>
          </c:val>
          <c:smooth val="0"/>
          <c:extLst>
            <c:ext xmlns:c16="http://schemas.microsoft.com/office/drawing/2014/chart" uri="{C3380CC4-5D6E-409C-BE32-E72D297353CC}">
              <c16:uniqueId val="{00000000-EB40-44A1-AC9E-8EE3D974C28D}"/>
            </c:ext>
          </c:extLst>
        </c:ser>
        <c:dLbls>
          <c:showLegendKey val="0"/>
          <c:showVal val="0"/>
          <c:showCatName val="0"/>
          <c:showSerName val="0"/>
          <c:showPercent val="0"/>
          <c:showBubbleSize val="0"/>
        </c:dLbls>
        <c:smooth val="0"/>
        <c:axId val="463924016"/>
        <c:axId val="463922056"/>
      </c:lineChart>
      <c:catAx>
        <c:axId val="463924016"/>
        <c:scaling>
          <c:orientation val="minMax"/>
        </c:scaling>
        <c:delete val="0"/>
        <c:axPos val="b"/>
        <c:majorTickMark val="none"/>
        <c:minorTickMark val="out"/>
        <c:tickLblPos val="nextTo"/>
        <c:crossAx val="463922056"/>
        <c:crosses val="autoZero"/>
        <c:auto val="1"/>
        <c:lblAlgn val="ctr"/>
        <c:lblOffset val="100"/>
        <c:tickLblSkip val="7"/>
        <c:noMultiLvlLbl val="0"/>
      </c:catAx>
      <c:valAx>
        <c:axId val="463922056"/>
        <c:scaling>
          <c:orientation val="minMax"/>
        </c:scaling>
        <c:delete val="0"/>
        <c:axPos val="l"/>
        <c:majorGridlines/>
        <c:numFmt formatCode="General" sourceLinked="1"/>
        <c:majorTickMark val="none"/>
        <c:minorTickMark val="none"/>
        <c:tickLblPos val="nextTo"/>
        <c:crossAx val="463924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March 22, 2020</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0"/>
          <c:order val="0"/>
          <c:tx>
            <c:v>2016</c:v>
          </c:tx>
          <c:spPr>
            <a:ln>
              <a:solidFill>
                <a:srgbClr val="FFC000"/>
              </a:solidFill>
            </a:ln>
          </c:spPr>
          <c:marker>
            <c:symbol val="none"/>
          </c:marker>
          <c:val>
            <c:numRef>
              <c:f>'Table - Initials'!$P$4:$P$55</c:f>
              <c:numCache>
                <c:formatCode>#,##0</c:formatCode>
                <c:ptCount val="52"/>
                <c:pt idx="0">
                  <c:v>11047</c:v>
                </c:pt>
                <c:pt idx="1">
                  <c:v>8615</c:v>
                </c:pt>
                <c:pt idx="2">
                  <c:v>7599</c:v>
                </c:pt>
                <c:pt idx="3">
                  <c:v>7395</c:v>
                </c:pt>
                <c:pt idx="4">
                  <c:v>7621</c:v>
                </c:pt>
                <c:pt idx="5">
                  <c:v>6914</c:v>
                </c:pt>
                <c:pt idx="6">
                  <c:v>6506</c:v>
                </c:pt>
                <c:pt idx="7">
                  <c:v>6595</c:v>
                </c:pt>
                <c:pt idx="8">
                  <c:v>6776</c:v>
                </c:pt>
                <c:pt idx="9">
                  <c:v>7268</c:v>
                </c:pt>
                <c:pt idx="10">
                  <c:v>6577</c:v>
                </c:pt>
                <c:pt idx="11">
                  <c:v>6425</c:v>
                </c:pt>
                <c:pt idx="12">
                  <c:v>6627</c:v>
                </c:pt>
                <c:pt idx="13">
                  <c:v>7959</c:v>
                </c:pt>
                <c:pt idx="14">
                  <c:v>6820</c:v>
                </c:pt>
                <c:pt idx="15">
                  <c:v>6130</c:v>
                </c:pt>
                <c:pt idx="16">
                  <c:v>6204</c:v>
                </c:pt>
                <c:pt idx="17">
                  <c:v>6427</c:v>
                </c:pt>
                <c:pt idx="18">
                  <c:v>5896</c:v>
                </c:pt>
                <c:pt idx="19">
                  <c:v>5851</c:v>
                </c:pt>
                <c:pt idx="20">
                  <c:v>5864</c:v>
                </c:pt>
                <c:pt idx="21">
                  <c:v>5553</c:v>
                </c:pt>
                <c:pt idx="22">
                  <c:v>5749</c:v>
                </c:pt>
                <c:pt idx="23">
                  <c:v>5858</c:v>
                </c:pt>
                <c:pt idx="24">
                  <c:v>6207</c:v>
                </c:pt>
                <c:pt idx="25">
                  <c:v>6061</c:v>
                </c:pt>
                <c:pt idx="26">
                  <c:v>7129</c:v>
                </c:pt>
                <c:pt idx="27">
                  <c:v>6151</c:v>
                </c:pt>
                <c:pt idx="28">
                  <c:v>5785</c:v>
                </c:pt>
                <c:pt idx="29">
                  <c:v>6099</c:v>
                </c:pt>
                <c:pt idx="30">
                  <c:v>6027</c:v>
                </c:pt>
                <c:pt idx="31">
                  <c:v>5525</c:v>
                </c:pt>
                <c:pt idx="32">
                  <c:v>5356</c:v>
                </c:pt>
                <c:pt idx="33">
                  <c:v>5084</c:v>
                </c:pt>
                <c:pt idx="34">
                  <c:v>6019</c:v>
                </c:pt>
                <c:pt idx="35">
                  <c:v>5108</c:v>
                </c:pt>
                <c:pt idx="36">
                  <c:v>5141</c:v>
                </c:pt>
                <c:pt idx="37">
                  <c:v>5193</c:v>
                </c:pt>
                <c:pt idx="38">
                  <c:v>5249</c:v>
                </c:pt>
                <c:pt idx="39">
                  <c:v>7233</c:v>
                </c:pt>
                <c:pt idx="40">
                  <c:v>6236</c:v>
                </c:pt>
                <c:pt idx="41">
                  <c:v>6959</c:v>
                </c:pt>
                <c:pt idx="42">
                  <c:v>7524</c:v>
                </c:pt>
                <c:pt idx="43">
                  <c:v>7931</c:v>
                </c:pt>
                <c:pt idx="44">
                  <c:v>7372</c:v>
                </c:pt>
                <c:pt idx="45">
                  <c:v>8791</c:v>
                </c:pt>
                <c:pt idx="46">
                  <c:v>7962</c:v>
                </c:pt>
                <c:pt idx="47">
                  <c:v>9506</c:v>
                </c:pt>
                <c:pt idx="48">
                  <c:v>8819</c:v>
                </c:pt>
                <c:pt idx="49">
                  <c:v>9799</c:v>
                </c:pt>
                <c:pt idx="50">
                  <c:v>9512</c:v>
                </c:pt>
                <c:pt idx="51">
                  <c:v>8182</c:v>
                </c:pt>
              </c:numCache>
            </c:numRef>
          </c:val>
          <c:smooth val="0"/>
          <c:extLst>
            <c:ext xmlns:c16="http://schemas.microsoft.com/office/drawing/2014/chart" uri="{C3380CC4-5D6E-409C-BE32-E72D297353CC}">
              <c16:uniqueId val="{00000001-608A-492D-B6DD-B0695CA8A7AE}"/>
            </c:ext>
          </c:extLst>
        </c:ser>
        <c:ser>
          <c:idx val="1"/>
          <c:order val="1"/>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extLst>
            <c:ext xmlns:c16="http://schemas.microsoft.com/office/drawing/2014/chart" uri="{C3380CC4-5D6E-409C-BE32-E72D297353CC}">
              <c16:uniqueId val="{00000002-608A-492D-B6DD-B0695CA8A7AE}"/>
            </c:ext>
          </c:extLst>
        </c:ser>
        <c:ser>
          <c:idx val="4"/>
          <c:order val="2"/>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c:ext xmlns:c16="http://schemas.microsoft.com/office/drawing/2014/chart" uri="{C3380CC4-5D6E-409C-BE32-E72D297353CC}">
              <c16:uniqueId val="{00000003-608A-492D-B6DD-B0695CA8A7AE}"/>
            </c:ext>
          </c:extLst>
        </c:ser>
        <c:ser>
          <c:idx val="2"/>
          <c:order val="3"/>
          <c:tx>
            <c:v>2019</c:v>
          </c:tx>
          <c:spPr>
            <a:ln>
              <a:solidFill>
                <a:srgbClr val="7030A0"/>
              </a:solidFill>
            </a:ln>
          </c:spPr>
          <c:marker>
            <c:symbol val="none"/>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pt idx="44">
                  <c:v>7564</c:v>
                </c:pt>
                <c:pt idx="45">
                  <c:v>8327</c:v>
                </c:pt>
                <c:pt idx="46">
                  <c:v>7855</c:v>
                </c:pt>
                <c:pt idx="47">
                  <c:v>10010</c:v>
                </c:pt>
                <c:pt idx="48">
                  <c:v>7273</c:v>
                </c:pt>
                <c:pt idx="49">
                  <c:v>8829</c:v>
                </c:pt>
                <c:pt idx="50">
                  <c:v>10008</c:v>
                </c:pt>
                <c:pt idx="51">
                  <c:v>9844</c:v>
                </c:pt>
              </c:numCache>
            </c:numRef>
          </c:val>
          <c:smooth val="0"/>
          <c:extLst>
            <c:ext xmlns:c16="http://schemas.microsoft.com/office/drawing/2014/chart" uri="{C3380CC4-5D6E-409C-BE32-E72D297353CC}">
              <c16:uniqueId val="{00000004-608A-492D-B6DD-B0695CA8A7AE}"/>
            </c:ext>
          </c:extLst>
        </c:ser>
        <c:ser>
          <c:idx val="3"/>
          <c:order val="4"/>
          <c:tx>
            <c:v>2020</c:v>
          </c:tx>
          <c:spPr>
            <a:ln>
              <a:solidFill>
                <a:srgbClr val="FF0000"/>
              </a:solidFill>
            </a:ln>
          </c:spPr>
          <c:marker>
            <c:symbol val="diamond"/>
            <c:size val="7"/>
            <c:spPr>
              <a:solidFill>
                <a:srgbClr val="FF0000"/>
              </a:solidFill>
              <a:ln>
                <a:solidFill>
                  <a:srgbClr val="FF0000"/>
                </a:solidFill>
              </a:ln>
            </c:spPr>
          </c:marker>
          <c:val>
            <c:numRef>
              <c:f>'Table - Initials'!$T$4:$T$55</c:f>
              <c:numCache>
                <c:formatCode>_(* #,##0_);_(* \(#,##0\);_(* "-"??_);_(@_)</c:formatCode>
                <c:ptCount val="52"/>
                <c:pt idx="0">
                  <c:v>8950</c:v>
                </c:pt>
                <c:pt idx="1">
                  <c:v>8974</c:v>
                </c:pt>
                <c:pt idx="2">
                  <c:v>7928</c:v>
                </c:pt>
                <c:pt idx="3">
                  <c:v>6527</c:v>
                </c:pt>
                <c:pt idx="4">
                  <c:v>7062</c:v>
                </c:pt>
                <c:pt idx="5">
                  <c:v>6203</c:v>
                </c:pt>
                <c:pt idx="6">
                  <c:v>5507</c:v>
                </c:pt>
                <c:pt idx="7">
                  <c:v>5687</c:v>
                </c:pt>
                <c:pt idx="8">
                  <c:v>6548</c:v>
                </c:pt>
                <c:pt idx="9">
                  <c:v>14154</c:v>
                </c:pt>
                <c:pt idx="10">
                  <c:v>128962</c:v>
                </c:pt>
                <c:pt idx="11">
                  <c:v>181975</c:v>
                </c:pt>
              </c:numCache>
            </c:numRef>
          </c:val>
          <c:smooth val="0"/>
          <c:extLst>
            <c:ext xmlns:c16="http://schemas.microsoft.com/office/drawing/2014/chart" uri="{C3380CC4-5D6E-409C-BE32-E72D297353CC}">
              <c16:uniqueId val="{00000001-EE60-4B8A-8800-B6B678578714}"/>
            </c:ext>
          </c:extLst>
        </c:ser>
        <c:dLbls>
          <c:showLegendKey val="0"/>
          <c:showVal val="0"/>
          <c:showCatName val="0"/>
          <c:showSerName val="0"/>
          <c:showPercent val="0"/>
          <c:showBubbleSize val="0"/>
        </c:dLbls>
        <c:smooth val="0"/>
        <c:axId val="463925976"/>
        <c:axId val="463922448"/>
      </c:lineChart>
      <c:dateAx>
        <c:axId val="4639259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448"/>
        <c:crosses val="autoZero"/>
        <c:auto val="1"/>
        <c:lblOffset val="100"/>
        <c:baseTimeUnit val="days"/>
        <c:majorUnit val="5"/>
        <c:majorTimeUnit val="days"/>
        <c:minorUnit val="1"/>
        <c:minorTimeUnit val="days"/>
      </c:dateAx>
      <c:valAx>
        <c:axId val="463922448"/>
        <c:scaling>
          <c:orientation val="minMax"/>
          <c:max val="200000"/>
          <c:min val="200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63925976"/>
        <c:crosses val="autoZero"/>
        <c:crossBetween val="between"/>
        <c:minorUnit val="2000"/>
      </c:valAx>
    </c:plotArea>
    <c:legend>
      <c:legendPos val="b"/>
      <c:layout>
        <c:manualLayout>
          <c:xMode val="edge"/>
          <c:yMode val="edge"/>
          <c:x val="0.32420806109342976"/>
          <c:y val="0.94052036532183958"/>
          <c:w val="0.3976587991238949"/>
          <c:h val="3.9055134741954024E-2"/>
        </c:manualLayout>
      </c:layout>
      <c:overlay val="0"/>
      <c:txPr>
        <a:bodyPr/>
        <a:lstStyle/>
        <a:p>
          <a:pPr>
            <a:defRPr>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March 22, 2020</a:t>
            </a:r>
          </a:p>
          <a:p>
            <a:pPr>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1921177087631836"/>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0"/>
          <c:order val="0"/>
          <c:tx>
            <c:v>2016</c:v>
          </c:tx>
          <c:spPr>
            <a:ln>
              <a:solidFill>
                <a:srgbClr val="FFC000"/>
              </a:solidFill>
            </a:ln>
          </c:spPr>
          <c:marker>
            <c:symbol val="none"/>
          </c:marker>
          <c:val>
            <c:numRef>
              <c:f>'Table - Continued'!$P$4:$P$55</c:f>
              <c:numCache>
                <c:formatCode>#,##0</c:formatCode>
                <c:ptCount val="52"/>
                <c:pt idx="0">
                  <c:v>72528</c:v>
                </c:pt>
                <c:pt idx="1">
                  <c:v>67095</c:v>
                </c:pt>
                <c:pt idx="2">
                  <c:v>65590</c:v>
                </c:pt>
                <c:pt idx="3">
                  <c:v>65142</c:v>
                </c:pt>
                <c:pt idx="4">
                  <c:v>66537</c:v>
                </c:pt>
                <c:pt idx="5">
                  <c:v>62739</c:v>
                </c:pt>
                <c:pt idx="6">
                  <c:v>60938</c:v>
                </c:pt>
                <c:pt idx="7">
                  <c:v>60735</c:v>
                </c:pt>
                <c:pt idx="8">
                  <c:v>58541</c:v>
                </c:pt>
                <c:pt idx="9">
                  <c:v>59592</c:v>
                </c:pt>
                <c:pt idx="10">
                  <c:v>57083</c:v>
                </c:pt>
                <c:pt idx="11">
                  <c:v>54944</c:v>
                </c:pt>
                <c:pt idx="12">
                  <c:v>54629</c:v>
                </c:pt>
                <c:pt idx="13">
                  <c:v>53906</c:v>
                </c:pt>
                <c:pt idx="14">
                  <c:v>52101</c:v>
                </c:pt>
                <c:pt idx="15">
                  <c:v>49833</c:v>
                </c:pt>
                <c:pt idx="16">
                  <c:v>48872</c:v>
                </c:pt>
                <c:pt idx="17">
                  <c:v>50006</c:v>
                </c:pt>
                <c:pt idx="18">
                  <c:v>46934</c:v>
                </c:pt>
                <c:pt idx="19">
                  <c:v>46218</c:v>
                </c:pt>
                <c:pt idx="20">
                  <c:v>45380</c:v>
                </c:pt>
                <c:pt idx="21">
                  <c:v>44244</c:v>
                </c:pt>
                <c:pt idx="22">
                  <c:v>45398</c:v>
                </c:pt>
                <c:pt idx="23">
                  <c:v>42720</c:v>
                </c:pt>
                <c:pt idx="24">
                  <c:v>42324</c:v>
                </c:pt>
                <c:pt idx="25">
                  <c:v>42493</c:v>
                </c:pt>
                <c:pt idx="26">
                  <c:v>44388</c:v>
                </c:pt>
                <c:pt idx="27">
                  <c:v>44476</c:v>
                </c:pt>
                <c:pt idx="28">
                  <c:v>42824</c:v>
                </c:pt>
                <c:pt idx="29">
                  <c:v>43464</c:v>
                </c:pt>
                <c:pt idx="30">
                  <c:v>45505</c:v>
                </c:pt>
                <c:pt idx="31">
                  <c:v>43301</c:v>
                </c:pt>
                <c:pt idx="32">
                  <c:v>42501</c:v>
                </c:pt>
                <c:pt idx="33">
                  <c:v>42154</c:v>
                </c:pt>
                <c:pt idx="34">
                  <c:v>41068</c:v>
                </c:pt>
                <c:pt idx="35">
                  <c:v>42157</c:v>
                </c:pt>
                <c:pt idx="36">
                  <c:v>39716</c:v>
                </c:pt>
                <c:pt idx="37">
                  <c:v>38841</c:v>
                </c:pt>
                <c:pt idx="38">
                  <c:v>38436</c:v>
                </c:pt>
                <c:pt idx="39">
                  <c:v>39875</c:v>
                </c:pt>
                <c:pt idx="40">
                  <c:v>39434</c:v>
                </c:pt>
                <c:pt idx="41">
                  <c:v>40327</c:v>
                </c:pt>
                <c:pt idx="42">
                  <c:v>42139</c:v>
                </c:pt>
                <c:pt idx="43">
                  <c:v>43832</c:v>
                </c:pt>
                <c:pt idx="44">
                  <c:v>45559</c:v>
                </c:pt>
                <c:pt idx="45">
                  <c:v>46951</c:v>
                </c:pt>
                <c:pt idx="46">
                  <c:v>47692</c:v>
                </c:pt>
                <c:pt idx="47">
                  <c:v>53880</c:v>
                </c:pt>
                <c:pt idx="48">
                  <c:v>54853</c:v>
                </c:pt>
                <c:pt idx="49">
                  <c:v>55837</c:v>
                </c:pt>
                <c:pt idx="50">
                  <c:v>58000</c:v>
                </c:pt>
                <c:pt idx="51">
                  <c:v>60528</c:v>
                </c:pt>
              </c:numCache>
            </c:numRef>
          </c:val>
          <c:smooth val="0"/>
          <c:extLst>
            <c:ext xmlns:c16="http://schemas.microsoft.com/office/drawing/2014/chart" uri="{C3380CC4-5D6E-409C-BE32-E72D297353CC}">
              <c16:uniqueId val="{00000001-5AF7-4E19-BE83-4DCE5DED9ADD}"/>
            </c:ext>
          </c:extLst>
        </c:ser>
        <c:ser>
          <c:idx val="1"/>
          <c:order val="1"/>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extLst>
            <c:ext xmlns:c16="http://schemas.microsoft.com/office/drawing/2014/chart" uri="{C3380CC4-5D6E-409C-BE32-E72D297353CC}">
              <c16:uniqueId val="{00000002-5AF7-4E19-BE83-4DCE5DED9ADD}"/>
            </c:ext>
          </c:extLst>
        </c:ser>
        <c:ser>
          <c:idx val="4"/>
          <c:order val="2"/>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c:ext xmlns:c16="http://schemas.microsoft.com/office/drawing/2014/chart" uri="{C3380CC4-5D6E-409C-BE32-E72D297353CC}">
              <c16:uniqueId val="{00000003-5AF7-4E19-BE83-4DCE5DED9ADD}"/>
            </c:ext>
          </c:extLst>
        </c:ser>
        <c:ser>
          <c:idx val="2"/>
          <c:order val="3"/>
          <c:tx>
            <c:v>2019</c:v>
          </c:tx>
          <c:spPr>
            <a:ln>
              <a:solidFill>
                <a:srgbClr val="7030A0"/>
              </a:solidFill>
            </a:ln>
          </c:spPr>
          <c:marker>
            <c:symbol val="none"/>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pt idx="44">
                  <c:v>48226</c:v>
                </c:pt>
                <c:pt idx="45">
                  <c:v>51048</c:v>
                </c:pt>
                <c:pt idx="46">
                  <c:v>52680</c:v>
                </c:pt>
                <c:pt idx="47">
                  <c:v>59607</c:v>
                </c:pt>
                <c:pt idx="48">
                  <c:v>59125</c:v>
                </c:pt>
                <c:pt idx="49">
                  <c:v>60185</c:v>
                </c:pt>
                <c:pt idx="50">
                  <c:v>61118</c:v>
                </c:pt>
                <c:pt idx="51">
                  <c:v>69967</c:v>
                </c:pt>
              </c:numCache>
            </c:numRef>
          </c:val>
          <c:smooth val="0"/>
          <c:extLst>
            <c:ext xmlns:c16="http://schemas.microsoft.com/office/drawing/2014/chart" uri="{C3380CC4-5D6E-409C-BE32-E72D297353CC}">
              <c16:uniqueId val="{00000004-5AF7-4E19-BE83-4DCE5DED9ADD}"/>
            </c:ext>
          </c:extLst>
        </c:ser>
        <c:ser>
          <c:idx val="3"/>
          <c:order val="4"/>
          <c:tx>
            <c:v>2020</c:v>
          </c:tx>
          <c:spPr>
            <a:ln>
              <a:solidFill>
                <a:srgbClr val="FF0000"/>
              </a:solidFill>
            </a:ln>
          </c:spPr>
          <c:marker>
            <c:symbol val="diamond"/>
            <c:size val="7"/>
            <c:spPr>
              <a:solidFill>
                <a:srgbClr val="FF0000"/>
              </a:solidFill>
              <a:ln>
                <a:solidFill>
                  <a:srgbClr val="FF0000"/>
                </a:solidFill>
              </a:ln>
            </c:spPr>
          </c:marker>
          <c:val>
            <c:numRef>
              <c:f>'Table - Continued'!$T$4:$T$55</c:f>
              <c:numCache>
                <c:formatCode>#,##0</c:formatCode>
                <c:ptCount val="52"/>
                <c:pt idx="0">
                  <c:v>69756</c:v>
                </c:pt>
                <c:pt idx="1">
                  <c:v>65627</c:v>
                </c:pt>
                <c:pt idx="2">
                  <c:v>67414</c:v>
                </c:pt>
                <c:pt idx="3">
                  <c:v>64953</c:v>
                </c:pt>
                <c:pt idx="4">
                  <c:v>63804</c:v>
                </c:pt>
                <c:pt idx="5">
                  <c:v>61268</c:v>
                </c:pt>
                <c:pt idx="6">
                  <c:v>59297</c:v>
                </c:pt>
                <c:pt idx="7">
                  <c:v>58067</c:v>
                </c:pt>
                <c:pt idx="8">
                  <c:v>56105</c:v>
                </c:pt>
                <c:pt idx="9">
                  <c:v>55182</c:v>
                </c:pt>
                <c:pt idx="10">
                  <c:v>62149</c:v>
                </c:pt>
                <c:pt idx="11">
                  <c:v>156387</c:v>
                </c:pt>
              </c:numCache>
            </c:numRef>
          </c:val>
          <c:smooth val="0"/>
          <c:extLst>
            <c:ext xmlns:c16="http://schemas.microsoft.com/office/drawing/2014/chart" uri="{C3380CC4-5D6E-409C-BE32-E72D297353CC}">
              <c16:uniqueId val="{00000001-8E29-4914-9F9A-9FECA7CA8828}"/>
            </c:ext>
          </c:extLst>
        </c:ser>
        <c:dLbls>
          <c:showLegendKey val="0"/>
          <c:showVal val="0"/>
          <c:showCatName val="0"/>
          <c:showSerName val="0"/>
          <c:showPercent val="0"/>
          <c:showBubbleSize val="0"/>
        </c:dLbls>
        <c:smooth val="0"/>
        <c:axId val="463925584"/>
        <c:axId val="463922840"/>
      </c:lineChart>
      <c:catAx>
        <c:axId val="463925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840"/>
        <c:crossesAt val="0"/>
        <c:auto val="1"/>
        <c:lblAlgn val="ctr"/>
        <c:lblOffset val="100"/>
        <c:tickLblSkip val="5"/>
        <c:noMultiLvlLbl val="0"/>
      </c:catAx>
      <c:valAx>
        <c:axId val="463922840"/>
        <c:scaling>
          <c:orientation val="minMax"/>
          <c:max val="200000"/>
          <c:min val="32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63925584"/>
        <c:crosses val="autoZero"/>
        <c:crossBetween val="between"/>
        <c:majorUnit val="15000"/>
      </c:valAx>
    </c:plotArea>
    <c:legend>
      <c:legendPos val="b"/>
      <c:layout>
        <c:manualLayout>
          <c:xMode val="edge"/>
          <c:yMode val="edge"/>
          <c:x val="0.32568560246458728"/>
          <c:y val="0.94052036532183958"/>
          <c:w val="0.39403493821900298"/>
          <c:h val="3.9277058382989338E-2"/>
        </c:manualLayout>
      </c:layout>
      <c:overlay val="1"/>
      <c:txPr>
        <a:bodyPr/>
        <a:lstStyle/>
        <a:p>
          <a:pPr>
            <a:defRPr>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p>
        </c:rich>
      </c:tx>
      <c:overlay val="0"/>
    </c:title>
    <c:autoTitleDeleted val="0"/>
    <c:plotArea>
      <c:layout/>
      <c:lineChart>
        <c:grouping val="standard"/>
        <c:varyColors val="0"/>
        <c:ser>
          <c:idx val="0"/>
          <c:order val="0"/>
          <c:tx>
            <c:v>2016</c:v>
          </c:tx>
          <c:spPr>
            <a:ln>
              <a:solidFill>
                <a:srgbClr val="FFC000"/>
              </a:solidFill>
            </a:ln>
          </c:spPr>
          <c:marker>
            <c:symbol val="none"/>
          </c:marker>
          <c:val>
            <c:numRef>
              <c:f>'Table - Moving Averages'!$P$5:$P$56</c:f>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c:ext xmlns:c16="http://schemas.microsoft.com/office/drawing/2014/chart" uri="{C3380CC4-5D6E-409C-BE32-E72D297353CC}">
              <c16:uniqueId val="{00000001-33D9-481E-B09A-B0CA42150B79}"/>
            </c:ext>
          </c:extLst>
        </c:ser>
        <c:ser>
          <c:idx val="1"/>
          <c:order val="1"/>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c:ext xmlns:c16="http://schemas.microsoft.com/office/drawing/2014/chart" uri="{C3380CC4-5D6E-409C-BE32-E72D297353CC}">
              <c16:uniqueId val="{00000002-33D9-481E-B09A-B0CA42150B79}"/>
            </c:ext>
          </c:extLst>
        </c:ser>
        <c:ser>
          <c:idx val="4"/>
          <c:order val="2"/>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c:ext xmlns:c16="http://schemas.microsoft.com/office/drawing/2014/chart" uri="{C3380CC4-5D6E-409C-BE32-E72D297353CC}">
              <c16:uniqueId val="{00000003-33D9-481E-B09A-B0CA42150B79}"/>
            </c:ext>
          </c:extLst>
        </c:ser>
        <c:ser>
          <c:idx val="2"/>
          <c:order val="3"/>
          <c:tx>
            <c:v>2019</c:v>
          </c:tx>
          <c:spPr>
            <a:ln>
              <a:solidFill>
                <a:srgbClr val="7030A0"/>
              </a:solidFill>
            </a:ln>
          </c:spPr>
          <c:marker>
            <c:symbol val="none"/>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pt idx="44">
                  <c:v>7139</c:v>
                </c:pt>
                <c:pt idx="45">
                  <c:v>7641.75</c:v>
                </c:pt>
                <c:pt idx="46">
                  <c:v>7882.25</c:v>
                </c:pt>
                <c:pt idx="47">
                  <c:v>8439</c:v>
                </c:pt>
                <c:pt idx="48">
                  <c:v>8366.25</c:v>
                </c:pt>
                <c:pt idx="49">
                  <c:v>8491.75</c:v>
                </c:pt>
                <c:pt idx="50">
                  <c:v>9030</c:v>
                </c:pt>
                <c:pt idx="51">
                  <c:v>8988.5</c:v>
                </c:pt>
              </c:numCache>
            </c:numRef>
          </c:val>
          <c:smooth val="0"/>
          <c:extLst>
            <c:ext xmlns:c16="http://schemas.microsoft.com/office/drawing/2014/chart" uri="{C3380CC4-5D6E-409C-BE32-E72D297353CC}">
              <c16:uniqueId val="{00000004-33D9-481E-B09A-B0CA42150B79}"/>
            </c:ext>
          </c:extLst>
        </c:ser>
        <c:ser>
          <c:idx val="3"/>
          <c:order val="4"/>
          <c:tx>
            <c:v>2020</c:v>
          </c:tx>
          <c:spPr>
            <a:ln>
              <a:solidFill>
                <a:srgbClr val="FF0000"/>
              </a:solidFill>
            </a:ln>
          </c:spPr>
          <c:marker>
            <c:symbol val="diamond"/>
            <c:size val="5"/>
            <c:spPr>
              <a:solidFill>
                <a:srgbClr val="FF0000"/>
              </a:solidFill>
              <a:ln>
                <a:solidFill>
                  <a:srgbClr val="FF0000"/>
                </a:solidFill>
              </a:ln>
            </c:spPr>
          </c:marker>
          <c:val>
            <c:numRef>
              <c:f>'Table - Moving Averages'!$T$5:$T$56</c:f>
              <c:numCache>
                <c:formatCode>_(* #,##0_);_(* \(#,##0\);_(* "-"??_);_(@_)</c:formatCode>
                <c:ptCount val="52"/>
                <c:pt idx="0">
                  <c:v>9407.75</c:v>
                </c:pt>
                <c:pt idx="1">
                  <c:v>9444</c:v>
                </c:pt>
                <c:pt idx="2">
                  <c:v>8924</c:v>
                </c:pt>
                <c:pt idx="3">
                  <c:v>8094.75</c:v>
                </c:pt>
                <c:pt idx="4">
                  <c:v>7622.75</c:v>
                </c:pt>
                <c:pt idx="5">
                  <c:v>6930</c:v>
                </c:pt>
                <c:pt idx="6">
                  <c:v>6324.75</c:v>
                </c:pt>
                <c:pt idx="7">
                  <c:v>6114.75</c:v>
                </c:pt>
                <c:pt idx="8">
                  <c:v>5986.25</c:v>
                </c:pt>
                <c:pt idx="9">
                  <c:v>7974</c:v>
                </c:pt>
                <c:pt idx="10">
                  <c:v>38837.75</c:v>
                </c:pt>
                <c:pt idx="11">
                  <c:v>82909.75</c:v>
                </c:pt>
              </c:numCache>
            </c:numRef>
          </c:val>
          <c:smooth val="0"/>
          <c:extLst>
            <c:ext xmlns:c16="http://schemas.microsoft.com/office/drawing/2014/chart" uri="{C3380CC4-5D6E-409C-BE32-E72D297353CC}">
              <c16:uniqueId val="{00000000-3659-42F7-996F-B80A7D8CED97}"/>
            </c:ext>
          </c:extLst>
        </c:ser>
        <c:dLbls>
          <c:showLegendKey val="0"/>
          <c:showVal val="0"/>
          <c:showCatName val="0"/>
          <c:showSerName val="0"/>
          <c:showPercent val="0"/>
          <c:showBubbleSize val="0"/>
        </c:dLbls>
        <c:smooth val="0"/>
        <c:axId val="463926760"/>
        <c:axId val="463924800"/>
      </c:lineChart>
      <c:catAx>
        <c:axId val="463926760"/>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4800"/>
        <c:crosses val="autoZero"/>
        <c:auto val="1"/>
        <c:lblAlgn val="ctr"/>
        <c:lblOffset val="100"/>
        <c:tickLblSkip val="5"/>
        <c:noMultiLvlLbl val="0"/>
      </c:catAx>
      <c:valAx>
        <c:axId val="463924800"/>
        <c:scaling>
          <c:orientation val="minMax"/>
          <c:max val="102000"/>
          <c:min val="2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6760"/>
        <c:crosses val="autoZero"/>
        <c:crossBetween val="between"/>
        <c:majorUnit val="15000"/>
      </c:valAx>
    </c:plotArea>
    <c:legend>
      <c:legendPos val="r"/>
      <c:layout>
        <c:manualLayout>
          <c:xMode val="edge"/>
          <c:yMode val="edge"/>
          <c:x val="0.91819818927084207"/>
          <c:y val="0.27067415184213084"/>
          <c:w val="6.9386898675768596E-2"/>
          <c:h val="0.2580829702112478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0"/>
          <c:order val="0"/>
          <c:tx>
            <c:v>2016</c:v>
          </c:tx>
          <c:spPr>
            <a:ln>
              <a:solidFill>
                <a:srgbClr val="FFC000"/>
              </a:solidFill>
            </a:ln>
          </c:spPr>
          <c:marker>
            <c:symbol val="none"/>
          </c:marker>
          <c:val>
            <c:numRef>
              <c:f>'Table - Moving Averages'!$P$63:$P$114</c:f>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c:ext xmlns:c16="http://schemas.microsoft.com/office/drawing/2014/chart" uri="{C3380CC4-5D6E-409C-BE32-E72D297353CC}">
              <c16:uniqueId val="{00000001-AFC1-462B-A09C-38207431B316}"/>
            </c:ext>
          </c:extLst>
        </c:ser>
        <c:ser>
          <c:idx val="1"/>
          <c:order val="1"/>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c:ext xmlns:c16="http://schemas.microsoft.com/office/drawing/2014/chart" uri="{C3380CC4-5D6E-409C-BE32-E72D297353CC}">
              <c16:uniqueId val="{00000002-AFC1-462B-A09C-38207431B316}"/>
            </c:ext>
          </c:extLst>
        </c:ser>
        <c:ser>
          <c:idx val="4"/>
          <c:order val="2"/>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c:ext xmlns:c16="http://schemas.microsoft.com/office/drawing/2014/chart" uri="{C3380CC4-5D6E-409C-BE32-E72D297353CC}">
              <c16:uniqueId val="{00000003-AFC1-462B-A09C-38207431B316}"/>
            </c:ext>
          </c:extLst>
        </c:ser>
        <c:ser>
          <c:idx val="2"/>
          <c:order val="3"/>
          <c:tx>
            <c:v>2019</c:v>
          </c:tx>
          <c:spPr>
            <a:ln>
              <a:solidFill>
                <a:srgbClr val="7030A0"/>
              </a:solidFill>
            </a:ln>
          </c:spPr>
          <c:marker>
            <c:symbol val="none"/>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pt idx="44">
                  <c:v>45485.5</c:v>
                </c:pt>
                <c:pt idx="45">
                  <c:v>47439.5</c:v>
                </c:pt>
                <c:pt idx="46">
                  <c:v>49528.25</c:v>
                </c:pt>
                <c:pt idx="47">
                  <c:v>52890.25</c:v>
                </c:pt>
                <c:pt idx="48">
                  <c:v>55615</c:v>
                </c:pt>
                <c:pt idx="49">
                  <c:v>57899.25</c:v>
                </c:pt>
                <c:pt idx="50">
                  <c:v>60008.75</c:v>
                </c:pt>
                <c:pt idx="51">
                  <c:v>62598.75</c:v>
                </c:pt>
              </c:numCache>
            </c:numRef>
          </c:val>
          <c:smooth val="0"/>
          <c:extLst>
            <c:ext xmlns:c16="http://schemas.microsoft.com/office/drawing/2014/chart" uri="{C3380CC4-5D6E-409C-BE32-E72D297353CC}">
              <c16:uniqueId val="{00000004-AFC1-462B-A09C-38207431B316}"/>
            </c:ext>
          </c:extLst>
        </c:ser>
        <c:ser>
          <c:idx val="3"/>
          <c:order val="4"/>
          <c:tx>
            <c:v>2020</c:v>
          </c:tx>
          <c:spPr>
            <a:ln>
              <a:solidFill>
                <a:srgbClr val="FF0000"/>
              </a:solidFill>
            </a:ln>
          </c:spPr>
          <c:marker>
            <c:symbol val="diamond"/>
            <c:size val="5"/>
            <c:spPr>
              <a:solidFill>
                <a:srgbClr val="FF0000"/>
              </a:solidFill>
              <a:ln>
                <a:solidFill>
                  <a:srgbClr val="FF0000"/>
                </a:solidFill>
              </a:ln>
            </c:spPr>
          </c:marker>
          <c:val>
            <c:numRef>
              <c:f>'Table - Moving Averages'!$T$63:$T$114</c:f>
              <c:numCache>
                <c:formatCode>_(* #,##0_);_(* \(#,##0\);_(* "-"??_);_(@_)</c:formatCode>
                <c:ptCount val="52"/>
                <c:pt idx="0">
                  <c:v>65256.5</c:v>
                </c:pt>
                <c:pt idx="1">
                  <c:v>66617</c:v>
                </c:pt>
                <c:pt idx="2">
                  <c:v>68191</c:v>
                </c:pt>
                <c:pt idx="3">
                  <c:v>66937.5</c:v>
                </c:pt>
                <c:pt idx="4">
                  <c:v>65449.5</c:v>
                </c:pt>
                <c:pt idx="5">
                  <c:v>64359.75</c:v>
                </c:pt>
                <c:pt idx="6">
                  <c:v>62330.5</c:v>
                </c:pt>
                <c:pt idx="7">
                  <c:v>60609</c:v>
                </c:pt>
                <c:pt idx="8">
                  <c:v>58684.25</c:v>
                </c:pt>
                <c:pt idx="9">
                  <c:v>57162.75</c:v>
                </c:pt>
                <c:pt idx="10">
                  <c:v>57875.75</c:v>
                </c:pt>
                <c:pt idx="11">
                  <c:v>82455.75</c:v>
                </c:pt>
              </c:numCache>
            </c:numRef>
          </c:val>
          <c:smooth val="0"/>
          <c:extLst>
            <c:ext xmlns:c16="http://schemas.microsoft.com/office/drawing/2014/chart" uri="{C3380CC4-5D6E-409C-BE32-E72D297353CC}">
              <c16:uniqueId val="{00000000-FB09-492C-A138-168BCA9815B0}"/>
            </c:ext>
          </c:extLst>
        </c:ser>
        <c:dLbls>
          <c:showLegendKey val="0"/>
          <c:showVal val="0"/>
          <c:showCatName val="0"/>
          <c:showSerName val="0"/>
          <c:showPercent val="0"/>
          <c:showBubbleSize val="0"/>
        </c:dLbls>
        <c:smooth val="0"/>
        <c:axId val="463923624"/>
        <c:axId val="463925192"/>
      </c:lineChart>
      <c:catAx>
        <c:axId val="463923624"/>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5192"/>
        <c:crosses val="autoZero"/>
        <c:auto val="1"/>
        <c:lblAlgn val="ctr"/>
        <c:lblOffset val="100"/>
        <c:tickLblSkip val="5"/>
        <c:noMultiLvlLbl val="0"/>
      </c:catAx>
      <c:valAx>
        <c:axId val="463925192"/>
        <c:scaling>
          <c:orientation val="minMax"/>
          <c:max val="100000"/>
          <c:min val="35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3624"/>
        <c:crosses val="autoZero"/>
        <c:crossBetween val="between"/>
        <c:majorUnit val="10000"/>
        <c:minorUnit val="4000"/>
      </c:valAx>
    </c:plotArea>
    <c:legend>
      <c:legendPos val="r"/>
      <c:layout>
        <c:manualLayout>
          <c:xMode val="edge"/>
          <c:yMode val="edge"/>
          <c:x val="0.9189711416333336"/>
          <c:y val="0.23643850387777587"/>
          <c:w val="6.9604143798775858E-2"/>
          <c:h val="0.25250864387628613"/>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0"/>
          <c:order val="0"/>
          <c:tx>
            <c:v>2016</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c:ext xmlns:c16="http://schemas.microsoft.com/office/drawing/2014/chart" uri="{C3380CC4-5D6E-409C-BE32-E72D297353CC}">
              <c16:uniqueId val="{00000001-E09D-4145-8785-3E5D92F4B1D6}"/>
            </c:ext>
          </c:extLst>
        </c:ser>
        <c:ser>
          <c:idx val="4"/>
          <c:order val="1"/>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c:ext xmlns:c16="http://schemas.microsoft.com/office/drawing/2014/chart" uri="{C3380CC4-5D6E-409C-BE32-E72D297353CC}">
              <c16:uniqueId val="{00000002-E09D-4145-8785-3E5D92F4B1D6}"/>
            </c:ext>
          </c:extLst>
        </c:ser>
        <c:ser>
          <c:idx val="1"/>
          <c:order val="2"/>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c:ext xmlns:c16="http://schemas.microsoft.com/office/drawing/2014/chart" uri="{C3380CC4-5D6E-409C-BE32-E72D297353CC}">
              <c16:uniqueId val="{00000003-E09D-4145-8785-3E5D92F4B1D6}"/>
            </c:ext>
          </c:extLst>
        </c:ser>
        <c:ser>
          <c:idx val="2"/>
          <c:order val="3"/>
          <c:tx>
            <c:v>2019</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pt idx="10">
                  <c:v>33860</c:v>
                </c:pt>
                <c:pt idx="11">
                  <c:v>42850</c:v>
                </c:pt>
              </c:numCache>
            </c:numRef>
          </c:val>
          <c:smooth val="0"/>
          <c:extLst>
            <c:ext xmlns:c16="http://schemas.microsoft.com/office/drawing/2014/chart" uri="{C3380CC4-5D6E-409C-BE32-E72D297353CC}">
              <c16:uniqueId val="{00000004-E09D-4145-8785-3E5D92F4B1D6}"/>
            </c:ext>
          </c:extLst>
        </c:ser>
        <c:ser>
          <c:idx val="3"/>
          <c:order val="4"/>
          <c:tx>
            <c:v>2020</c:v>
          </c:tx>
          <c:spPr>
            <a:ln>
              <a:solidFill>
                <a:srgbClr val="FF0000"/>
              </a:solidFill>
            </a:ln>
          </c:spPr>
          <c:marker>
            <c:symbol val="diamond"/>
            <c:size val="5"/>
            <c:spPr>
              <a:solidFill>
                <a:srgbClr val="FF0000"/>
              </a:solidFill>
              <a:ln>
                <a:solidFill>
                  <a:srgbClr val="FF0000"/>
                </a:solidFill>
              </a:ln>
            </c:spPr>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Counts'!$C$5:$N$5</c:f>
              <c:numCache>
                <c:formatCode>#,##0_);\(#,##0\)</c:formatCode>
                <c:ptCount val="12"/>
                <c:pt idx="0">
                  <c:v>35855</c:v>
                </c:pt>
                <c:pt idx="1">
                  <c:v>24894</c:v>
                </c:pt>
              </c:numCache>
            </c:numRef>
          </c:val>
          <c:smooth val="0"/>
          <c:extLst>
            <c:ext xmlns:c16="http://schemas.microsoft.com/office/drawing/2014/chart" uri="{C3380CC4-5D6E-409C-BE32-E72D297353CC}">
              <c16:uniqueId val="{00000003-35EC-40A9-AA8C-A7E946D0EE93}"/>
            </c:ext>
          </c:extLst>
        </c:ser>
        <c:dLbls>
          <c:showLegendKey val="0"/>
          <c:showVal val="0"/>
          <c:showCatName val="0"/>
          <c:showSerName val="0"/>
          <c:showPercent val="0"/>
          <c:showBubbleSize val="0"/>
        </c:dLbls>
        <c:smooth val="0"/>
        <c:axId val="463927936"/>
        <c:axId val="463928328"/>
      </c:lineChart>
      <c:dateAx>
        <c:axId val="4639279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463928328"/>
        <c:crosses val="autoZero"/>
        <c:auto val="0"/>
        <c:lblOffset val="100"/>
        <c:baseTimeUnit val="days"/>
        <c:majorUnit val="1"/>
      </c:dateAx>
      <c:valAx>
        <c:axId val="463928328"/>
        <c:scaling>
          <c:orientation val="minMax"/>
          <c:max val="50000"/>
          <c:min val="1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463927936"/>
        <c:crosses val="autoZero"/>
        <c:crossBetween val="between"/>
        <c:majorUnit val="5000"/>
      </c:valAx>
      <c:spPr>
        <a:noFill/>
        <a:ln w="25400">
          <a:noFill/>
        </a:ln>
      </c:spPr>
    </c:plotArea>
    <c:legend>
      <c:legendPos val="b"/>
      <c:layout>
        <c:manualLayout>
          <c:xMode val="edge"/>
          <c:yMode val="edge"/>
          <c:x val="0.29648540722377065"/>
          <c:y val="0.91001670632731291"/>
          <c:w val="0.42215954576059123"/>
          <c:h val="4.8354467259384339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160323168"/>
        <c:axId val="160322384"/>
      </c:lineChart>
      <c:catAx>
        <c:axId val="160323168"/>
        <c:scaling>
          <c:orientation val="minMax"/>
        </c:scaling>
        <c:delete val="0"/>
        <c:axPos val="b"/>
        <c:majorTickMark val="none"/>
        <c:minorTickMark val="out"/>
        <c:tickLblPos val="nextTo"/>
        <c:crossAx val="160322384"/>
        <c:crosses val="autoZero"/>
        <c:auto val="1"/>
        <c:lblAlgn val="ctr"/>
        <c:lblOffset val="100"/>
        <c:tickLblSkip val="7"/>
        <c:noMultiLvlLbl val="0"/>
      </c:catAx>
      <c:valAx>
        <c:axId val="160322384"/>
        <c:scaling>
          <c:orientation val="minMax"/>
        </c:scaling>
        <c:delete val="0"/>
        <c:axPos val="l"/>
        <c:majorGridlines/>
        <c:numFmt formatCode="#,##0" sourceLinked="1"/>
        <c:majorTickMark val="none"/>
        <c:minorTickMark val="none"/>
        <c:tickLblPos val="nextTo"/>
        <c:crossAx val="160323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60323560"/>
        <c:axId val="160320816"/>
      </c:lineChart>
      <c:catAx>
        <c:axId val="160323560"/>
        <c:scaling>
          <c:orientation val="minMax"/>
        </c:scaling>
        <c:delete val="0"/>
        <c:axPos val="b"/>
        <c:majorTickMark val="none"/>
        <c:minorTickMark val="out"/>
        <c:tickLblPos val="nextTo"/>
        <c:crossAx val="160320816"/>
        <c:crosses val="autoZero"/>
        <c:auto val="1"/>
        <c:lblAlgn val="ctr"/>
        <c:lblOffset val="100"/>
        <c:tickLblSkip val="7"/>
        <c:noMultiLvlLbl val="0"/>
      </c:catAx>
      <c:valAx>
        <c:axId val="160320816"/>
        <c:scaling>
          <c:orientation val="minMax"/>
        </c:scaling>
        <c:delete val="0"/>
        <c:axPos val="l"/>
        <c:majorGridlines/>
        <c:numFmt formatCode="General" sourceLinked="1"/>
        <c:majorTickMark val="none"/>
        <c:minorTickMark val="none"/>
        <c:tickLblPos val="nextTo"/>
        <c:crossAx val="160323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460291128"/>
        <c:axId val="460289560"/>
      </c:lineChart>
      <c:catAx>
        <c:axId val="460291128"/>
        <c:scaling>
          <c:orientation val="minMax"/>
        </c:scaling>
        <c:delete val="0"/>
        <c:axPos val="b"/>
        <c:majorTickMark val="none"/>
        <c:minorTickMark val="out"/>
        <c:tickLblPos val="nextTo"/>
        <c:txPr>
          <a:bodyPr/>
          <a:lstStyle/>
          <a:p>
            <a:pPr>
              <a:defRPr b="0"/>
            </a:pPr>
            <a:endParaRPr lang="en-US"/>
          </a:p>
        </c:txPr>
        <c:crossAx val="460289560"/>
        <c:crosses val="autoZero"/>
        <c:auto val="1"/>
        <c:lblAlgn val="ctr"/>
        <c:lblOffset val="100"/>
        <c:tickLblSkip val="7"/>
        <c:noMultiLvlLbl val="0"/>
      </c:catAx>
      <c:valAx>
        <c:axId val="460289560"/>
        <c:scaling>
          <c:orientation val="minMax"/>
        </c:scaling>
        <c:delete val="0"/>
        <c:axPos val="l"/>
        <c:majorGridlines/>
        <c:numFmt formatCode="#,##0" sourceLinked="1"/>
        <c:majorTickMark val="none"/>
        <c:minorTickMark val="none"/>
        <c:tickLblPos val="nextTo"/>
        <c:txPr>
          <a:bodyPr/>
          <a:lstStyle/>
          <a:p>
            <a:pPr>
              <a:defRPr b="0"/>
            </a:pPr>
            <a:endParaRPr lang="en-US"/>
          </a:p>
        </c:txPr>
        <c:crossAx val="4602911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460291520"/>
        <c:axId val="460292696"/>
      </c:lineChart>
      <c:catAx>
        <c:axId val="460291520"/>
        <c:scaling>
          <c:orientation val="minMax"/>
        </c:scaling>
        <c:delete val="0"/>
        <c:axPos val="b"/>
        <c:majorTickMark val="none"/>
        <c:minorTickMark val="out"/>
        <c:tickLblPos val="nextTo"/>
        <c:crossAx val="460292696"/>
        <c:crosses val="autoZero"/>
        <c:auto val="1"/>
        <c:lblAlgn val="ctr"/>
        <c:lblOffset val="100"/>
        <c:tickLblSkip val="7"/>
        <c:noMultiLvlLbl val="0"/>
      </c:catAx>
      <c:valAx>
        <c:axId val="460292696"/>
        <c:scaling>
          <c:orientation val="minMax"/>
        </c:scaling>
        <c:delete val="0"/>
        <c:axPos val="l"/>
        <c:majorGridlines/>
        <c:numFmt formatCode="#,##0" sourceLinked="1"/>
        <c:majorTickMark val="none"/>
        <c:minorTickMark val="none"/>
        <c:tickLblPos val="nextTo"/>
        <c:crossAx val="460291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460294656"/>
        <c:axId val="460293088"/>
      </c:lineChart>
      <c:catAx>
        <c:axId val="460294656"/>
        <c:scaling>
          <c:orientation val="minMax"/>
        </c:scaling>
        <c:delete val="0"/>
        <c:axPos val="b"/>
        <c:majorTickMark val="none"/>
        <c:minorTickMark val="out"/>
        <c:tickLblPos val="nextTo"/>
        <c:crossAx val="460293088"/>
        <c:crosses val="autoZero"/>
        <c:auto val="1"/>
        <c:lblAlgn val="ctr"/>
        <c:lblOffset val="100"/>
        <c:tickLblSkip val="7"/>
        <c:noMultiLvlLbl val="0"/>
      </c:catAx>
      <c:valAx>
        <c:axId val="460293088"/>
        <c:scaling>
          <c:orientation val="minMax"/>
        </c:scaling>
        <c:delete val="0"/>
        <c:axPos val="l"/>
        <c:majorGridlines/>
        <c:numFmt formatCode="General" sourceLinked="1"/>
        <c:majorTickMark val="none"/>
        <c:minorTickMark val="none"/>
        <c:tickLblPos val="nextTo"/>
        <c:crossAx val="460294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57150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49" y="48986"/>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56029</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346766</xdr:colOff>
      <xdr:row>136</xdr:row>
      <xdr:rowOff>76200</xdr:rowOff>
    </xdr:from>
    <xdr:to>
      <xdr:col>15</xdr:col>
      <xdr:colOff>41966</xdr:colOff>
      <xdr:row>150</xdr:row>
      <xdr:rowOff>133350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428800</xdr:colOff>
      <xdr:row>2</xdr:row>
      <xdr:rowOff>8147</xdr:rowOff>
    </xdr:from>
    <xdr:to>
      <xdr:col>16</xdr:col>
      <xdr:colOff>226870</xdr:colOff>
      <xdr:row>32</xdr:row>
      <xdr:rowOff>939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0</xdr:rowOff>
    </xdr:from>
    <xdr:to>
      <xdr:col>15</xdr:col>
      <xdr:colOff>82549</xdr:colOff>
      <xdr:row>21</xdr:row>
      <xdr:rowOff>114300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21</xdr:row>
      <xdr:rowOff>161925</xdr:rowOff>
    </xdr:from>
    <xdr:to>
      <xdr:col>15</xdr:col>
      <xdr:colOff>47624</xdr:colOff>
      <xdr:row>44</xdr:row>
      <xdr:rowOff>0</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23</xdr:row>
      <xdr:rowOff>119243</xdr:rowOff>
    </xdr:from>
    <xdr:to>
      <xdr:col>12</xdr:col>
      <xdr:colOff>460051</xdr:colOff>
      <xdr:row>44</xdr:row>
      <xdr:rowOff>171710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(360-890-3746)</a:t>
          </a:r>
          <a:endParaRPr lang="en-US" sz="1050"/>
        </a:p>
        <a:p>
          <a:pPr rtl="0"/>
          <a:r>
            <a:rPr lang="en-US" sz="1050" b="0" i="0" baseline="0">
              <a:solidFill>
                <a:schemeClr val="dk1"/>
              </a:solidFill>
              <a:latin typeface="+mn-lt"/>
              <a:ea typeface="+mn-ea"/>
              <a:cs typeface="+mn-cs"/>
            </a:rPr>
            <a:t>  • Jeff Robinson (360-890-3731)</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4.5" x14ac:dyDescent="0.35"/>
  <sheetData>
    <row r="1" ht="6" customHeight="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7" tint="0.59999389629810485"/>
  </sheetPr>
  <dimension ref="A1"/>
  <sheetViews>
    <sheetView zoomScale="98" zoomScaleNormal="98" workbookViewId="0">
      <selection activeCell="S10" sqref="S10"/>
    </sheetView>
  </sheetViews>
  <sheetFormatPr defaultRowHeight="14.5" x14ac:dyDescent="0.3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sheetPr>
  <dimension ref="A3:N47"/>
  <sheetViews>
    <sheetView zoomScale="104" zoomScaleNormal="104" workbookViewId="0">
      <selection activeCell="E5" sqref="E5"/>
    </sheetView>
  </sheetViews>
  <sheetFormatPr defaultRowHeight="14.5" x14ac:dyDescent="0.35"/>
  <cols>
    <col min="2" max="2" width="12.81640625" bestFit="1" customWidth="1"/>
    <col min="3" max="3" width="10.7265625" bestFit="1" customWidth="1"/>
    <col min="4" max="5" width="11.26953125" bestFit="1" customWidth="1"/>
    <col min="6" max="7" width="10.7265625" bestFit="1" customWidth="1"/>
    <col min="8" max="8" width="11.1796875" customWidth="1"/>
    <col min="9" max="14" width="10.26953125" customWidth="1"/>
  </cols>
  <sheetData>
    <row r="3" spans="2:14" ht="10.4" customHeight="1" thickBot="1" x14ac:dyDescent="0.4"/>
    <row r="4" spans="2:14" ht="15.5" x14ac:dyDescent="0.35">
      <c r="B4" s="97"/>
      <c r="C4" s="333" t="s">
        <v>0</v>
      </c>
      <c r="D4" s="334" t="s">
        <v>1</v>
      </c>
      <c r="E4" s="333" t="s">
        <v>2</v>
      </c>
      <c r="F4" s="334" t="s">
        <v>3</v>
      </c>
      <c r="G4" s="333" t="s">
        <v>4</v>
      </c>
      <c r="H4" s="334" t="s">
        <v>5</v>
      </c>
      <c r="I4" s="333" t="s">
        <v>6</v>
      </c>
      <c r="J4" s="334" t="s">
        <v>7</v>
      </c>
      <c r="K4" s="333" t="s">
        <v>8</v>
      </c>
      <c r="L4" s="334" t="s">
        <v>9</v>
      </c>
      <c r="M4" s="333" t="s">
        <v>10</v>
      </c>
      <c r="N4" s="335" t="s">
        <v>11</v>
      </c>
    </row>
    <row r="5" spans="2:14" s="214" customFormat="1" ht="18.5" x14ac:dyDescent="0.45">
      <c r="B5" s="338">
        <v>2020</v>
      </c>
      <c r="C5" s="339">
        <v>35855</v>
      </c>
      <c r="D5" s="339">
        <v>24894</v>
      </c>
      <c r="E5" s="339"/>
      <c r="F5" s="339"/>
      <c r="G5" s="339"/>
      <c r="H5" s="339"/>
      <c r="I5" s="331"/>
      <c r="J5" s="332"/>
      <c r="K5" s="331"/>
      <c r="L5" s="332"/>
      <c r="M5" s="331"/>
      <c r="N5" s="336"/>
    </row>
    <row r="6" spans="2:14" s="329" customFormat="1" x14ac:dyDescent="0.35">
      <c r="B6" s="330">
        <v>2019</v>
      </c>
      <c r="C6" s="277">
        <v>32458</v>
      </c>
      <c r="D6" s="277">
        <v>37635</v>
      </c>
      <c r="E6" s="277">
        <v>26122</v>
      </c>
      <c r="F6" s="277">
        <v>26178</v>
      </c>
      <c r="G6" s="277">
        <v>23414</v>
      </c>
      <c r="H6" s="277">
        <v>22136</v>
      </c>
      <c r="I6" s="277">
        <v>23770</v>
      </c>
      <c r="J6" s="277">
        <v>21705</v>
      </c>
      <c r="K6" s="277">
        <v>22928</v>
      </c>
      <c r="L6" s="277">
        <v>28203</v>
      </c>
      <c r="M6" s="277">
        <v>33860</v>
      </c>
      <c r="N6" s="337">
        <v>42850</v>
      </c>
    </row>
    <row r="7" spans="2:14" s="328" customFormat="1" ht="18" customHeight="1" x14ac:dyDescent="0.35">
      <c r="B7" s="283">
        <v>2018</v>
      </c>
      <c r="C7" s="277">
        <v>34440</v>
      </c>
      <c r="D7" s="277">
        <v>25956</v>
      </c>
      <c r="E7" s="277">
        <v>23923</v>
      </c>
      <c r="F7" s="277">
        <v>25224</v>
      </c>
      <c r="G7" s="277">
        <v>22055</v>
      </c>
      <c r="H7" s="277">
        <v>22269</v>
      </c>
      <c r="I7" s="277">
        <v>23005</v>
      </c>
      <c r="J7" s="277">
        <v>22718</v>
      </c>
      <c r="K7" s="277">
        <v>20609</v>
      </c>
      <c r="L7" s="277">
        <v>27506</v>
      </c>
      <c r="M7" s="277">
        <v>34951</v>
      </c>
      <c r="N7" s="337">
        <v>37322</v>
      </c>
    </row>
    <row r="8" spans="2:14" s="291" customFormat="1" ht="18" customHeight="1" x14ac:dyDescent="0.35">
      <c r="B8" s="279">
        <v>2017</v>
      </c>
      <c r="C8" s="277">
        <v>32901</v>
      </c>
      <c r="D8" s="278">
        <v>27033</v>
      </c>
      <c r="E8" s="277">
        <v>26804</v>
      </c>
      <c r="F8" s="278">
        <v>24938</v>
      </c>
      <c r="G8" s="277">
        <v>24003</v>
      </c>
      <c r="H8" s="278">
        <v>23543</v>
      </c>
      <c r="I8" s="277">
        <v>23220</v>
      </c>
      <c r="J8" s="278">
        <v>23203</v>
      </c>
      <c r="K8" s="277">
        <v>21106</v>
      </c>
      <c r="L8" s="278">
        <v>26541</v>
      </c>
      <c r="M8" s="277">
        <v>33028</v>
      </c>
      <c r="N8" s="337">
        <v>34011</v>
      </c>
    </row>
    <row r="9" spans="2:14" s="291" customFormat="1" ht="18" customHeight="1" x14ac:dyDescent="0.35">
      <c r="B9" s="280">
        <v>2016</v>
      </c>
      <c r="C9" s="281">
        <v>35378</v>
      </c>
      <c r="D9" s="282">
        <v>29547</v>
      </c>
      <c r="E9" s="281">
        <v>30963</v>
      </c>
      <c r="F9" s="282">
        <v>28064</v>
      </c>
      <c r="G9" s="281">
        <v>26429</v>
      </c>
      <c r="H9" s="282">
        <v>26532</v>
      </c>
      <c r="I9" s="281">
        <v>26298</v>
      </c>
      <c r="J9" s="282">
        <v>26033</v>
      </c>
      <c r="K9" s="281">
        <v>22767</v>
      </c>
      <c r="L9" s="282">
        <v>29668</v>
      </c>
      <c r="M9" s="281">
        <v>36994</v>
      </c>
      <c r="N9" s="337">
        <v>39876</v>
      </c>
    </row>
    <row r="10" spans="2:14" s="53" customFormat="1" ht="18" customHeight="1" x14ac:dyDescent="0.35">
      <c r="B10" s="286">
        <v>2015</v>
      </c>
      <c r="C10" s="327">
        <v>36964</v>
      </c>
      <c r="D10" s="327">
        <v>29652</v>
      </c>
      <c r="E10" s="327">
        <v>30431</v>
      </c>
      <c r="F10" s="327">
        <v>30653</v>
      </c>
      <c r="G10" s="327">
        <v>25780</v>
      </c>
      <c r="H10" s="327">
        <v>27090</v>
      </c>
      <c r="I10" s="327">
        <v>29448</v>
      </c>
      <c r="J10" s="327">
        <v>25131</v>
      </c>
      <c r="K10" s="327">
        <v>26814</v>
      </c>
      <c r="L10" s="327">
        <v>32666</v>
      </c>
      <c r="M10" s="327">
        <v>39398</v>
      </c>
      <c r="N10" s="287">
        <v>46377</v>
      </c>
    </row>
    <row r="11" spans="2:14" ht="18" customHeight="1" x14ac:dyDescent="0.35">
      <c r="B11" s="286">
        <v>2014</v>
      </c>
      <c r="C11" s="284">
        <v>45104</v>
      </c>
      <c r="D11" s="284">
        <v>35637</v>
      </c>
      <c r="E11" s="284">
        <v>34433</v>
      </c>
      <c r="F11" s="284">
        <v>36596</v>
      </c>
      <c r="G11" s="284">
        <v>30485</v>
      </c>
      <c r="H11" s="284">
        <v>30221</v>
      </c>
      <c r="I11" s="284">
        <v>30935</v>
      </c>
      <c r="J11" s="284">
        <v>26483</v>
      </c>
      <c r="K11" s="284">
        <v>28501</v>
      </c>
      <c r="L11" s="284">
        <v>35938</v>
      </c>
      <c r="M11" s="284">
        <v>39150</v>
      </c>
      <c r="N11" s="287">
        <v>47268</v>
      </c>
    </row>
    <row r="12" spans="2:14" ht="18" customHeight="1" x14ac:dyDescent="0.35">
      <c r="B12" s="286">
        <v>2013</v>
      </c>
      <c r="C12" s="284">
        <v>48821</v>
      </c>
      <c r="D12" s="284">
        <v>35219</v>
      </c>
      <c r="E12" s="284">
        <v>36470</v>
      </c>
      <c r="F12" s="284">
        <v>39758</v>
      </c>
      <c r="G12" s="284">
        <v>35499</v>
      </c>
      <c r="H12" s="284">
        <v>34131</v>
      </c>
      <c r="I12" s="284">
        <v>36544</v>
      </c>
      <c r="J12" s="284">
        <v>30246</v>
      </c>
      <c r="K12" s="284">
        <v>29206</v>
      </c>
      <c r="L12" s="284">
        <v>41462</v>
      </c>
      <c r="M12" s="284">
        <v>40732</v>
      </c>
      <c r="N12" s="287">
        <v>52484</v>
      </c>
    </row>
    <row r="13" spans="2:14" ht="18" customHeight="1" x14ac:dyDescent="0.35">
      <c r="B13" s="286">
        <v>2012</v>
      </c>
      <c r="C13" s="284">
        <v>61507</v>
      </c>
      <c r="D13" s="284">
        <v>41607</v>
      </c>
      <c r="E13" s="284">
        <v>40514</v>
      </c>
      <c r="F13" s="284">
        <v>42682</v>
      </c>
      <c r="G13" s="284">
        <v>39019</v>
      </c>
      <c r="H13" s="284">
        <v>37179</v>
      </c>
      <c r="I13" s="284">
        <v>37735</v>
      </c>
      <c r="J13" s="284">
        <v>34583</v>
      </c>
      <c r="K13" s="284">
        <v>31594</v>
      </c>
      <c r="L13" s="284">
        <v>42273</v>
      </c>
      <c r="M13" s="284">
        <v>51655</v>
      </c>
      <c r="N13" s="287">
        <v>51332</v>
      </c>
    </row>
    <row r="14" spans="2:14" ht="18" customHeight="1" x14ac:dyDescent="0.35">
      <c r="B14" s="286">
        <v>2011</v>
      </c>
      <c r="C14" s="284">
        <v>58646</v>
      </c>
      <c r="D14" s="284">
        <v>45045</v>
      </c>
      <c r="E14" s="284">
        <v>46010</v>
      </c>
      <c r="F14" s="284">
        <v>45165</v>
      </c>
      <c r="G14" s="284">
        <v>43486</v>
      </c>
      <c r="H14" s="284">
        <v>42944</v>
      </c>
      <c r="I14" s="284">
        <v>39507</v>
      </c>
      <c r="J14" s="284">
        <v>39404</v>
      </c>
      <c r="K14" s="284">
        <v>36645</v>
      </c>
      <c r="L14" s="284">
        <v>45442</v>
      </c>
      <c r="M14" s="284">
        <v>57950</v>
      </c>
      <c r="N14" s="287">
        <v>54752</v>
      </c>
    </row>
    <row r="15" spans="2:14" ht="18" customHeight="1" x14ac:dyDescent="0.35">
      <c r="B15" s="286">
        <v>2010</v>
      </c>
      <c r="C15" s="284">
        <v>59726</v>
      </c>
      <c r="D15" s="284">
        <v>49035</v>
      </c>
      <c r="E15" s="284">
        <v>52992</v>
      </c>
      <c r="F15" s="284">
        <v>50029</v>
      </c>
      <c r="G15" s="284">
        <v>44781</v>
      </c>
      <c r="H15" s="284">
        <v>49441</v>
      </c>
      <c r="I15" s="284">
        <v>45509</v>
      </c>
      <c r="J15" s="284">
        <v>45087</v>
      </c>
      <c r="K15" s="284">
        <v>43327</v>
      </c>
      <c r="L15" s="284">
        <v>48960</v>
      </c>
      <c r="M15" s="284">
        <v>59802</v>
      </c>
      <c r="N15" s="287">
        <v>72211</v>
      </c>
    </row>
    <row r="16" spans="2:14" ht="18" customHeight="1" x14ac:dyDescent="0.35">
      <c r="B16" s="288">
        <v>2009</v>
      </c>
      <c r="C16" s="284">
        <v>75303</v>
      </c>
      <c r="D16" s="284">
        <v>65973</v>
      </c>
      <c r="E16" s="284">
        <v>67123</v>
      </c>
      <c r="F16" s="284">
        <v>62707</v>
      </c>
      <c r="G16" s="284">
        <v>55206</v>
      </c>
      <c r="H16" s="284">
        <v>55833</v>
      </c>
      <c r="I16" s="284">
        <v>56406</v>
      </c>
      <c r="J16" s="284">
        <v>51030</v>
      </c>
      <c r="K16" s="284">
        <v>52749</v>
      </c>
      <c r="L16" s="284">
        <v>62147</v>
      </c>
      <c r="M16" s="284">
        <v>69219</v>
      </c>
      <c r="N16" s="287">
        <v>79632</v>
      </c>
    </row>
    <row r="17" spans="2:14" ht="18" customHeight="1" x14ac:dyDescent="0.35">
      <c r="B17" s="288">
        <v>2008</v>
      </c>
      <c r="C17" s="284">
        <v>48237</v>
      </c>
      <c r="D17" s="284">
        <v>37819</v>
      </c>
      <c r="E17" s="284">
        <v>36795</v>
      </c>
      <c r="F17" s="284">
        <v>39056</v>
      </c>
      <c r="G17" s="284">
        <v>34195</v>
      </c>
      <c r="H17" s="284">
        <v>35697</v>
      </c>
      <c r="I17" s="284">
        <v>36485</v>
      </c>
      <c r="J17" s="284">
        <v>33749</v>
      </c>
      <c r="K17" s="284">
        <v>41399</v>
      </c>
      <c r="L17" s="284">
        <v>55399</v>
      </c>
      <c r="M17" s="284">
        <v>66037</v>
      </c>
      <c r="N17" s="287">
        <v>90331</v>
      </c>
    </row>
    <row r="18" spans="2:14" ht="18" customHeight="1" x14ac:dyDescent="0.35">
      <c r="B18" s="288">
        <v>2007</v>
      </c>
      <c r="C18" s="284">
        <v>45840</v>
      </c>
      <c r="D18" s="284">
        <v>30288</v>
      </c>
      <c r="E18" s="284">
        <v>31438</v>
      </c>
      <c r="F18" s="284">
        <v>32629</v>
      </c>
      <c r="G18" s="284">
        <v>28101</v>
      </c>
      <c r="H18" s="284">
        <v>28045</v>
      </c>
      <c r="I18" s="284">
        <v>29486</v>
      </c>
      <c r="J18" s="284">
        <v>27477</v>
      </c>
      <c r="K18" s="284">
        <v>24530</v>
      </c>
      <c r="L18" s="284">
        <v>36413</v>
      </c>
      <c r="M18" s="284">
        <v>45544</v>
      </c>
      <c r="N18" s="287">
        <v>51400</v>
      </c>
    </row>
    <row r="19" spans="2:14" ht="18" customHeight="1" x14ac:dyDescent="0.35">
      <c r="B19" s="288">
        <v>2006</v>
      </c>
      <c r="C19" s="284">
        <v>42897</v>
      </c>
      <c r="D19" s="284">
        <v>31495</v>
      </c>
      <c r="E19" s="284">
        <v>32651</v>
      </c>
      <c r="F19" s="284">
        <v>31644</v>
      </c>
      <c r="G19" s="284">
        <v>29586</v>
      </c>
      <c r="H19" s="284">
        <v>29839</v>
      </c>
      <c r="I19" s="284">
        <v>28361</v>
      </c>
      <c r="J19" s="284">
        <v>30519</v>
      </c>
      <c r="K19" s="284">
        <v>25890</v>
      </c>
      <c r="L19" s="284">
        <v>33282</v>
      </c>
      <c r="M19" s="284">
        <v>47566</v>
      </c>
      <c r="N19" s="287">
        <v>47238</v>
      </c>
    </row>
    <row r="20" spans="2:14" ht="18" customHeight="1" x14ac:dyDescent="0.35">
      <c r="B20" s="288">
        <v>2005</v>
      </c>
      <c r="C20" s="284">
        <v>52425</v>
      </c>
      <c r="D20" s="284">
        <v>35038</v>
      </c>
      <c r="E20" s="284">
        <v>37178</v>
      </c>
      <c r="F20" s="284">
        <v>37304</v>
      </c>
      <c r="G20" s="284">
        <v>33376</v>
      </c>
      <c r="H20" s="284">
        <v>34373</v>
      </c>
      <c r="I20" s="284">
        <v>32611</v>
      </c>
      <c r="J20" s="284">
        <v>30830</v>
      </c>
      <c r="K20" s="284">
        <v>28429</v>
      </c>
      <c r="L20" s="284">
        <v>36998</v>
      </c>
      <c r="M20" s="284">
        <v>43572</v>
      </c>
      <c r="N20" s="287">
        <v>47132</v>
      </c>
    </row>
    <row r="21" spans="2:14" ht="18" customHeight="1" x14ac:dyDescent="0.35">
      <c r="B21" s="288">
        <v>2004</v>
      </c>
      <c r="C21" s="284">
        <v>60689</v>
      </c>
      <c r="D21" s="284">
        <v>44552</v>
      </c>
      <c r="E21" s="284">
        <v>45267</v>
      </c>
      <c r="F21" s="284">
        <v>44753</v>
      </c>
      <c r="G21" s="284">
        <v>36747</v>
      </c>
      <c r="H21" s="284">
        <v>39847</v>
      </c>
      <c r="I21" s="284">
        <v>38221</v>
      </c>
      <c r="J21" s="284">
        <v>35388</v>
      </c>
      <c r="K21" s="284">
        <v>32980</v>
      </c>
      <c r="L21" s="284">
        <v>41623</v>
      </c>
      <c r="M21" s="284">
        <v>50017</v>
      </c>
      <c r="N21" s="287">
        <v>54877</v>
      </c>
    </row>
    <row r="22" spans="2:14" ht="18" customHeight="1" x14ac:dyDescent="0.35">
      <c r="B22" s="288">
        <v>2003</v>
      </c>
      <c r="C22" s="284">
        <v>65663</v>
      </c>
      <c r="D22" s="284">
        <v>47853</v>
      </c>
      <c r="E22" s="284">
        <v>49448</v>
      </c>
      <c r="F22" s="284">
        <v>52735</v>
      </c>
      <c r="G22" s="284">
        <v>45444</v>
      </c>
      <c r="H22" s="284">
        <v>45100</v>
      </c>
      <c r="I22" s="284">
        <v>47096</v>
      </c>
      <c r="J22" s="284">
        <v>40676</v>
      </c>
      <c r="K22" s="284">
        <v>41334</v>
      </c>
      <c r="L22" s="284">
        <v>53909</v>
      </c>
      <c r="M22" s="284">
        <v>56815</v>
      </c>
      <c r="N22" s="287">
        <v>69105</v>
      </c>
    </row>
    <row r="23" spans="2:14" ht="18" customHeight="1" x14ac:dyDescent="0.35">
      <c r="B23" s="289">
        <v>2002</v>
      </c>
      <c r="C23" s="290">
        <v>72557</v>
      </c>
      <c r="D23" s="290">
        <v>50377</v>
      </c>
      <c r="E23" s="290">
        <v>53412</v>
      </c>
      <c r="F23" s="290">
        <v>53736</v>
      </c>
      <c r="G23" s="290">
        <v>47825</v>
      </c>
      <c r="H23" s="290">
        <v>43278</v>
      </c>
      <c r="I23" s="290">
        <v>47455</v>
      </c>
      <c r="J23" s="290">
        <v>43500</v>
      </c>
      <c r="K23" s="290">
        <v>41846</v>
      </c>
      <c r="L23" s="290">
        <v>54311</v>
      </c>
      <c r="M23" s="290">
        <v>59324</v>
      </c>
      <c r="N23" s="285">
        <v>72571</v>
      </c>
    </row>
    <row r="24" spans="2:14" x14ac:dyDescent="0.35">
      <c r="D24" s="1"/>
    </row>
    <row r="45" spans="1:10" x14ac:dyDescent="0.35">
      <c r="B45" s="241"/>
      <c r="C45" s="241"/>
      <c r="D45" s="241"/>
      <c r="E45" s="241"/>
      <c r="F45" s="241"/>
      <c r="G45" s="241"/>
      <c r="H45" s="241"/>
      <c r="I45" s="241"/>
      <c r="J45" s="241"/>
    </row>
    <row r="47" spans="1:10" x14ac:dyDescent="0.35">
      <c r="A47" s="240" t="s">
        <v>243</v>
      </c>
    </row>
  </sheetData>
  <sortState xmlns:xlrd2="http://schemas.microsoft.com/office/spreadsheetml/2017/richdata2" ref="B6:N17">
    <sortCondition descending="1" ref="B6:B17"/>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FFFF"/>
  </sheetPr>
  <dimension ref="A1"/>
  <sheetViews>
    <sheetView topLeftCell="A14" workbookViewId="0">
      <selection activeCell="ZM5" sqref="ZM5"/>
    </sheetView>
  </sheetViews>
  <sheetFormatPr defaultColWidth="9.1796875" defaultRowHeight="14.5" x14ac:dyDescent="0.35"/>
  <cols>
    <col min="1" max="16384" width="9.1796875" style="30"/>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4.5" x14ac:dyDescent="0.35"/>
  <cols>
    <col min="2" max="2" width="9.81640625" bestFit="1" customWidth="1"/>
    <col min="3" max="3" width="10.453125" bestFit="1" customWidth="1"/>
    <col min="4" max="7" width="9.81640625" customWidth="1"/>
    <col min="8" max="9" width="10.453125" bestFit="1" customWidth="1"/>
    <col min="10" max="11" width="10.453125" customWidth="1"/>
    <col min="12" max="13" width="9.81640625" customWidth="1"/>
    <col min="14" max="15" width="11.453125" bestFit="1" customWidth="1"/>
    <col min="16" max="17" width="9.81640625" customWidth="1"/>
    <col min="20" max="21" width="13.54296875" bestFit="1" customWidth="1"/>
    <col min="22" max="23" width="9.81640625" customWidth="1"/>
    <col min="26" max="27" width="11.453125" bestFit="1" customWidth="1"/>
    <col min="28" max="29" width="9.81640625" customWidth="1"/>
  </cols>
  <sheetData>
    <row r="1" spans="1:31" s="3" customFormat="1" x14ac:dyDescent="0.35">
      <c r="A1" s="3" t="s">
        <v>218</v>
      </c>
      <c r="B1" s="3">
        <v>2009</v>
      </c>
      <c r="C1" s="3">
        <v>2010</v>
      </c>
      <c r="D1" s="3" t="s">
        <v>219</v>
      </c>
      <c r="E1" s="3" t="s">
        <v>219</v>
      </c>
      <c r="F1" s="3" t="s">
        <v>220</v>
      </c>
      <c r="G1" s="3" t="s">
        <v>220</v>
      </c>
      <c r="H1" s="3">
        <v>2009</v>
      </c>
      <c r="I1" s="3">
        <v>2010</v>
      </c>
      <c r="J1" s="3" t="s">
        <v>219</v>
      </c>
      <c r="K1" s="3" t="s">
        <v>219</v>
      </c>
      <c r="L1" s="3" t="s">
        <v>220</v>
      </c>
      <c r="M1" s="3" t="s">
        <v>220</v>
      </c>
      <c r="N1" s="3">
        <v>2009</v>
      </c>
      <c r="O1" s="3">
        <v>2010</v>
      </c>
      <c r="P1" s="3" t="s">
        <v>219</v>
      </c>
      <c r="Q1" s="3" t="s">
        <v>219</v>
      </c>
      <c r="R1" s="3" t="s">
        <v>220</v>
      </c>
      <c r="S1" s="3" t="s">
        <v>220</v>
      </c>
      <c r="T1" s="3">
        <v>2009</v>
      </c>
      <c r="U1" s="3">
        <v>2010</v>
      </c>
      <c r="V1" s="3" t="s">
        <v>219</v>
      </c>
      <c r="W1" s="3" t="s">
        <v>219</v>
      </c>
      <c r="X1" s="3" t="s">
        <v>220</v>
      </c>
      <c r="Y1" s="3" t="s">
        <v>220</v>
      </c>
    </row>
    <row r="2" spans="1:31" x14ac:dyDescent="0.3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35">
      <c r="A3">
        <v>1</v>
      </c>
      <c r="B3" s="37">
        <f>'Table - Initials'!I4</f>
        <v>19844</v>
      </c>
      <c r="C3" s="37">
        <f>'Table - Initials'!J4</f>
        <v>17736</v>
      </c>
      <c r="E3" s="38"/>
      <c r="F3" s="37"/>
      <c r="G3" s="38"/>
      <c r="H3" s="37">
        <f>'Table - Continued'!I4</f>
        <v>144015</v>
      </c>
      <c r="I3" s="37">
        <f>'Table - Continued'!J4</f>
        <v>167321</v>
      </c>
      <c r="J3" s="37"/>
      <c r="K3" s="37"/>
      <c r="L3" s="37"/>
      <c r="M3" s="37"/>
      <c r="N3" s="37">
        <f>'Table - Moving Averages'!I5</f>
        <v>21040</v>
      </c>
      <c r="O3" s="37">
        <f>'Table - Moving Averages'!J5</f>
        <v>17026</v>
      </c>
      <c r="P3" s="37"/>
      <c r="Q3" s="37"/>
      <c r="T3" s="37">
        <f>'Table - Moving Averages'!I63</f>
        <v>126092.5</v>
      </c>
      <c r="U3" s="37">
        <f>'Table - Moving Averages'!J63</f>
        <v>151379</v>
      </c>
      <c r="V3" s="37"/>
      <c r="W3" s="37"/>
      <c r="Z3" s="37"/>
      <c r="AA3" s="37"/>
      <c r="AB3" s="37"/>
      <c r="AC3" s="37"/>
    </row>
    <row r="4" spans="1:31" x14ac:dyDescent="0.35">
      <c r="A4">
        <v>2</v>
      </c>
      <c r="B4" s="37">
        <f>'Table - Initials'!I5</f>
        <v>17947</v>
      </c>
      <c r="C4" s="37">
        <f>'Table - Initials'!J5</f>
        <v>14896</v>
      </c>
      <c r="D4" s="37">
        <f>C4-C3</f>
        <v>-2840</v>
      </c>
      <c r="E4" s="38">
        <f t="shared" ref="E4:E35" si="0">D4/C3</f>
        <v>-0.16012629679747406</v>
      </c>
      <c r="F4" s="37">
        <f>C4-B4</f>
        <v>-3051</v>
      </c>
      <c r="G4" s="38">
        <f>F4/B4</f>
        <v>-0.17000055719618878</v>
      </c>
      <c r="H4" s="37">
        <f>'Table - Continued'!I5</f>
        <v>133602</v>
      </c>
      <c r="I4" s="37">
        <f>'Table - Continued'!J5</f>
        <v>152141</v>
      </c>
      <c r="J4" s="37">
        <f>I4-I3</f>
        <v>-15180</v>
      </c>
      <c r="K4" s="38">
        <f t="shared" ref="K4:K35" si="1">J4/I3</f>
        <v>-9.0723818289395838E-2</v>
      </c>
      <c r="L4" s="37">
        <f>I4-H4</f>
        <v>18539</v>
      </c>
      <c r="M4" s="38">
        <f>L4/H4</f>
        <v>0.13876289277106629</v>
      </c>
      <c r="N4" s="37">
        <f>'Table - Moving Averages'!I6</f>
        <v>20421.5</v>
      </c>
      <c r="O4" s="37">
        <f>'Table - Moving Averages'!J6</f>
        <v>16501.75</v>
      </c>
      <c r="P4" s="37">
        <f>O4-O3</f>
        <v>-524.25</v>
      </c>
      <c r="Q4" s="38">
        <f t="shared" ref="Q4:Q35" si="2">P4/O3</f>
        <v>-3.0791142957829202E-2</v>
      </c>
      <c r="R4" s="37">
        <f>O4-N4</f>
        <v>-3919.75</v>
      </c>
      <c r="S4" s="38">
        <f>R4/N4</f>
        <v>-0.19194231569669221</v>
      </c>
      <c r="T4" s="37">
        <f>'Table - Moving Averages'!I64</f>
        <v>133478.5</v>
      </c>
      <c r="U4" s="37">
        <f>'Table - Moving Averages'!J64</f>
        <v>153641.5</v>
      </c>
      <c r="V4" s="37">
        <f>U4-U3</f>
        <v>2262.5</v>
      </c>
      <c r="W4" s="38">
        <f t="shared" ref="W4:W35" si="3">V4/U3</f>
        <v>1.4945930413069184E-2</v>
      </c>
      <c r="X4" s="37">
        <f>U4-T4</f>
        <v>20163</v>
      </c>
      <c r="Y4" s="38">
        <f>X4/T4</f>
        <v>0.15105803556377995</v>
      </c>
      <c r="Z4" s="37"/>
      <c r="AA4" s="37"/>
      <c r="AB4" s="37"/>
      <c r="AC4" s="38"/>
      <c r="AD4" s="37"/>
      <c r="AE4" s="38"/>
    </row>
    <row r="5" spans="1:31" x14ac:dyDescent="0.35">
      <c r="A5">
        <v>3</v>
      </c>
      <c r="B5" s="37">
        <f>'Table - Initials'!I6</f>
        <v>14110</v>
      </c>
      <c r="C5" s="37">
        <f>'Table - Initials'!J6</f>
        <v>12441</v>
      </c>
      <c r="D5" s="37">
        <f t="shared" ref="D5:D55" si="4">C5-C4</f>
        <v>-2455</v>
      </c>
      <c r="E5" s="38">
        <f t="shared" si="0"/>
        <v>-0.16480934479054779</v>
      </c>
      <c r="F5" s="37">
        <f t="shared" ref="F5:F55" si="5">C5-B5</f>
        <v>-1669</v>
      </c>
      <c r="G5" s="38">
        <f t="shared" ref="G5:G55" si="6">F5/B5</f>
        <v>-0.11828490432317505</v>
      </c>
      <c r="H5" s="37">
        <f>'Table - Continued'!I6</f>
        <v>128371</v>
      </c>
      <c r="I5" s="37">
        <f>'Table - Continued'!J6</f>
        <v>148479</v>
      </c>
      <c r="J5" s="37">
        <f t="shared" ref="J5:J55" si="7">I5-I4</f>
        <v>-3662</v>
      </c>
      <c r="K5" s="38">
        <f t="shared" si="1"/>
        <v>-2.4069777377564234E-2</v>
      </c>
      <c r="L5" s="37">
        <f t="shared" ref="L5:L55" si="8">I5-H5</f>
        <v>20108</v>
      </c>
      <c r="M5" s="38">
        <f t="shared" ref="M5:M55" si="9">L5/H5</f>
        <v>0.15663973950502841</v>
      </c>
      <c r="N5" s="37">
        <f>'Table - Moving Averages'!I7</f>
        <v>17527.25</v>
      </c>
      <c r="O5" s="37">
        <f>'Table - Moving Averages'!J7</f>
        <v>15485.25</v>
      </c>
      <c r="P5" s="37">
        <f t="shared" ref="P5:P55" si="10">O5-O4</f>
        <v>-1016.5</v>
      </c>
      <c r="Q5" s="38">
        <f t="shared" si="2"/>
        <v>-6.1599527322859698E-2</v>
      </c>
      <c r="R5" s="37">
        <f t="shared" ref="R5:R55" si="11">O5-N5</f>
        <v>-2042</v>
      </c>
      <c r="S5" s="38">
        <f t="shared" ref="S5:S55" si="12">R5/N5</f>
        <v>-0.11650430044644768</v>
      </c>
      <c r="T5" s="37">
        <f>'Table - Moving Averages'!I65</f>
        <v>135641.75</v>
      </c>
      <c r="U5" s="37">
        <f>'Table - Moving Averages'!J65</f>
        <v>155163.25</v>
      </c>
      <c r="V5" s="37">
        <f t="shared" ref="V5:V55" si="13">U5-U4</f>
        <v>1521.75</v>
      </c>
      <c r="W5" s="38">
        <f t="shared" si="3"/>
        <v>9.9045505283403244E-3</v>
      </c>
      <c r="X5" s="37">
        <f t="shared" ref="X5:X55" si="14">U5-T5</f>
        <v>19521.5</v>
      </c>
      <c r="Y5" s="38">
        <f t="shared" ref="Y5:Y55" si="15">X5/T5</f>
        <v>0.14391955279255833</v>
      </c>
      <c r="Z5" s="37"/>
      <c r="AA5" s="37"/>
      <c r="AB5" s="37"/>
      <c r="AC5" s="38"/>
      <c r="AD5" s="37"/>
      <c r="AE5" s="38"/>
    </row>
    <row r="6" spans="1:31" x14ac:dyDescent="0.35">
      <c r="A6">
        <v>4</v>
      </c>
      <c r="B6" s="37">
        <f>'Table - Initials'!I7</f>
        <v>17199</v>
      </c>
      <c r="C6" s="37">
        <f>'Table - Initials'!J7</f>
        <v>12637</v>
      </c>
      <c r="D6" s="37">
        <f t="shared" si="4"/>
        <v>196</v>
      </c>
      <c r="E6" s="38">
        <f t="shared" si="0"/>
        <v>1.5754360581946788E-2</v>
      </c>
      <c r="F6" s="37">
        <f t="shared" si="5"/>
        <v>-4562</v>
      </c>
      <c r="G6" s="38">
        <f t="shared" si="6"/>
        <v>-0.26524797953369383</v>
      </c>
      <c r="H6" s="37">
        <f>'Table - Continued'!I7</f>
        <v>131846</v>
      </c>
      <c r="I6" s="37">
        <f>'Table - Continued'!J7</f>
        <v>147290</v>
      </c>
      <c r="J6" s="37">
        <f t="shared" si="7"/>
        <v>-1189</v>
      </c>
      <c r="K6" s="38">
        <f t="shared" si="1"/>
        <v>-8.007866432290088E-3</v>
      </c>
      <c r="L6" s="37">
        <f t="shared" si="8"/>
        <v>15444</v>
      </c>
      <c r="M6" s="38">
        <f t="shared" si="9"/>
        <v>0.11713665943600868</v>
      </c>
      <c r="N6" s="37">
        <f>'Table - Moving Averages'!I8</f>
        <v>17275</v>
      </c>
      <c r="O6" s="37">
        <f>'Table - Moving Averages'!J8</f>
        <v>14427.5</v>
      </c>
      <c r="P6" s="37">
        <f t="shared" si="10"/>
        <v>-1057.75</v>
      </c>
      <c r="Q6" s="38">
        <f t="shared" si="2"/>
        <v>-6.8306937246734797E-2</v>
      </c>
      <c r="R6" s="37">
        <f t="shared" si="11"/>
        <v>-2847.5</v>
      </c>
      <c r="S6" s="38">
        <f t="shared" si="12"/>
        <v>-0.16483357452966715</v>
      </c>
      <c r="T6" s="37">
        <f>'Table - Moving Averages'!I66</f>
        <v>134458.5</v>
      </c>
      <c r="U6" s="37">
        <f>'Table - Moving Averages'!J66</f>
        <v>153807.75</v>
      </c>
      <c r="V6" s="37">
        <f t="shared" si="13"/>
        <v>-1355.5</v>
      </c>
      <c r="W6" s="38">
        <f t="shared" si="3"/>
        <v>-8.7359603514363098E-3</v>
      </c>
      <c r="X6" s="37">
        <f t="shared" si="14"/>
        <v>19349.25</v>
      </c>
      <c r="Y6" s="38">
        <f t="shared" si="15"/>
        <v>0.14390499670902174</v>
      </c>
      <c r="Z6" s="37"/>
      <c r="AA6" s="37"/>
      <c r="AB6" s="37"/>
      <c r="AC6" s="38"/>
      <c r="AD6" s="37"/>
      <c r="AE6" s="38"/>
    </row>
    <row r="7" spans="1:31" x14ac:dyDescent="0.35">
      <c r="A7">
        <v>5</v>
      </c>
      <c r="B7" s="37">
        <f>'Table - Initials'!I8</f>
        <v>17972</v>
      </c>
      <c r="C7" s="37">
        <f>'Table - Initials'!J8</f>
        <v>12908</v>
      </c>
      <c r="D7" s="37">
        <f t="shared" si="4"/>
        <v>271</v>
      </c>
      <c r="E7" s="38">
        <f t="shared" si="0"/>
        <v>2.1444963203291919E-2</v>
      </c>
      <c r="F7" s="37">
        <f t="shared" si="5"/>
        <v>-5064</v>
      </c>
      <c r="G7" s="38">
        <f t="shared" si="6"/>
        <v>-0.2817716447807701</v>
      </c>
      <c r="H7" s="37">
        <f>'Table - Continued'!I8</f>
        <v>141979</v>
      </c>
      <c r="I7" s="37">
        <f>'Table - Continued'!J8</f>
        <v>152758</v>
      </c>
      <c r="J7" s="37">
        <f t="shared" si="7"/>
        <v>5468</v>
      </c>
      <c r="K7" s="38">
        <f t="shared" si="1"/>
        <v>3.7124041007536156E-2</v>
      </c>
      <c r="L7" s="37">
        <f t="shared" si="8"/>
        <v>10779</v>
      </c>
      <c r="M7" s="38">
        <f t="shared" si="9"/>
        <v>7.5919678262278217E-2</v>
      </c>
      <c r="N7" s="37">
        <f>'Table - Moving Averages'!I9</f>
        <v>16807</v>
      </c>
      <c r="O7" s="37">
        <f>'Table - Moving Averages'!J9</f>
        <v>13220.5</v>
      </c>
      <c r="P7" s="37">
        <f t="shared" si="10"/>
        <v>-1207</v>
      </c>
      <c r="Q7" s="38">
        <f t="shared" si="2"/>
        <v>-8.3659677698839016E-2</v>
      </c>
      <c r="R7" s="37">
        <f t="shared" si="11"/>
        <v>-3586.5</v>
      </c>
      <c r="S7" s="38">
        <f t="shared" si="12"/>
        <v>-0.21339322901172131</v>
      </c>
      <c r="T7" s="37">
        <f>'Table - Moving Averages'!I67</f>
        <v>133949.5</v>
      </c>
      <c r="U7" s="37">
        <f>'Table - Moving Averages'!J67</f>
        <v>150167</v>
      </c>
      <c r="V7" s="37">
        <f t="shared" si="13"/>
        <v>-3640.75</v>
      </c>
      <c r="W7" s="38">
        <f t="shared" si="3"/>
        <v>-2.3670783819410922E-2</v>
      </c>
      <c r="X7" s="37">
        <f t="shared" si="14"/>
        <v>16217.5</v>
      </c>
      <c r="Y7" s="38">
        <f t="shared" si="15"/>
        <v>0.12107174718830604</v>
      </c>
      <c r="Z7" s="37"/>
      <c r="AA7" s="37"/>
      <c r="AB7" s="37"/>
      <c r="AC7" s="38"/>
      <c r="AD7" s="37"/>
      <c r="AE7" s="38"/>
    </row>
    <row r="8" spans="1:31" x14ac:dyDescent="0.35">
      <c r="A8">
        <v>6</v>
      </c>
      <c r="B8" s="37">
        <f>'Table - Initials'!I9</f>
        <v>16032</v>
      </c>
      <c r="C8" s="37">
        <f>'Table - Initials'!J9</f>
        <v>12654</v>
      </c>
      <c r="D8" s="37">
        <f t="shared" si="4"/>
        <v>-254</v>
      </c>
      <c r="E8" s="38">
        <f t="shared" si="0"/>
        <v>-1.9677719243879763E-2</v>
      </c>
      <c r="F8" s="37">
        <f t="shared" si="5"/>
        <v>-3378</v>
      </c>
      <c r="G8" s="38">
        <f t="shared" si="6"/>
        <v>-0.21070359281437126</v>
      </c>
      <c r="H8" s="37">
        <f>'Table - Continued'!I9</f>
        <v>139849</v>
      </c>
      <c r="I8" s="37">
        <f>'Table - Continued'!J9</f>
        <v>145344</v>
      </c>
      <c r="J8" s="37">
        <f t="shared" si="7"/>
        <v>-7414</v>
      </c>
      <c r="K8" s="38">
        <f t="shared" si="1"/>
        <v>-4.85342829835426E-2</v>
      </c>
      <c r="L8" s="37">
        <f t="shared" si="8"/>
        <v>5495</v>
      </c>
      <c r="M8" s="38">
        <f t="shared" si="9"/>
        <v>3.9292379638038173E-2</v>
      </c>
      <c r="N8" s="37">
        <f>'Table - Moving Averages'!I10</f>
        <v>16328.25</v>
      </c>
      <c r="O8" s="37">
        <f>'Table - Moving Averages'!J10</f>
        <v>12660</v>
      </c>
      <c r="P8" s="37">
        <f t="shared" si="10"/>
        <v>-560.5</v>
      </c>
      <c r="Q8" s="38">
        <f t="shared" si="2"/>
        <v>-4.2396278506864338E-2</v>
      </c>
      <c r="R8" s="37">
        <f t="shared" si="11"/>
        <v>-3668.25</v>
      </c>
      <c r="S8" s="38">
        <f t="shared" si="12"/>
        <v>-0.22465665334619447</v>
      </c>
      <c r="T8" s="37">
        <f>'Table - Moving Averages'!I68</f>
        <v>135511.25</v>
      </c>
      <c r="U8" s="37">
        <f>'Table - Moving Averages'!J68</f>
        <v>148467.75</v>
      </c>
      <c r="V8" s="37">
        <f t="shared" si="13"/>
        <v>-1699.25</v>
      </c>
      <c r="W8" s="38">
        <f t="shared" si="3"/>
        <v>-1.1315735148201668E-2</v>
      </c>
      <c r="X8" s="37">
        <f t="shared" si="14"/>
        <v>12956.5</v>
      </c>
      <c r="Y8" s="38">
        <f t="shared" si="15"/>
        <v>9.5611987934581075E-2</v>
      </c>
      <c r="Z8" s="37"/>
      <c r="AA8" s="37"/>
      <c r="AB8" s="37"/>
      <c r="AC8" s="38"/>
      <c r="AD8" s="37"/>
      <c r="AE8" s="38"/>
    </row>
    <row r="9" spans="1:31" x14ac:dyDescent="0.35">
      <c r="A9">
        <v>7</v>
      </c>
      <c r="B9" s="37">
        <f>'Table - Initials'!I10</f>
        <v>15532</v>
      </c>
      <c r="C9" s="37">
        <f>'Table - Initials'!J10</f>
        <v>11227</v>
      </c>
      <c r="D9" s="37">
        <f t="shared" si="4"/>
        <v>-1427</v>
      </c>
      <c r="E9" s="38">
        <f t="shared" si="0"/>
        <v>-0.11277066540224435</v>
      </c>
      <c r="F9" s="37">
        <f t="shared" si="5"/>
        <v>-4305</v>
      </c>
      <c r="G9" s="38">
        <f t="shared" si="6"/>
        <v>-0.27716971413855268</v>
      </c>
      <c r="H9" s="37">
        <f>'Table - Continued'!I10</f>
        <v>142473</v>
      </c>
      <c r="I9" s="37">
        <f>'Table - Continued'!J10</f>
        <v>142532</v>
      </c>
      <c r="J9" s="37">
        <f t="shared" si="7"/>
        <v>-2812</v>
      </c>
      <c r="K9" s="38">
        <f t="shared" si="1"/>
        <v>-1.9347203874944957E-2</v>
      </c>
      <c r="L9" s="37">
        <f t="shared" si="8"/>
        <v>59</v>
      </c>
      <c r="M9" s="38">
        <f t="shared" si="9"/>
        <v>4.1411355133955205E-4</v>
      </c>
      <c r="N9" s="37">
        <f>'Table - Moving Averages'!I11</f>
        <v>16683.75</v>
      </c>
      <c r="O9" s="37">
        <f>'Table - Moving Averages'!J11</f>
        <v>12356.5</v>
      </c>
      <c r="P9" s="37">
        <f t="shared" si="10"/>
        <v>-303.5</v>
      </c>
      <c r="Q9" s="38">
        <f t="shared" si="2"/>
        <v>-2.3973143759873618E-2</v>
      </c>
      <c r="R9" s="37">
        <f t="shared" si="11"/>
        <v>-4327.25</v>
      </c>
      <c r="S9" s="38">
        <f t="shared" si="12"/>
        <v>-0.25936914662470967</v>
      </c>
      <c r="T9" s="37">
        <f>'Table - Moving Averages'!I69</f>
        <v>139036.75</v>
      </c>
      <c r="U9" s="37">
        <f>'Table - Moving Averages'!J69</f>
        <v>146981</v>
      </c>
      <c r="V9" s="37">
        <f t="shared" si="13"/>
        <v>-1486.75</v>
      </c>
      <c r="W9" s="38">
        <f t="shared" si="3"/>
        <v>-1.0013959260512805E-2</v>
      </c>
      <c r="X9" s="37">
        <f t="shared" si="14"/>
        <v>7944.25</v>
      </c>
      <c r="Y9" s="38">
        <f t="shared" si="15"/>
        <v>5.7137771128856221E-2</v>
      </c>
      <c r="Z9" s="37"/>
      <c r="AA9" s="37"/>
      <c r="AB9" s="37"/>
      <c r="AC9" s="38"/>
      <c r="AD9" s="37"/>
      <c r="AE9" s="38"/>
    </row>
    <row r="10" spans="1:31" x14ac:dyDescent="0.35">
      <c r="A10">
        <v>8</v>
      </c>
      <c r="B10" s="37">
        <f>'Table - Initials'!I11</f>
        <v>16159</v>
      </c>
      <c r="C10" s="37">
        <f>'Table - Initials'!J11</f>
        <v>11796</v>
      </c>
      <c r="D10" s="37">
        <f t="shared" si="4"/>
        <v>569</v>
      </c>
      <c r="E10" s="38">
        <f t="shared" si="0"/>
        <v>5.0681393070277012E-2</v>
      </c>
      <c r="F10" s="37">
        <f t="shared" si="5"/>
        <v>-4363</v>
      </c>
      <c r="G10" s="38">
        <f t="shared" si="6"/>
        <v>-0.27000433195123463</v>
      </c>
      <c r="H10" s="37">
        <f>'Table - Continued'!I11</f>
        <v>145809</v>
      </c>
      <c r="I10" s="37">
        <f>'Table - Continued'!J11</f>
        <v>140893</v>
      </c>
      <c r="J10" s="37">
        <f t="shared" si="7"/>
        <v>-1639</v>
      </c>
      <c r="K10" s="38">
        <f t="shared" si="1"/>
        <v>-1.1499172115735415E-2</v>
      </c>
      <c r="L10" s="37">
        <f t="shared" si="8"/>
        <v>-4916</v>
      </c>
      <c r="M10" s="38">
        <f t="shared" si="9"/>
        <v>-3.3715339931005631E-2</v>
      </c>
      <c r="N10" s="37">
        <f>'Table - Moving Averages'!I12</f>
        <v>16423.75</v>
      </c>
      <c r="O10" s="37">
        <f>'Table - Moving Averages'!J12</f>
        <v>12146.25</v>
      </c>
      <c r="P10" s="37">
        <f t="shared" si="10"/>
        <v>-210.25</v>
      </c>
      <c r="Q10" s="38">
        <f t="shared" si="2"/>
        <v>-1.701533605794521E-2</v>
      </c>
      <c r="R10" s="37">
        <f t="shared" si="11"/>
        <v>-4277.5</v>
      </c>
      <c r="S10" s="38">
        <f t="shared" si="12"/>
        <v>-0.26044600045665578</v>
      </c>
      <c r="T10" s="37">
        <f>'Table - Moving Averages'!I70</f>
        <v>142527.5</v>
      </c>
      <c r="U10" s="37">
        <f>'Table - Moving Averages'!J70</f>
        <v>145381.75</v>
      </c>
      <c r="V10" s="37">
        <f t="shared" si="13"/>
        <v>-1599.25</v>
      </c>
      <c r="W10" s="38">
        <f t="shared" si="3"/>
        <v>-1.088065804423701E-2</v>
      </c>
      <c r="X10" s="37">
        <f t="shared" si="14"/>
        <v>2854.25</v>
      </c>
      <c r="Y10" s="38">
        <f t="shared" si="15"/>
        <v>2.0025959902474962E-2</v>
      </c>
      <c r="Z10" s="37"/>
      <c r="AA10" s="37"/>
      <c r="AB10" s="37"/>
      <c r="AC10" s="38"/>
      <c r="AD10" s="37"/>
      <c r="AE10" s="38"/>
    </row>
    <row r="11" spans="1:31" x14ac:dyDescent="0.35">
      <c r="A11">
        <v>9</v>
      </c>
      <c r="B11" s="37">
        <f>'Table - Initials'!I12</f>
        <v>16469</v>
      </c>
      <c r="C11" s="37">
        <f>'Table - Initials'!J12</f>
        <v>11683</v>
      </c>
      <c r="D11" s="37">
        <f t="shared" si="4"/>
        <v>-113</v>
      </c>
      <c r="E11" s="38">
        <f t="shared" si="0"/>
        <v>-9.5795184808409629E-3</v>
      </c>
      <c r="F11" s="37">
        <f t="shared" si="5"/>
        <v>-4786</v>
      </c>
      <c r="G11" s="38">
        <f t="shared" si="6"/>
        <v>-0.29060659420729856</v>
      </c>
      <c r="H11" s="37">
        <f>'Table - Continued'!I12</f>
        <v>155156</v>
      </c>
      <c r="I11" s="37">
        <f>'Table - Continued'!J12</f>
        <v>139236</v>
      </c>
      <c r="J11" s="37">
        <f t="shared" si="7"/>
        <v>-1657</v>
      </c>
      <c r="K11" s="38">
        <f t="shared" si="1"/>
        <v>-1.176069783452691E-2</v>
      </c>
      <c r="L11" s="37">
        <f t="shared" si="8"/>
        <v>-15920</v>
      </c>
      <c r="M11" s="38">
        <f t="shared" si="9"/>
        <v>-0.10260640903348887</v>
      </c>
      <c r="N11" s="37">
        <f>'Table - Moving Averages'!I13</f>
        <v>16048</v>
      </c>
      <c r="O11" s="37">
        <f>'Table - Moving Averages'!J13</f>
        <v>11840</v>
      </c>
      <c r="P11" s="37">
        <f t="shared" si="10"/>
        <v>-306.25</v>
      </c>
      <c r="Q11" s="38">
        <f t="shared" si="2"/>
        <v>-2.5213543274673254E-2</v>
      </c>
      <c r="R11" s="37">
        <f t="shared" si="11"/>
        <v>-4208</v>
      </c>
      <c r="S11" s="38">
        <f t="shared" si="12"/>
        <v>-0.26221335992023931</v>
      </c>
      <c r="T11" s="37">
        <f>'Table - Moving Averages'!I71</f>
        <v>145821.75</v>
      </c>
      <c r="U11" s="37">
        <f>'Table - Moving Averages'!J71</f>
        <v>142001.25</v>
      </c>
      <c r="V11" s="37">
        <f t="shared" si="13"/>
        <v>-3380.5</v>
      </c>
      <c r="W11" s="38">
        <f t="shared" si="3"/>
        <v>-2.3252574686987878E-2</v>
      </c>
      <c r="X11" s="37">
        <f t="shared" si="14"/>
        <v>-3820.5</v>
      </c>
      <c r="Y11" s="38">
        <f t="shared" si="15"/>
        <v>-2.6199795298026528E-2</v>
      </c>
      <c r="Z11" s="37"/>
      <c r="AA11" s="37"/>
      <c r="AB11" s="37"/>
      <c r="AC11" s="38"/>
      <c r="AD11" s="37"/>
      <c r="AE11" s="38"/>
    </row>
    <row r="12" spans="1:31" x14ac:dyDescent="0.35">
      <c r="A12">
        <v>10</v>
      </c>
      <c r="B12" s="37">
        <f>'Table - Initials'!I13</f>
        <v>14361</v>
      </c>
      <c r="C12" s="37">
        <f>'Table - Initials'!J13</f>
        <v>11403</v>
      </c>
      <c r="D12" s="37">
        <f t="shared" si="4"/>
        <v>-280</v>
      </c>
      <c r="E12" s="38">
        <f t="shared" si="0"/>
        <v>-2.3966446974236069E-2</v>
      </c>
      <c r="F12" s="37">
        <f t="shared" si="5"/>
        <v>-2958</v>
      </c>
      <c r="G12" s="38">
        <f t="shared" si="6"/>
        <v>-0.20597451430958846</v>
      </c>
      <c r="H12" s="37">
        <f>'Table - Continued'!I13</f>
        <v>149914</v>
      </c>
      <c r="I12" s="37">
        <f>'Table - Continued'!J13</f>
        <v>139956</v>
      </c>
      <c r="J12" s="37">
        <f t="shared" si="7"/>
        <v>720</v>
      </c>
      <c r="K12" s="38">
        <f t="shared" si="1"/>
        <v>5.1710764457467895E-3</v>
      </c>
      <c r="L12" s="37">
        <f t="shared" si="8"/>
        <v>-9958</v>
      </c>
      <c r="M12" s="38">
        <f t="shared" si="9"/>
        <v>-6.6424750190109003E-2</v>
      </c>
      <c r="N12" s="37">
        <f>'Table - Moving Averages'!I14</f>
        <v>15630.25</v>
      </c>
      <c r="O12" s="37">
        <f>'Table - Moving Averages'!J14</f>
        <v>11527.25</v>
      </c>
      <c r="P12" s="37">
        <f t="shared" si="10"/>
        <v>-312.75</v>
      </c>
      <c r="Q12" s="38">
        <f t="shared" si="2"/>
        <v>-2.6414695945945945E-2</v>
      </c>
      <c r="R12" s="37">
        <f t="shared" si="11"/>
        <v>-4103</v>
      </c>
      <c r="S12" s="38">
        <f t="shared" si="12"/>
        <v>-0.26250379872362883</v>
      </c>
      <c r="T12" s="37">
        <f>'Table - Moving Averages'!I72</f>
        <v>148338</v>
      </c>
      <c r="U12" s="37">
        <f>'Table - Moving Averages'!J72</f>
        <v>140654.25</v>
      </c>
      <c r="V12" s="37">
        <f t="shared" si="13"/>
        <v>-1347</v>
      </c>
      <c r="W12" s="38">
        <f t="shared" si="3"/>
        <v>-9.4858319909155737E-3</v>
      </c>
      <c r="X12" s="37">
        <f t="shared" si="14"/>
        <v>-7683.75</v>
      </c>
      <c r="Y12" s="38">
        <f t="shared" si="15"/>
        <v>-5.1798932168426161E-2</v>
      </c>
      <c r="Z12" s="37"/>
      <c r="AA12" s="37"/>
      <c r="AB12" s="37"/>
      <c r="AC12" s="38"/>
      <c r="AD12" s="37"/>
      <c r="AE12" s="38"/>
    </row>
    <row r="13" spans="1:31" x14ac:dyDescent="0.35">
      <c r="A13">
        <v>11</v>
      </c>
      <c r="B13" s="37">
        <f>'Table - Initials'!I14</f>
        <v>13972</v>
      </c>
      <c r="C13" s="37">
        <f>'Table - Initials'!J14</f>
        <v>10836</v>
      </c>
      <c r="D13" s="37">
        <f t="shared" si="4"/>
        <v>-567</v>
      </c>
      <c r="E13" s="38">
        <f t="shared" si="0"/>
        <v>-4.9723756906077346E-2</v>
      </c>
      <c r="F13" s="37">
        <f t="shared" si="5"/>
        <v>-3136</v>
      </c>
      <c r="G13" s="38">
        <f t="shared" si="6"/>
        <v>-0.22444889779559118</v>
      </c>
      <c r="H13" s="37">
        <f>'Table - Continued'!I14</f>
        <v>148985</v>
      </c>
      <c r="I13" s="37">
        <f>'Table - Continued'!J14</f>
        <v>133105</v>
      </c>
      <c r="J13" s="37">
        <f t="shared" si="7"/>
        <v>-6851</v>
      </c>
      <c r="K13" s="38">
        <f t="shared" si="1"/>
        <v>-4.8951098916802424E-2</v>
      </c>
      <c r="L13" s="37">
        <f t="shared" si="8"/>
        <v>-15880</v>
      </c>
      <c r="M13" s="38">
        <f t="shared" si="9"/>
        <v>-0.10658791153471826</v>
      </c>
      <c r="N13" s="37">
        <f>'Table - Moving Averages'!I15</f>
        <v>15240.25</v>
      </c>
      <c r="O13" s="37">
        <f>'Table - Moving Averages'!J15</f>
        <v>11429.5</v>
      </c>
      <c r="P13" s="37">
        <f t="shared" si="10"/>
        <v>-97.75</v>
      </c>
      <c r="Q13" s="38">
        <f t="shared" si="2"/>
        <v>-8.4799063089635428E-3</v>
      </c>
      <c r="R13" s="37">
        <f t="shared" si="11"/>
        <v>-3810.75</v>
      </c>
      <c r="S13" s="38">
        <f t="shared" si="12"/>
        <v>-0.25004511080854974</v>
      </c>
      <c r="T13" s="37">
        <f>'Table - Moving Averages'!I73</f>
        <v>149966</v>
      </c>
      <c r="U13" s="37">
        <f>'Table - Moving Averages'!J73</f>
        <v>138297.5</v>
      </c>
      <c r="V13" s="37">
        <f t="shared" si="13"/>
        <v>-2356.75</v>
      </c>
      <c r="W13" s="38">
        <f t="shared" si="3"/>
        <v>-1.6755625940915401E-2</v>
      </c>
      <c r="X13" s="37">
        <f t="shared" si="14"/>
        <v>-11668.5</v>
      </c>
      <c r="Y13" s="38">
        <f t="shared" si="15"/>
        <v>-7.7807636397583452E-2</v>
      </c>
      <c r="Z13" s="37"/>
      <c r="AA13" s="37"/>
      <c r="AB13" s="37"/>
      <c r="AC13" s="38"/>
      <c r="AD13" s="37"/>
      <c r="AE13" s="38"/>
    </row>
    <row r="14" spans="1:31" x14ac:dyDescent="0.35">
      <c r="A14">
        <v>12</v>
      </c>
      <c r="B14" s="37">
        <f>'Table - Initials'!I15</f>
        <v>15131</v>
      </c>
      <c r="C14" s="37">
        <f>'Table - Initials'!J15</f>
        <v>10988</v>
      </c>
      <c r="D14" s="37">
        <f t="shared" si="4"/>
        <v>152</v>
      </c>
      <c r="E14" s="38">
        <f t="shared" si="0"/>
        <v>1.4027316352897749E-2</v>
      </c>
      <c r="F14" s="37">
        <f t="shared" si="5"/>
        <v>-4143</v>
      </c>
      <c r="G14" s="38">
        <f t="shared" si="6"/>
        <v>-0.27380873702993852</v>
      </c>
      <c r="H14" s="37">
        <f>'Table - Continued'!I15</f>
        <v>150004</v>
      </c>
      <c r="I14" s="37">
        <f>'Table - Continued'!J15</f>
        <v>129381</v>
      </c>
      <c r="J14" s="37">
        <f t="shared" si="7"/>
        <v>-3724</v>
      </c>
      <c r="K14" s="38">
        <f t="shared" si="1"/>
        <v>-2.7977912174598999E-2</v>
      </c>
      <c r="L14" s="37">
        <f t="shared" si="8"/>
        <v>-20623</v>
      </c>
      <c r="M14" s="38">
        <f t="shared" si="9"/>
        <v>-0.13748300045332124</v>
      </c>
      <c r="N14" s="37">
        <f>'Table - Moving Averages'!I16</f>
        <v>14983.25</v>
      </c>
      <c r="O14" s="37">
        <f>'Table - Moving Averages'!J16</f>
        <v>11227.5</v>
      </c>
      <c r="P14" s="37">
        <f t="shared" si="10"/>
        <v>-202</v>
      </c>
      <c r="Q14" s="38">
        <f t="shared" si="2"/>
        <v>-1.7673564022923138E-2</v>
      </c>
      <c r="R14" s="37">
        <f t="shared" si="11"/>
        <v>-3755.75</v>
      </c>
      <c r="S14" s="38">
        <f t="shared" si="12"/>
        <v>-0.25066324061869089</v>
      </c>
      <c r="T14" s="37">
        <f>'Table - Moving Averages'!I74</f>
        <v>151014.75</v>
      </c>
      <c r="U14" s="37">
        <f>'Table - Moving Averages'!J74</f>
        <v>135419.5</v>
      </c>
      <c r="V14" s="37">
        <f t="shared" si="13"/>
        <v>-2878</v>
      </c>
      <c r="W14" s="38">
        <f t="shared" si="3"/>
        <v>-2.0810209873641967E-2</v>
      </c>
      <c r="X14" s="37">
        <f t="shared" si="14"/>
        <v>-15595.25</v>
      </c>
      <c r="Y14" s="38">
        <f t="shared" si="15"/>
        <v>-0.10326971372001742</v>
      </c>
      <c r="Z14" s="37"/>
      <c r="AA14" s="37"/>
      <c r="AB14" s="37"/>
      <c r="AC14" s="38"/>
      <c r="AD14" s="37"/>
      <c r="AE14" s="38"/>
    </row>
    <row r="15" spans="1:31" x14ac:dyDescent="0.35">
      <c r="A15">
        <v>13</v>
      </c>
      <c r="B15" s="37">
        <f>'Table - Initials'!I16</f>
        <v>16636</v>
      </c>
      <c r="C15" s="37">
        <f>'Table - Initials'!J16</f>
        <v>12633</v>
      </c>
      <c r="D15" s="37">
        <f t="shared" si="4"/>
        <v>1645</v>
      </c>
      <c r="E15" s="38">
        <f t="shared" si="0"/>
        <v>0.14970877320713505</v>
      </c>
      <c r="F15" s="37">
        <f t="shared" si="5"/>
        <v>-4003</v>
      </c>
      <c r="G15" s="38">
        <f t="shared" si="6"/>
        <v>-0.24062274585236837</v>
      </c>
      <c r="H15" s="37">
        <f>'Table - Continued'!I16</f>
        <v>150200</v>
      </c>
      <c r="I15" s="37">
        <f>'Table - Continued'!J16</f>
        <v>127436</v>
      </c>
      <c r="J15" s="37">
        <f t="shared" si="7"/>
        <v>-1945</v>
      </c>
      <c r="K15" s="38">
        <f t="shared" si="1"/>
        <v>-1.5033119236982246E-2</v>
      </c>
      <c r="L15" s="37">
        <f t="shared" si="8"/>
        <v>-22764</v>
      </c>
      <c r="M15" s="38">
        <f t="shared" si="9"/>
        <v>-0.15155792276964047</v>
      </c>
      <c r="N15" s="37">
        <f>'Table - Moving Averages'!I17</f>
        <v>15025</v>
      </c>
      <c r="O15" s="37">
        <f>'Table - Moving Averages'!J17</f>
        <v>11465</v>
      </c>
      <c r="P15" s="37">
        <f t="shared" si="10"/>
        <v>237.5</v>
      </c>
      <c r="Q15" s="38">
        <f t="shared" si="2"/>
        <v>2.1153417947005121E-2</v>
      </c>
      <c r="R15" s="37">
        <f t="shared" si="11"/>
        <v>-3560</v>
      </c>
      <c r="S15" s="38">
        <f t="shared" si="12"/>
        <v>-0.23693843594009983</v>
      </c>
      <c r="T15" s="37">
        <f>'Table - Moving Averages'!I75</f>
        <v>149775.75</v>
      </c>
      <c r="U15" s="37">
        <f>'Table - Moving Averages'!J75</f>
        <v>132469.5</v>
      </c>
      <c r="V15" s="37">
        <f t="shared" si="13"/>
        <v>-2950</v>
      </c>
      <c r="W15" s="38">
        <f t="shared" si="3"/>
        <v>-2.1784159592968515E-2</v>
      </c>
      <c r="X15" s="37">
        <f t="shared" si="14"/>
        <v>-17306.25</v>
      </c>
      <c r="Y15" s="38">
        <f t="shared" si="15"/>
        <v>-0.11554774387709627</v>
      </c>
      <c r="Z15" s="37"/>
      <c r="AA15" s="37"/>
      <c r="AB15" s="37"/>
      <c r="AC15" s="38"/>
      <c r="AD15" s="37"/>
      <c r="AE15" s="38"/>
    </row>
    <row r="16" spans="1:31" x14ac:dyDescent="0.35">
      <c r="A16">
        <v>14</v>
      </c>
      <c r="B16" s="37">
        <f>'Table - Initials'!I17</f>
        <v>15518</v>
      </c>
      <c r="C16" s="37">
        <f>'Table - Initials'!J17</f>
        <v>13470</v>
      </c>
      <c r="D16" s="37">
        <f t="shared" si="4"/>
        <v>837</v>
      </c>
      <c r="E16" s="38">
        <f t="shared" si="0"/>
        <v>6.6255046307290427E-2</v>
      </c>
      <c r="F16" s="37">
        <f t="shared" si="5"/>
        <v>-2048</v>
      </c>
      <c r="G16" s="38">
        <f t="shared" si="6"/>
        <v>-0.13197577007346309</v>
      </c>
      <c r="H16" s="37">
        <f>'Table - Continued'!I17</f>
        <v>159094</v>
      </c>
      <c r="I16" s="37">
        <f>'Table - Continued'!J17</f>
        <v>134572</v>
      </c>
      <c r="J16" s="37">
        <f t="shared" si="7"/>
        <v>7136</v>
      </c>
      <c r="K16" s="38">
        <f t="shared" si="1"/>
        <v>5.5996735616309364E-2</v>
      </c>
      <c r="L16" s="37">
        <f t="shared" si="8"/>
        <v>-24522</v>
      </c>
      <c r="M16" s="38">
        <f t="shared" si="9"/>
        <v>-0.1541352910857732</v>
      </c>
      <c r="N16" s="37">
        <f>'Table - Moving Averages'!I18</f>
        <v>15314.25</v>
      </c>
      <c r="O16" s="37">
        <f>'Table - Moving Averages'!J18</f>
        <v>11981.75</v>
      </c>
      <c r="P16" s="37">
        <f t="shared" si="10"/>
        <v>516.75</v>
      </c>
      <c r="Q16" s="38">
        <f t="shared" si="2"/>
        <v>4.5071958133449629E-2</v>
      </c>
      <c r="R16" s="37">
        <f t="shared" si="11"/>
        <v>-3332.5</v>
      </c>
      <c r="S16" s="38">
        <f t="shared" si="12"/>
        <v>-0.21760778360024161</v>
      </c>
      <c r="T16" s="37">
        <f>'Table - Moving Averages'!I76</f>
        <v>152070.75</v>
      </c>
      <c r="U16" s="37">
        <f>'Table - Moving Averages'!J76</f>
        <v>131123.5</v>
      </c>
      <c r="V16" s="37">
        <f t="shared" si="13"/>
        <v>-1346</v>
      </c>
      <c r="W16" s="38">
        <f t="shared" si="3"/>
        <v>-1.0160829473954382E-2</v>
      </c>
      <c r="X16" s="37">
        <f t="shared" si="14"/>
        <v>-20947.25</v>
      </c>
      <c r="Y16" s="38">
        <f t="shared" si="15"/>
        <v>-0.13774673959324854</v>
      </c>
      <c r="Z16" s="37"/>
      <c r="AA16" s="37"/>
      <c r="AB16" s="37"/>
      <c r="AC16" s="38"/>
      <c r="AD16" s="37"/>
      <c r="AE16" s="38"/>
    </row>
    <row r="17" spans="1:31" x14ac:dyDescent="0.35">
      <c r="A17">
        <v>15</v>
      </c>
      <c r="B17" s="37">
        <f>'Table - Initials'!I18</f>
        <v>12968</v>
      </c>
      <c r="C17" s="37">
        <f>'Table - Initials'!J18</f>
        <v>10741</v>
      </c>
      <c r="D17" s="37">
        <f t="shared" si="4"/>
        <v>-2729</v>
      </c>
      <c r="E17" s="38">
        <f t="shared" si="0"/>
        <v>-0.20259836674090573</v>
      </c>
      <c r="F17" s="37">
        <f t="shared" si="5"/>
        <v>-2227</v>
      </c>
      <c r="G17" s="38">
        <f t="shared" si="6"/>
        <v>-0.17173041332510797</v>
      </c>
      <c r="H17" s="37">
        <f>'Table - Continued'!I18</f>
        <v>147856</v>
      </c>
      <c r="I17" s="37">
        <f>'Table - Continued'!J18</f>
        <v>123818</v>
      </c>
      <c r="J17" s="37">
        <f t="shared" si="7"/>
        <v>-10754</v>
      </c>
      <c r="K17" s="38">
        <f t="shared" si="1"/>
        <v>-7.991261183604316E-2</v>
      </c>
      <c r="L17" s="37">
        <f t="shared" si="8"/>
        <v>-24038</v>
      </c>
      <c r="M17" s="38">
        <f t="shared" si="9"/>
        <v>-0.16257710204523321</v>
      </c>
      <c r="N17" s="37">
        <f>'Table - Moving Averages'!I19</f>
        <v>15063.25</v>
      </c>
      <c r="O17" s="37">
        <f>'Table - Moving Averages'!J19</f>
        <v>11958</v>
      </c>
      <c r="P17" s="37">
        <f t="shared" si="10"/>
        <v>-23.75</v>
      </c>
      <c r="Q17" s="38">
        <f t="shared" si="2"/>
        <v>-1.9821812339599807E-3</v>
      </c>
      <c r="R17" s="37">
        <f t="shared" si="11"/>
        <v>-3105.25</v>
      </c>
      <c r="S17" s="38">
        <f t="shared" si="12"/>
        <v>-0.20614741174713291</v>
      </c>
      <c r="T17" s="37">
        <f>'Table - Moving Averages'!I77</f>
        <v>151788.5</v>
      </c>
      <c r="U17" s="37">
        <f>'Table - Moving Averages'!J77</f>
        <v>128801.75</v>
      </c>
      <c r="V17" s="37">
        <f t="shared" si="13"/>
        <v>-2321.75</v>
      </c>
      <c r="W17" s="38">
        <f t="shared" si="3"/>
        <v>-1.7706589589204073E-2</v>
      </c>
      <c r="X17" s="37">
        <f t="shared" si="14"/>
        <v>-22986.75</v>
      </c>
      <c r="Y17" s="38">
        <f t="shared" si="15"/>
        <v>-0.15143933828979139</v>
      </c>
      <c r="Z17" s="37"/>
      <c r="AA17" s="37"/>
      <c r="AB17" s="37"/>
      <c r="AC17" s="38"/>
      <c r="AD17" s="37"/>
      <c r="AE17" s="38"/>
    </row>
    <row r="18" spans="1:31" x14ac:dyDescent="0.35">
      <c r="A18">
        <v>16</v>
      </c>
      <c r="B18" s="37">
        <f>'Table - Initials'!I19</f>
        <v>13206</v>
      </c>
      <c r="C18" s="37">
        <f>'Table - Initials'!J19</f>
        <v>10650</v>
      </c>
      <c r="D18" s="37">
        <f t="shared" si="4"/>
        <v>-91</v>
      </c>
      <c r="E18" s="38">
        <f t="shared" si="0"/>
        <v>-8.4722092914998604E-3</v>
      </c>
      <c r="F18" s="37">
        <f t="shared" si="5"/>
        <v>-2556</v>
      </c>
      <c r="G18" s="38">
        <f t="shared" si="6"/>
        <v>-0.19354838709677419</v>
      </c>
      <c r="H18" s="37">
        <f>'Table - Continued'!I19</f>
        <v>147307</v>
      </c>
      <c r="I18" s="37">
        <f>'Table - Continued'!J19</f>
        <v>118536</v>
      </c>
      <c r="J18" s="37">
        <f t="shared" si="7"/>
        <v>-5282</v>
      </c>
      <c r="K18" s="38">
        <f t="shared" si="1"/>
        <v>-4.265938716503255E-2</v>
      </c>
      <c r="L18" s="37">
        <f t="shared" si="8"/>
        <v>-28771</v>
      </c>
      <c r="M18" s="38">
        <f t="shared" si="9"/>
        <v>-0.19531318946146484</v>
      </c>
      <c r="N18" s="37">
        <f>'Table - Moving Averages'!I20</f>
        <v>14582</v>
      </c>
      <c r="O18" s="37">
        <f>'Table - Moving Averages'!J20</f>
        <v>11873.5</v>
      </c>
      <c r="P18" s="37">
        <f t="shared" si="10"/>
        <v>-84.5</v>
      </c>
      <c r="Q18" s="38">
        <f t="shared" si="2"/>
        <v>-7.0663990633885263E-3</v>
      </c>
      <c r="R18" s="37">
        <f t="shared" si="11"/>
        <v>-2708.5</v>
      </c>
      <c r="S18" s="38">
        <f t="shared" si="12"/>
        <v>-0.1857426964751063</v>
      </c>
      <c r="T18" s="37">
        <f>'Table - Moving Averages'!I78</f>
        <v>151114.25</v>
      </c>
      <c r="U18" s="37">
        <f>'Table - Moving Averages'!J78</f>
        <v>126090.5</v>
      </c>
      <c r="V18" s="37">
        <f t="shared" si="13"/>
        <v>-2711.25</v>
      </c>
      <c r="W18" s="38">
        <f t="shared" si="3"/>
        <v>-2.1049791637147788E-2</v>
      </c>
      <c r="X18" s="37">
        <f t="shared" si="14"/>
        <v>-25023.75</v>
      </c>
      <c r="Y18" s="38">
        <f t="shared" si="15"/>
        <v>-0.16559490584111028</v>
      </c>
      <c r="Z18" s="37"/>
      <c r="AA18" s="37"/>
      <c r="AB18" s="37"/>
      <c r="AC18" s="38"/>
      <c r="AD18" s="37"/>
      <c r="AE18" s="38"/>
    </row>
    <row r="19" spans="1:31" x14ac:dyDescent="0.35">
      <c r="A19">
        <v>17</v>
      </c>
      <c r="B19" s="37">
        <f>'Table - Initials'!I20</f>
        <v>13642</v>
      </c>
      <c r="C19" s="37">
        <f>'Table - Initials'!J20</f>
        <v>10919</v>
      </c>
      <c r="D19" s="37">
        <f t="shared" si="4"/>
        <v>269</v>
      </c>
      <c r="E19" s="38">
        <f t="shared" si="0"/>
        <v>2.5258215962441315E-2</v>
      </c>
      <c r="F19" s="37">
        <f t="shared" si="5"/>
        <v>-2723</v>
      </c>
      <c r="G19" s="38">
        <f t="shared" si="6"/>
        <v>-0.19960416361237354</v>
      </c>
      <c r="H19" s="37">
        <f>'Table - Continued'!I20</f>
        <v>143930</v>
      </c>
      <c r="I19" s="37">
        <f>'Table - Continued'!J20</f>
        <v>116371</v>
      </c>
      <c r="J19" s="37">
        <f t="shared" si="7"/>
        <v>-2165</v>
      </c>
      <c r="K19" s="38">
        <f t="shared" si="1"/>
        <v>-1.8264493487210636E-2</v>
      </c>
      <c r="L19" s="37">
        <f t="shared" si="8"/>
        <v>-27559</v>
      </c>
      <c r="M19" s="38">
        <f t="shared" si="9"/>
        <v>-0.19147502258042104</v>
      </c>
      <c r="N19" s="37">
        <f>'Table - Moving Averages'!I21</f>
        <v>13833.5</v>
      </c>
      <c r="O19" s="37">
        <f>'Table - Moving Averages'!J21</f>
        <v>11445</v>
      </c>
      <c r="P19" s="37">
        <f t="shared" si="10"/>
        <v>-428.5</v>
      </c>
      <c r="Q19" s="38">
        <f t="shared" si="2"/>
        <v>-3.6088769107676756E-2</v>
      </c>
      <c r="R19" s="37">
        <f t="shared" si="11"/>
        <v>-2388.5</v>
      </c>
      <c r="S19" s="38">
        <f t="shared" si="12"/>
        <v>-0.17266057035457405</v>
      </c>
      <c r="T19" s="37">
        <f>'Table - Moving Averages'!I79</f>
        <v>149546.75</v>
      </c>
      <c r="U19" s="37">
        <f>'Table - Moving Averages'!J79</f>
        <v>123324.25</v>
      </c>
      <c r="V19" s="37">
        <f t="shared" si="13"/>
        <v>-2766.25</v>
      </c>
      <c r="W19" s="38">
        <f t="shared" si="3"/>
        <v>-2.1938607587407458E-2</v>
      </c>
      <c r="X19" s="37">
        <f t="shared" si="14"/>
        <v>-26222.5</v>
      </c>
      <c r="Y19" s="38">
        <f t="shared" si="15"/>
        <v>-0.17534650535702045</v>
      </c>
      <c r="Z19" s="37"/>
      <c r="AA19" s="37"/>
      <c r="AB19" s="37"/>
      <c r="AC19" s="38"/>
      <c r="AD19" s="37"/>
      <c r="AE19" s="38"/>
    </row>
    <row r="20" spans="1:31" x14ac:dyDescent="0.35">
      <c r="A20">
        <v>18</v>
      </c>
      <c r="B20" s="37">
        <f>'Table - Initials'!I21</f>
        <v>12866</v>
      </c>
      <c r="C20" s="37">
        <f>'Table - Initials'!J21</f>
        <v>11834</v>
      </c>
      <c r="D20" s="37">
        <f t="shared" si="4"/>
        <v>915</v>
      </c>
      <c r="E20" s="38">
        <f t="shared" si="0"/>
        <v>8.3798882681564241E-2</v>
      </c>
      <c r="F20" s="37">
        <f t="shared" si="5"/>
        <v>-1032</v>
      </c>
      <c r="G20" s="38">
        <f t="shared" si="6"/>
        <v>-8.0211409917612317E-2</v>
      </c>
      <c r="H20" s="37">
        <f>'Table - Continued'!I21</f>
        <v>151522</v>
      </c>
      <c r="I20" s="37">
        <f>'Table - Continued'!J21</f>
        <v>120999</v>
      </c>
      <c r="J20" s="37">
        <f t="shared" si="7"/>
        <v>4628</v>
      </c>
      <c r="K20" s="38">
        <f t="shared" si="1"/>
        <v>3.9769358345292209E-2</v>
      </c>
      <c r="L20" s="37">
        <f t="shared" si="8"/>
        <v>-30523</v>
      </c>
      <c r="M20" s="38">
        <f t="shared" si="9"/>
        <v>-0.20144269479019547</v>
      </c>
      <c r="N20" s="37">
        <f>'Table - Moving Averages'!I22</f>
        <v>13170.5</v>
      </c>
      <c r="O20" s="37">
        <f>'Table - Moving Averages'!J22</f>
        <v>11036</v>
      </c>
      <c r="P20" s="37">
        <f t="shared" si="10"/>
        <v>-409</v>
      </c>
      <c r="Q20" s="38">
        <f t="shared" si="2"/>
        <v>-3.5736129314110965E-2</v>
      </c>
      <c r="R20" s="37">
        <f t="shared" si="11"/>
        <v>-2134.5</v>
      </c>
      <c r="S20" s="38">
        <f t="shared" si="12"/>
        <v>-0.16206674006301963</v>
      </c>
      <c r="T20" s="37">
        <f>'Table - Moving Averages'!I80</f>
        <v>147653.75</v>
      </c>
      <c r="U20" s="37">
        <f>'Table - Moving Averages'!J80</f>
        <v>119931</v>
      </c>
      <c r="V20" s="37">
        <f t="shared" si="13"/>
        <v>-3393.25</v>
      </c>
      <c r="W20" s="38">
        <f t="shared" si="3"/>
        <v>-2.7514864270409105E-2</v>
      </c>
      <c r="X20" s="37">
        <f t="shared" si="14"/>
        <v>-27722.75</v>
      </c>
      <c r="Y20" s="38">
        <f t="shared" si="15"/>
        <v>-0.18775513659490531</v>
      </c>
      <c r="Z20" s="37"/>
      <c r="AA20" s="37"/>
      <c r="AB20" s="37"/>
      <c r="AC20" s="38"/>
      <c r="AD20" s="37"/>
      <c r="AE20" s="38"/>
    </row>
    <row r="21" spans="1:31" x14ac:dyDescent="0.35">
      <c r="A21">
        <v>19</v>
      </c>
      <c r="B21" s="37">
        <f>'Table - Initials'!I22</f>
        <v>13477</v>
      </c>
      <c r="C21" s="37">
        <f>'Table - Initials'!J22</f>
        <v>9977</v>
      </c>
      <c r="D21" s="37">
        <f t="shared" si="4"/>
        <v>-1857</v>
      </c>
      <c r="E21" s="38">
        <f t="shared" si="0"/>
        <v>-0.15692073685989522</v>
      </c>
      <c r="F21" s="37">
        <f t="shared" si="5"/>
        <v>-3500</v>
      </c>
      <c r="G21" s="38">
        <f t="shared" si="6"/>
        <v>-0.25970171403131259</v>
      </c>
      <c r="H21" s="37">
        <f>'Table - Continued'!I22</f>
        <v>146640</v>
      </c>
      <c r="I21" s="37">
        <f>'Table - Continued'!J22</f>
        <v>112893</v>
      </c>
      <c r="J21" s="37">
        <f t="shared" si="7"/>
        <v>-8106</v>
      </c>
      <c r="K21" s="38">
        <f t="shared" si="1"/>
        <v>-6.6992289192472659E-2</v>
      </c>
      <c r="L21" s="37">
        <f t="shared" si="8"/>
        <v>-33747</v>
      </c>
      <c r="M21" s="38">
        <f t="shared" si="9"/>
        <v>-0.23013502454991816</v>
      </c>
      <c r="N21" s="37">
        <f>'Table - Moving Averages'!I23</f>
        <v>13297.75</v>
      </c>
      <c r="O21" s="37">
        <f>'Table - Moving Averages'!J23</f>
        <v>10845</v>
      </c>
      <c r="P21" s="37">
        <f t="shared" si="10"/>
        <v>-191</v>
      </c>
      <c r="Q21" s="38">
        <f t="shared" si="2"/>
        <v>-1.7306995288147879E-2</v>
      </c>
      <c r="R21" s="37">
        <f t="shared" si="11"/>
        <v>-2452.75</v>
      </c>
      <c r="S21" s="38">
        <f t="shared" si="12"/>
        <v>-0.18444849692617171</v>
      </c>
      <c r="T21" s="37">
        <f>'Table - Moving Averages'!I81</f>
        <v>147349.75</v>
      </c>
      <c r="U21" s="37">
        <f>'Table - Moving Averages'!J81</f>
        <v>117199.75</v>
      </c>
      <c r="V21" s="37">
        <f t="shared" si="13"/>
        <v>-2731.25</v>
      </c>
      <c r="W21" s="38">
        <f t="shared" si="3"/>
        <v>-2.277351143574222E-2</v>
      </c>
      <c r="X21" s="37">
        <f t="shared" si="14"/>
        <v>-30150</v>
      </c>
      <c r="Y21" s="38">
        <f t="shared" si="15"/>
        <v>-0.20461520973058997</v>
      </c>
      <c r="Z21" s="37"/>
      <c r="AA21" s="37"/>
      <c r="AB21" s="37"/>
      <c r="AC21" s="38"/>
      <c r="AD21" s="37"/>
      <c r="AE21" s="38"/>
    </row>
    <row r="22" spans="1:31" x14ac:dyDescent="0.35">
      <c r="A22">
        <v>20</v>
      </c>
      <c r="B22" s="37">
        <f>'Table - Initials'!I23</f>
        <v>12273</v>
      </c>
      <c r="C22" s="37">
        <f>'Table - Initials'!J23</f>
        <v>10277</v>
      </c>
      <c r="D22" s="37">
        <f t="shared" si="4"/>
        <v>300</v>
      </c>
      <c r="E22" s="38">
        <f t="shared" si="0"/>
        <v>3.0069159065851458E-2</v>
      </c>
      <c r="F22" s="37">
        <f t="shared" si="5"/>
        <v>-1996</v>
      </c>
      <c r="G22" s="38">
        <f t="shared" si="6"/>
        <v>-0.16263342296097125</v>
      </c>
      <c r="H22" s="37">
        <f>'Table - Continued'!I23</f>
        <v>143987</v>
      </c>
      <c r="I22" s="37">
        <f>'Table - Continued'!J23</f>
        <v>108465</v>
      </c>
      <c r="J22" s="37">
        <f t="shared" si="7"/>
        <v>-4428</v>
      </c>
      <c r="K22" s="38">
        <f t="shared" si="1"/>
        <v>-3.9222981052855356E-2</v>
      </c>
      <c r="L22" s="37">
        <f t="shared" si="8"/>
        <v>-35522</v>
      </c>
      <c r="M22" s="38">
        <f t="shared" si="9"/>
        <v>-0.24670282733857918</v>
      </c>
      <c r="N22" s="37">
        <f>'Table - Moving Averages'!I24</f>
        <v>13064.5</v>
      </c>
      <c r="O22" s="37">
        <f>'Table - Moving Averages'!J24</f>
        <v>10751.75</v>
      </c>
      <c r="P22" s="37">
        <f t="shared" si="10"/>
        <v>-93.25</v>
      </c>
      <c r="Q22" s="38">
        <f t="shared" si="2"/>
        <v>-8.5984324573536199E-3</v>
      </c>
      <c r="R22" s="37">
        <f t="shared" si="11"/>
        <v>-2312.75</v>
      </c>
      <c r="S22" s="38">
        <f t="shared" si="12"/>
        <v>-0.17702552719200887</v>
      </c>
      <c r="T22" s="37">
        <f>'Table - Moving Averages'!I82</f>
        <v>146519.75</v>
      </c>
      <c r="U22" s="37">
        <f>'Table - Moving Averages'!J82</f>
        <v>114682</v>
      </c>
      <c r="V22" s="37">
        <f t="shared" si="13"/>
        <v>-2517.75</v>
      </c>
      <c r="W22" s="38">
        <f t="shared" si="3"/>
        <v>-2.148255435698455E-2</v>
      </c>
      <c r="X22" s="37">
        <f t="shared" si="14"/>
        <v>-31837.75</v>
      </c>
      <c r="Y22" s="38">
        <f t="shared" si="15"/>
        <v>-0.21729323179980856</v>
      </c>
      <c r="Z22" s="37"/>
      <c r="AA22" s="37"/>
      <c r="AB22" s="37"/>
      <c r="AC22" s="38"/>
      <c r="AD22" s="37"/>
      <c r="AE22" s="38"/>
    </row>
    <row r="23" spans="1:31" x14ac:dyDescent="0.35">
      <c r="A23">
        <v>21</v>
      </c>
      <c r="B23" s="37">
        <f>'Table - Initials'!I24</f>
        <v>12285</v>
      </c>
      <c r="C23" s="37">
        <f>'Table - Initials'!J24</f>
        <v>10796</v>
      </c>
      <c r="D23" s="37">
        <f t="shared" si="4"/>
        <v>519</v>
      </c>
      <c r="E23" s="38">
        <f t="shared" si="0"/>
        <v>5.050111900360027E-2</v>
      </c>
      <c r="F23" s="37">
        <f t="shared" si="5"/>
        <v>-1489</v>
      </c>
      <c r="G23" s="38">
        <f t="shared" si="6"/>
        <v>-0.1212047212047212</v>
      </c>
      <c r="H23" s="37">
        <f>'Table - Continued'!I24</f>
        <v>142088</v>
      </c>
      <c r="I23" s="37">
        <f>'Table - Continued'!J24</f>
        <v>107510</v>
      </c>
      <c r="J23" s="37">
        <f t="shared" si="7"/>
        <v>-955</v>
      </c>
      <c r="K23" s="38">
        <f t="shared" si="1"/>
        <v>-8.8046835384686297E-3</v>
      </c>
      <c r="L23" s="37">
        <f t="shared" si="8"/>
        <v>-34578</v>
      </c>
      <c r="M23" s="38">
        <f t="shared" si="9"/>
        <v>-0.24335622994200776</v>
      </c>
      <c r="N23" s="37">
        <f>'Table - Moving Averages'!I25</f>
        <v>12725.25</v>
      </c>
      <c r="O23" s="37">
        <f>'Table - Moving Averages'!J25</f>
        <v>10721</v>
      </c>
      <c r="P23" s="37">
        <f t="shared" si="10"/>
        <v>-30.75</v>
      </c>
      <c r="Q23" s="38">
        <f t="shared" si="2"/>
        <v>-2.8599995349594251E-3</v>
      </c>
      <c r="R23" s="37">
        <f t="shared" si="11"/>
        <v>-2004.25</v>
      </c>
      <c r="S23" s="38">
        <f t="shared" si="12"/>
        <v>-0.15750181725309914</v>
      </c>
      <c r="T23" s="37">
        <f>'Table - Moving Averages'!I83</f>
        <v>146059.25</v>
      </c>
      <c r="U23" s="37">
        <f>'Table - Moving Averages'!J83</f>
        <v>112466.75</v>
      </c>
      <c r="V23" s="37">
        <f t="shared" si="13"/>
        <v>-2215.25</v>
      </c>
      <c r="W23" s="38">
        <f t="shared" si="3"/>
        <v>-1.9316457682984251E-2</v>
      </c>
      <c r="X23" s="37">
        <f t="shared" si="14"/>
        <v>-33592.5</v>
      </c>
      <c r="Y23" s="38">
        <f t="shared" si="15"/>
        <v>-0.22999228052999041</v>
      </c>
      <c r="Z23" s="37"/>
      <c r="AA23" s="37"/>
      <c r="AB23" s="37"/>
      <c r="AC23" s="38"/>
      <c r="AD23" s="37"/>
      <c r="AE23" s="38"/>
    </row>
    <row r="24" spans="1:31" x14ac:dyDescent="0.35">
      <c r="A24">
        <v>22</v>
      </c>
      <c r="B24" s="37">
        <f>'Table - Initials'!I25</f>
        <v>13351</v>
      </c>
      <c r="C24" s="37">
        <f>'Table - Initials'!J25</f>
        <v>10637</v>
      </c>
      <c r="D24" s="37">
        <f t="shared" si="4"/>
        <v>-159</v>
      </c>
      <c r="E24" s="38">
        <f t="shared" si="0"/>
        <v>-1.4727676917376807E-2</v>
      </c>
      <c r="F24" s="37">
        <f t="shared" si="5"/>
        <v>-2714</v>
      </c>
      <c r="G24" s="38">
        <f t="shared" si="6"/>
        <v>-0.20328065313459667</v>
      </c>
      <c r="H24" s="37">
        <f>'Table - Continued'!I25</f>
        <v>142816</v>
      </c>
      <c r="I24" s="37">
        <f>'Table - Continued'!J25</f>
        <v>104584</v>
      </c>
      <c r="J24" s="37">
        <f t="shared" si="7"/>
        <v>-2926</v>
      </c>
      <c r="K24" s="38">
        <f t="shared" si="1"/>
        <v>-2.7216072923448981E-2</v>
      </c>
      <c r="L24" s="37">
        <f t="shared" si="8"/>
        <v>-38232</v>
      </c>
      <c r="M24" s="38">
        <f t="shared" si="9"/>
        <v>-0.26770109791619989</v>
      </c>
      <c r="N24" s="37">
        <f>'Table - Moving Averages'!I26</f>
        <v>12846.5</v>
      </c>
      <c r="O24" s="37">
        <f>'Table - Moving Averages'!J26</f>
        <v>10421.75</v>
      </c>
      <c r="P24" s="37">
        <f t="shared" si="10"/>
        <v>-299.25</v>
      </c>
      <c r="Q24" s="38">
        <f t="shared" si="2"/>
        <v>-2.7912508161552094E-2</v>
      </c>
      <c r="R24" s="37">
        <f t="shared" si="11"/>
        <v>-2424.75</v>
      </c>
      <c r="S24" s="38">
        <f t="shared" si="12"/>
        <v>-0.18874790799050326</v>
      </c>
      <c r="T24" s="37">
        <f>'Table - Moving Averages'!I84</f>
        <v>143882.75</v>
      </c>
      <c r="U24" s="37">
        <f>'Table - Moving Averages'!J84</f>
        <v>108363</v>
      </c>
      <c r="V24" s="37">
        <f t="shared" si="13"/>
        <v>-4103.75</v>
      </c>
      <c r="W24" s="38">
        <f t="shared" si="3"/>
        <v>-3.6488562175042843E-2</v>
      </c>
      <c r="X24" s="37">
        <f t="shared" si="14"/>
        <v>-35519.75</v>
      </c>
      <c r="Y24" s="38">
        <f t="shared" si="15"/>
        <v>-0.24686593771664775</v>
      </c>
      <c r="Z24" s="37"/>
      <c r="AA24" s="37"/>
      <c r="AB24" s="37"/>
      <c r="AC24" s="38"/>
      <c r="AD24" s="37"/>
      <c r="AE24" s="38"/>
    </row>
    <row r="25" spans="1:31" x14ac:dyDescent="0.35">
      <c r="A25">
        <v>23</v>
      </c>
      <c r="B25" s="37">
        <f>'Table - Initials'!I26</f>
        <v>11754</v>
      </c>
      <c r="C25" s="37">
        <f>'Table - Initials'!J26</f>
        <v>11354</v>
      </c>
      <c r="D25" s="37">
        <f t="shared" si="4"/>
        <v>717</v>
      </c>
      <c r="E25" s="38">
        <f t="shared" si="0"/>
        <v>6.7406223559274225E-2</v>
      </c>
      <c r="F25" s="37">
        <f t="shared" si="5"/>
        <v>-400</v>
      </c>
      <c r="G25" s="38">
        <f t="shared" si="6"/>
        <v>-3.403096818104475E-2</v>
      </c>
      <c r="H25" s="37">
        <f>'Table - Continued'!I26</f>
        <v>139467</v>
      </c>
      <c r="I25" s="37">
        <f>'Table - Continued'!J26</f>
        <v>110211</v>
      </c>
      <c r="J25" s="37">
        <f t="shared" si="7"/>
        <v>5627</v>
      </c>
      <c r="K25" s="38">
        <f t="shared" si="1"/>
        <v>5.38036410923277E-2</v>
      </c>
      <c r="L25" s="37">
        <f t="shared" si="8"/>
        <v>-29256</v>
      </c>
      <c r="M25" s="38">
        <f t="shared" si="9"/>
        <v>-0.20977005313084815</v>
      </c>
      <c r="N25" s="37">
        <f>'Table - Moving Averages'!I27</f>
        <v>12415.75</v>
      </c>
      <c r="O25" s="37">
        <f>'Table - Moving Averages'!J27</f>
        <v>10766</v>
      </c>
      <c r="P25" s="37">
        <f t="shared" si="10"/>
        <v>344.25</v>
      </c>
      <c r="Q25" s="38">
        <f t="shared" si="2"/>
        <v>3.3031880442344133E-2</v>
      </c>
      <c r="R25" s="37">
        <f t="shared" si="11"/>
        <v>-1649.75</v>
      </c>
      <c r="S25" s="38">
        <f t="shared" si="12"/>
        <v>-0.13287558141876246</v>
      </c>
      <c r="T25" s="37">
        <f>'Table - Moving Averages'!I85</f>
        <v>142089.5</v>
      </c>
      <c r="U25" s="37">
        <f>'Table - Moving Averages'!J85</f>
        <v>107692.5</v>
      </c>
      <c r="V25" s="37">
        <f t="shared" si="13"/>
        <v>-670.5</v>
      </c>
      <c r="W25" s="38">
        <f t="shared" si="3"/>
        <v>-6.1875363362033165E-3</v>
      </c>
      <c r="X25" s="37">
        <f t="shared" si="14"/>
        <v>-34397</v>
      </c>
      <c r="Y25" s="38">
        <f t="shared" si="15"/>
        <v>-0.24207981589068861</v>
      </c>
      <c r="Z25" s="37"/>
      <c r="AA25" s="37"/>
      <c r="AB25" s="37"/>
      <c r="AC25" s="38"/>
      <c r="AD25" s="37"/>
      <c r="AE25" s="38"/>
    </row>
    <row r="26" spans="1:31" x14ac:dyDescent="0.35">
      <c r="A26">
        <v>24</v>
      </c>
      <c r="B26" s="37">
        <f>'Table - Initials'!I27</f>
        <v>12439</v>
      </c>
      <c r="C26" s="37">
        <f>'Table - Initials'!J27</f>
        <v>10248</v>
      </c>
      <c r="D26" s="37">
        <f t="shared" si="4"/>
        <v>-1106</v>
      </c>
      <c r="E26" s="38">
        <f t="shared" si="0"/>
        <v>-9.7410604192355116E-2</v>
      </c>
      <c r="F26" s="37">
        <f t="shared" si="5"/>
        <v>-2191</v>
      </c>
      <c r="G26" s="38">
        <f t="shared" si="6"/>
        <v>-0.17613956105796286</v>
      </c>
      <c r="H26" s="37">
        <f>'Table - Continued'!I27</f>
        <v>137034</v>
      </c>
      <c r="I26" s="37">
        <f>'Table - Continued'!J27</f>
        <v>99205</v>
      </c>
      <c r="J26" s="37">
        <f t="shared" si="7"/>
        <v>-11006</v>
      </c>
      <c r="K26" s="38">
        <f t="shared" si="1"/>
        <v>-9.9862990082659628E-2</v>
      </c>
      <c r="L26" s="37">
        <f t="shared" si="8"/>
        <v>-37829</v>
      </c>
      <c r="M26" s="38">
        <f t="shared" si="9"/>
        <v>-0.27605557744793263</v>
      </c>
      <c r="N26" s="37">
        <f>'Table - Moving Averages'!I28</f>
        <v>12457.25</v>
      </c>
      <c r="O26" s="37">
        <f>'Table - Moving Averages'!J28</f>
        <v>10758.75</v>
      </c>
      <c r="P26" s="37">
        <f t="shared" si="10"/>
        <v>-7.25</v>
      </c>
      <c r="Q26" s="38">
        <f t="shared" si="2"/>
        <v>-6.7341631060746795E-4</v>
      </c>
      <c r="R26" s="37">
        <f t="shared" si="11"/>
        <v>-1698.5</v>
      </c>
      <c r="S26" s="38">
        <f t="shared" si="12"/>
        <v>-0.13634630436091433</v>
      </c>
      <c r="T26" s="37">
        <f>'Table - Moving Averages'!I86</f>
        <v>140351.25</v>
      </c>
      <c r="U26" s="37">
        <f>'Table - Moving Averages'!J86</f>
        <v>105377.5</v>
      </c>
      <c r="V26" s="37">
        <f t="shared" si="13"/>
        <v>-2315</v>
      </c>
      <c r="W26" s="38">
        <f t="shared" si="3"/>
        <v>-2.1496390185017526E-2</v>
      </c>
      <c r="X26" s="37">
        <f t="shared" si="14"/>
        <v>-34973.75</v>
      </c>
      <c r="Y26" s="38">
        <f t="shared" si="15"/>
        <v>-0.24918730684621618</v>
      </c>
      <c r="Z26" s="37"/>
      <c r="AA26" s="37"/>
      <c r="AB26" s="37"/>
      <c r="AC26" s="38"/>
      <c r="AD26" s="37"/>
      <c r="AE26" s="38"/>
    </row>
    <row r="27" spans="1:31" x14ac:dyDescent="0.35">
      <c r="A27">
        <v>25</v>
      </c>
      <c r="B27" s="37">
        <f>'Table - Initials'!I28</f>
        <v>13200</v>
      </c>
      <c r="C27" s="37">
        <f>'Table - Initials'!J28</f>
        <v>10988</v>
      </c>
      <c r="D27" s="37">
        <f t="shared" si="4"/>
        <v>740</v>
      </c>
      <c r="E27" s="38">
        <f t="shared" si="0"/>
        <v>7.2209211553473845E-2</v>
      </c>
      <c r="F27" s="37">
        <f t="shared" si="5"/>
        <v>-2212</v>
      </c>
      <c r="G27" s="38">
        <f t="shared" si="6"/>
        <v>-0.16757575757575757</v>
      </c>
      <c r="H27" s="37">
        <f>'Table - Continued'!I28</f>
        <v>137070</v>
      </c>
      <c r="I27" s="37">
        <f>'Table - Continued'!J28</f>
        <v>97697</v>
      </c>
      <c r="J27" s="37">
        <f t="shared" si="7"/>
        <v>-1508</v>
      </c>
      <c r="K27" s="38">
        <f t="shared" si="1"/>
        <v>-1.5200846731515548E-2</v>
      </c>
      <c r="L27" s="37">
        <f t="shared" si="8"/>
        <v>-39373</v>
      </c>
      <c r="M27" s="38">
        <f t="shared" si="9"/>
        <v>-0.28724739184358355</v>
      </c>
      <c r="N27" s="37">
        <f>'Table - Moving Averages'!I29</f>
        <v>12686</v>
      </c>
      <c r="O27" s="37">
        <f>'Table - Moving Averages'!J29</f>
        <v>10806.75</v>
      </c>
      <c r="P27" s="37">
        <f t="shared" si="10"/>
        <v>48</v>
      </c>
      <c r="Q27" s="38">
        <f t="shared" si="2"/>
        <v>4.461484837922621E-3</v>
      </c>
      <c r="R27" s="37">
        <f t="shared" si="11"/>
        <v>-1879.25</v>
      </c>
      <c r="S27" s="38">
        <f t="shared" si="12"/>
        <v>-0.14813574018603184</v>
      </c>
      <c r="T27" s="37">
        <f>'Table - Moving Averages'!I87</f>
        <v>139096.75</v>
      </c>
      <c r="U27" s="37">
        <f>'Table - Moving Averages'!J87</f>
        <v>102924.25</v>
      </c>
      <c r="V27" s="37">
        <f t="shared" si="13"/>
        <v>-2453.25</v>
      </c>
      <c r="W27" s="38">
        <f t="shared" si="3"/>
        <v>-2.3280586462954615E-2</v>
      </c>
      <c r="X27" s="37">
        <f t="shared" si="14"/>
        <v>-36172.5</v>
      </c>
      <c r="Y27" s="38">
        <f t="shared" si="15"/>
        <v>-0.26005280497207878</v>
      </c>
      <c r="Z27" s="37"/>
      <c r="AA27" s="37"/>
      <c r="AB27" s="37"/>
      <c r="AC27" s="38"/>
      <c r="AD27" s="37"/>
      <c r="AE27" s="38"/>
    </row>
    <row r="28" spans="1:31" x14ac:dyDescent="0.35">
      <c r="A28">
        <v>26</v>
      </c>
      <c r="B28" s="37">
        <f>'Table - Initials'!I29</f>
        <v>11916</v>
      </c>
      <c r="C28" s="37">
        <f>'Table - Initials'!J29</f>
        <v>10861</v>
      </c>
      <c r="D28" s="37">
        <f t="shared" si="4"/>
        <v>-127</v>
      </c>
      <c r="E28" s="38">
        <f t="shared" si="0"/>
        <v>-1.1558063341827449E-2</v>
      </c>
      <c r="F28" s="37">
        <f t="shared" si="5"/>
        <v>-1055</v>
      </c>
      <c r="G28" s="38">
        <f t="shared" si="6"/>
        <v>-8.8536421617992619E-2</v>
      </c>
      <c r="H28" s="37">
        <f>'Table - Continued'!I29</f>
        <v>131274</v>
      </c>
      <c r="I28" s="37">
        <f>'Table - Continued'!J29</f>
        <v>94560</v>
      </c>
      <c r="J28" s="37">
        <f t="shared" si="7"/>
        <v>-3137</v>
      </c>
      <c r="K28" s="38">
        <f t="shared" si="1"/>
        <v>-3.2109481355619925E-2</v>
      </c>
      <c r="L28" s="37">
        <f t="shared" si="8"/>
        <v>-36714</v>
      </c>
      <c r="M28" s="38">
        <f t="shared" si="9"/>
        <v>-0.27967457379222083</v>
      </c>
      <c r="N28" s="37">
        <f>'Table - Moving Averages'!I30</f>
        <v>12327.25</v>
      </c>
      <c r="O28" s="37">
        <f>'Table - Moving Averages'!J30</f>
        <v>10862.75</v>
      </c>
      <c r="P28" s="37">
        <f t="shared" si="10"/>
        <v>56</v>
      </c>
      <c r="Q28" s="38">
        <f t="shared" si="2"/>
        <v>5.1819464686422836E-3</v>
      </c>
      <c r="R28" s="37">
        <f t="shared" si="11"/>
        <v>-1464.5</v>
      </c>
      <c r="S28" s="38">
        <f t="shared" si="12"/>
        <v>-0.11880184144882273</v>
      </c>
      <c r="T28" s="37">
        <f>'Table - Moving Averages'!I88</f>
        <v>136211.25</v>
      </c>
      <c r="U28" s="37">
        <f>'Table - Moving Averages'!J88</f>
        <v>100418.25</v>
      </c>
      <c r="V28" s="37">
        <f t="shared" si="13"/>
        <v>-2506</v>
      </c>
      <c r="W28" s="38">
        <f t="shared" si="3"/>
        <v>-2.4348003507433866E-2</v>
      </c>
      <c r="X28" s="37">
        <f t="shared" si="14"/>
        <v>-35793</v>
      </c>
      <c r="Y28" s="38">
        <f t="shared" si="15"/>
        <v>-0.26277565179087631</v>
      </c>
      <c r="Z28" s="37"/>
      <c r="AA28" s="37"/>
      <c r="AB28" s="37"/>
      <c r="AC28" s="38"/>
      <c r="AD28" s="37"/>
      <c r="AE28" s="38"/>
    </row>
    <row r="29" spans="1:31" x14ac:dyDescent="0.35">
      <c r="A29">
        <v>27</v>
      </c>
      <c r="B29" s="37">
        <f>'Table - Initials'!I30</f>
        <v>15062</v>
      </c>
      <c r="C29" s="37">
        <f>'Table - Initials'!J30</f>
        <v>11298</v>
      </c>
      <c r="D29" s="37">
        <f t="shared" si="4"/>
        <v>437</v>
      </c>
      <c r="E29" s="38">
        <f t="shared" si="0"/>
        <v>4.0235705736120064E-2</v>
      </c>
      <c r="F29" s="37">
        <f t="shared" si="5"/>
        <v>-3764</v>
      </c>
      <c r="G29" s="38">
        <f t="shared" si="6"/>
        <v>-0.24990041163192139</v>
      </c>
      <c r="H29" s="37">
        <f>'Table - Continued'!I30</f>
        <v>144171</v>
      </c>
      <c r="I29" s="37">
        <f>'Table - Continued'!J30</f>
        <v>98265</v>
      </c>
      <c r="J29" s="37">
        <f t="shared" si="7"/>
        <v>3705</v>
      </c>
      <c r="K29" s="38">
        <f t="shared" si="1"/>
        <v>3.9181472081218277E-2</v>
      </c>
      <c r="L29" s="37">
        <f t="shared" si="8"/>
        <v>-45906</v>
      </c>
      <c r="M29" s="38">
        <f t="shared" si="9"/>
        <v>-0.31841355057535842</v>
      </c>
      <c r="N29" s="37">
        <f>'Table - Moving Averages'!I31</f>
        <v>13154.25</v>
      </c>
      <c r="O29" s="37">
        <f>'Table - Moving Averages'!J31</f>
        <v>10848.75</v>
      </c>
      <c r="P29" s="37">
        <f t="shared" si="10"/>
        <v>-14</v>
      </c>
      <c r="Q29" s="38">
        <f t="shared" si="2"/>
        <v>-1.2888080826678327E-3</v>
      </c>
      <c r="R29" s="37">
        <f t="shared" si="11"/>
        <v>-2305.5</v>
      </c>
      <c r="S29" s="38">
        <f t="shared" si="12"/>
        <v>-0.17526654883402704</v>
      </c>
      <c r="T29" s="37">
        <f>'Table - Moving Averages'!I89</f>
        <v>137387.25</v>
      </c>
      <c r="U29" s="37">
        <f>'Table - Moving Averages'!J89</f>
        <v>97431.75</v>
      </c>
      <c r="V29" s="37">
        <f t="shared" si="13"/>
        <v>-2986.5</v>
      </c>
      <c r="W29" s="38">
        <f t="shared" si="3"/>
        <v>-2.9740609899097027E-2</v>
      </c>
      <c r="X29" s="37">
        <f t="shared" si="14"/>
        <v>-39955.5</v>
      </c>
      <c r="Y29" s="38">
        <f t="shared" si="15"/>
        <v>-0.29082393016819247</v>
      </c>
      <c r="Z29" s="37"/>
      <c r="AA29" s="37"/>
      <c r="AB29" s="37"/>
      <c r="AC29" s="38"/>
      <c r="AD29" s="37"/>
      <c r="AE29" s="38"/>
    </row>
    <row r="30" spans="1:31" x14ac:dyDescent="0.35">
      <c r="A30">
        <v>28</v>
      </c>
      <c r="B30" s="37">
        <f>'Table - Initials'!I31</f>
        <v>12113</v>
      </c>
      <c r="C30" s="37">
        <f>'Table - Initials'!J31</f>
        <v>10565</v>
      </c>
      <c r="D30" s="37">
        <f t="shared" si="4"/>
        <v>-733</v>
      </c>
      <c r="E30" s="38">
        <f t="shared" si="0"/>
        <v>-6.4878739599929194E-2</v>
      </c>
      <c r="F30" s="37">
        <f t="shared" si="5"/>
        <v>-1548</v>
      </c>
      <c r="G30" s="38">
        <f t="shared" si="6"/>
        <v>-0.12779658218442996</v>
      </c>
      <c r="H30" s="37">
        <f>'Table - Continued'!I31</f>
        <v>136810</v>
      </c>
      <c r="I30" s="37">
        <f>'Table - Continued'!J31</f>
        <v>93909</v>
      </c>
      <c r="J30" s="37">
        <f t="shared" si="7"/>
        <v>-4356</v>
      </c>
      <c r="K30" s="38">
        <f t="shared" si="1"/>
        <v>-4.4329110059532897E-2</v>
      </c>
      <c r="L30" s="37">
        <f t="shared" si="8"/>
        <v>-42901</v>
      </c>
      <c r="M30" s="38">
        <f t="shared" si="9"/>
        <v>-0.31358087859074629</v>
      </c>
      <c r="N30" s="37">
        <f>'Table - Moving Averages'!I32</f>
        <v>13072.75</v>
      </c>
      <c r="O30" s="37">
        <f>'Table - Moving Averages'!J32</f>
        <v>10928</v>
      </c>
      <c r="P30" s="37">
        <f t="shared" si="10"/>
        <v>79.25</v>
      </c>
      <c r="Q30" s="38">
        <f t="shared" si="2"/>
        <v>7.3049890540384833E-3</v>
      </c>
      <c r="R30" s="37">
        <f t="shared" si="11"/>
        <v>-2144.75</v>
      </c>
      <c r="S30" s="38">
        <f t="shared" si="12"/>
        <v>-0.16406264940429519</v>
      </c>
      <c r="T30" s="37">
        <f>'Table - Moving Averages'!I90</f>
        <v>137331.25</v>
      </c>
      <c r="U30" s="37">
        <f>'Table - Moving Averages'!J90</f>
        <v>96107.75</v>
      </c>
      <c r="V30" s="37">
        <f t="shared" si="13"/>
        <v>-1324</v>
      </c>
      <c r="W30" s="38">
        <f t="shared" si="3"/>
        <v>-1.3588999479122565E-2</v>
      </c>
      <c r="X30" s="37">
        <f t="shared" si="14"/>
        <v>-41223.5</v>
      </c>
      <c r="Y30" s="38">
        <f t="shared" si="15"/>
        <v>-0.30017567014062713</v>
      </c>
      <c r="Z30" s="37"/>
      <c r="AA30" s="37"/>
      <c r="AB30" s="37"/>
      <c r="AC30" s="38"/>
      <c r="AD30" s="37"/>
      <c r="AE30" s="38"/>
    </row>
    <row r="31" spans="1:31" x14ac:dyDescent="0.35">
      <c r="A31">
        <v>29</v>
      </c>
      <c r="B31" s="37">
        <f>'Table - Initials'!I32</f>
        <v>11128</v>
      </c>
      <c r="C31" s="37">
        <f>'Table - Initials'!J32</f>
        <v>9681</v>
      </c>
      <c r="D31" s="37">
        <f t="shared" si="4"/>
        <v>-884</v>
      </c>
      <c r="E31" s="38">
        <f t="shared" si="0"/>
        <v>-8.3672503549455754E-2</v>
      </c>
      <c r="F31" s="37">
        <f t="shared" si="5"/>
        <v>-1447</v>
      </c>
      <c r="G31" s="38">
        <f t="shared" si="6"/>
        <v>-0.13003235082674336</v>
      </c>
      <c r="H31" s="37">
        <f>'Table - Continued'!I32</f>
        <v>133897</v>
      </c>
      <c r="I31" s="37">
        <f>'Table - Continued'!J32</f>
        <v>90551</v>
      </c>
      <c r="J31" s="37">
        <f t="shared" si="7"/>
        <v>-3358</v>
      </c>
      <c r="K31" s="38">
        <f t="shared" si="1"/>
        <v>-3.5758021062943915E-2</v>
      </c>
      <c r="L31" s="37">
        <f t="shared" si="8"/>
        <v>-43346</v>
      </c>
      <c r="M31" s="38">
        <f t="shared" si="9"/>
        <v>-0.32372644644764259</v>
      </c>
      <c r="N31" s="37">
        <f>'Table - Moving Averages'!I33</f>
        <v>12554.75</v>
      </c>
      <c r="O31" s="37">
        <f>'Table - Moving Averages'!J33</f>
        <v>10601.25</v>
      </c>
      <c r="P31" s="37">
        <f t="shared" si="10"/>
        <v>-326.75</v>
      </c>
      <c r="Q31" s="38">
        <f t="shared" si="2"/>
        <v>-2.9900256222547585E-2</v>
      </c>
      <c r="R31" s="37">
        <f t="shared" si="11"/>
        <v>-1953.5</v>
      </c>
      <c r="S31" s="38">
        <f t="shared" si="12"/>
        <v>-0.15559847866345408</v>
      </c>
      <c r="T31" s="37">
        <f>'Table - Moving Averages'!I91</f>
        <v>136538</v>
      </c>
      <c r="U31" s="37">
        <f>'Table - Moving Averages'!J91</f>
        <v>94321.25</v>
      </c>
      <c r="V31" s="37">
        <f t="shared" si="13"/>
        <v>-1786.5</v>
      </c>
      <c r="W31" s="38">
        <f t="shared" si="3"/>
        <v>-1.8588511332332719E-2</v>
      </c>
      <c r="X31" s="37">
        <f t="shared" si="14"/>
        <v>-42216.75</v>
      </c>
      <c r="Y31" s="38">
        <f t="shared" si="15"/>
        <v>-0.3091941437548521</v>
      </c>
      <c r="Z31" s="37"/>
      <c r="AA31" s="37"/>
      <c r="AB31" s="37"/>
      <c r="AC31" s="38"/>
      <c r="AD31" s="37"/>
      <c r="AE31" s="38"/>
    </row>
    <row r="32" spans="1:31" x14ac:dyDescent="0.35">
      <c r="A32">
        <v>30</v>
      </c>
      <c r="B32" s="37">
        <f>'Table - Initials'!I33</f>
        <v>11907</v>
      </c>
      <c r="C32" s="37">
        <f>'Table - Initials'!J33</f>
        <v>10136</v>
      </c>
      <c r="D32" s="37">
        <f t="shared" si="4"/>
        <v>455</v>
      </c>
      <c r="E32" s="38">
        <f t="shared" si="0"/>
        <v>4.6999276934201015E-2</v>
      </c>
      <c r="F32" s="37">
        <f t="shared" si="5"/>
        <v>-1771</v>
      </c>
      <c r="G32" s="38">
        <f t="shared" si="6"/>
        <v>-0.14873603762492651</v>
      </c>
      <c r="H32" s="37">
        <f>'Table - Continued'!I33</f>
        <v>132316</v>
      </c>
      <c r="I32" s="37">
        <f>'Table - Continued'!J33</f>
        <v>89435</v>
      </c>
      <c r="J32" s="37">
        <f t="shared" si="7"/>
        <v>-1116</v>
      </c>
      <c r="K32" s="38">
        <f t="shared" si="1"/>
        <v>-1.2324546388223211E-2</v>
      </c>
      <c r="L32" s="37">
        <f t="shared" si="8"/>
        <v>-42881</v>
      </c>
      <c r="M32" s="38">
        <f t="shared" si="9"/>
        <v>-0.32408023217146831</v>
      </c>
      <c r="N32" s="37">
        <f>'Table - Moving Averages'!I34</f>
        <v>12552.5</v>
      </c>
      <c r="O32" s="37">
        <f>'Table - Moving Averages'!J34</f>
        <v>10420</v>
      </c>
      <c r="P32" s="37">
        <f t="shared" si="10"/>
        <v>-181.25</v>
      </c>
      <c r="Q32" s="38">
        <f t="shared" si="2"/>
        <v>-1.7097040443343946E-2</v>
      </c>
      <c r="R32" s="37">
        <f t="shared" si="11"/>
        <v>-2132.5</v>
      </c>
      <c r="S32" s="38">
        <f t="shared" si="12"/>
        <v>-0.1698864767974507</v>
      </c>
      <c r="T32" s="37">
        <f>'Table - Moving Averages'!I92</f>
        <v>136798.5</v>
      </c>
      <c r="U32" s="37">
        <f>'Table - Moving Averages'!J92</f>
        <v>93040</v>
      </c>
      <c r="V32" s="37">
        <f t="shared" si="13"/>
        <v>-1281.25</v>
      </c>
      <c r="W32" s="38">
        <f t="shared" si="3"/>
        <v>-1.3583895463641544E-2</v>
      </c>
      <c r="X32" s="37">
        <f t="shared" si="14"/>
        <v>-43758.5</v>
      </c>
      <c r="Y32" s="38">
        <f t="shared" si="15"/>
        <v>-0.31987558343110489</v>
      </c>
      <c r="Z32" s="37"/>
      <c r="AA32" s="37"/>
      <c r="AB32" s="37"/>
      <c r="AC32" s="38"/>
      <c r="AD32" s="37"/>
      <c r="AE32" s="38"/>
    </row>
    <row r="33" spans="1:31" x14ac:dyDescent="0.35">
      <c r="A33">
        <v>31</v>
      </c>
      <c r="B33" s="37">
        <f>'Table - Initials'!I34</f>
        <v>13520</v>
      </c>
      <c r="C33" s="37">
        <f>'Table - Initials'!J34</f>
        <v>10802</v>
      </c>
      <c r="D33" s="37">
        <f t="shared" si="4"/>
        <v>666</v>
      </c>
      <c r="E33" s="38">
        <f t="shared" si="0"/>
        <v>6.5706393054459356E-2</v>
      </c>
      <c r="F33" s="37">
        <f t="shared" si="5"/>
        <v>-2718</v>
      </c>
      <c r="G33" s="38">
        <f t="shared" si="6"/>
        <v>-0.20103550295857989</v>
      </c>
      <c r="H33" s="37">
        <f>'Table - Continued'!I34</f>
        <v>139959</v>
      </c>
      <c r="I33" s="37">
        <f>'Table - Continued'!J34</f>
        <v>94312</v>
      </c>
      <c r="J33" s="37">
        <f t="shared" si="7"/>
        <v>4877</v>
      </c>
      <c r="K33" s="38">
        <f t="shared" si="1"/>
        <v>5.4531223793816738E-2</v>
      </c>
      <c r="L33" s="37">
        <f t="shared" si="8"/>
        <v>-45647</v>
      </c>
      <c r="M33" s="38">
        <f t="shared" si="9"/>
        <v>-0.32614551404339842</v>
      </c>
      <c r="N33" s="37">
        <f>'Table - Moving Averages'!I35</f>
        <v>12167</v>
      </c>
      <c r="O33" s="37">
        <f>'Table - Moving Averages'!J35</f>
        <v>10296</v>
      </c>
      <c r="P33" s="37">
        <f t="shared" si="10"/>
        <v>-124</v>
      </c>
      <c r="Q33" s="38">
        <f t="shared" si="2"/>
        <v>-1.1900191938579654E-2</v>
      </c>
      <c r="R33" s="37">
        <f t="shared" si="11"/>
        <v>-1871</v>
      </c>
      <c r="S33" s="38">
        <f t="shared" si="12"/>
        <v>-0.15377660886003122</v>
      </c>
      <c r="T33" s="37">
        <f>'Table - Moving Averages'!I93</f>
        <v>135745.5</v>
      </c>
      <c r="U33" s="37">
        <f>'Table - Moving Averages'!J93</f>
        <v>92051.75</v>
      </c>
      <c r="V33" s="37">
        <f t="shared" si="13"/>
        <v>-988.25</v>
      </c>
      <c r="W33" s="38">
        <f t="shared" si="3"/>
        <v>-1.0621775580395528E-2</v>
      </c>
      <c r="X33" s="37">
        <f t="shared" si="14"/>
        <v>-43693.75</v>
      </c>
      <c r="Y33" s="38">
        <f t="shared" si="15"/>
        <v>-0.3218799149879738</v>
      </c>
      <c r="Z33" s="37"/>
      <c r="AA33" s="37"/>
      <c r="AB33" s="37"/>
      <c r="AC33" s="38"/>
      <c r="AD33" s="37"/>
      <c r="AE33" s="38"/>
    </row>
    <row r="34" spans="1:31" x14ac:dyDescent="0.35">
      <c r="A34">
        <v>32</v>
      </c>
      <c r="B34" s="37">
        <f>'Table - Initials'!I35</f>
        <v>12344</v>
      </c>
      <c r="C34" s="37">
        <f>'Table - Initials'!J35</f>
        <v>10169</v>
      </c>
      <c r="D34" s="37">
        <f t="shared" si="4"/>
        <v>-633</v>
      </c>
      <c r="E34" s="38">
        <f t="shared" si="0"/>
        <v>-5.8600259211257173E-2</v>
      </c>
      <c r="F34" s="37">
        <f t="shared" si="5"/>
        <v>-2175</v>
      </c>
      <c r="G34" s="38">
        <f t="shared" si="6"/>
        <v>-0.17619896305897603</v>
      </c>
      <c r="H34" s="37">
        <f>'Table - Continued'!I35</f>
        <v>133176</v>
      </c>
      <c r="I34" s="37">
        <f>'Table - Continued'!J35</f>
        <v>89099</v>
      </c>
      <c r="J34" s="37">
        <f t="shared" si="7"/>
        <v>-5213</v>
      </c>
      <c r="K34" s="38">
        <f t="shared" si="1"/>
        <v>-5.5273984222580369E-2</v>
      </c>
      <c r="L34" s="37">
        <f t="shared" si="8"/>
        <v>-44077</v>
      </c>
      <c r="M34" s="38">
        <f t="shared" si="9"/>
        <v>-0.33096804228990206</v>
      </c>
      <c r="N34" s="37">
        <f>'Table - Moving Averages'!I36</f>
        <v>12224.75</v>
      </c>
      <c r="O34" s="37">
        <f>'Table - Moving Averages'!J36</f>
        <v>10197</v>
      </c>
      <c r="P34" s="37">
        <f t="shared" si="10"/>
        <v>-99</v>
      </c>
      <c r="Q34" s="38">
        <f t="shared" si="2"/>
        <v>-9.6153846153846159E-3</v>
      </c>
      <c r="R34" s="37">
        <f t="shared" si="11"/>
        <v>-2027.75</v>
      </c>
      <c r="S34" s="38">
        <f t="shared" si="12"/>
        <v>-0.16587251273032169</v>
      </c>
      <c r="T34" s="37">
        <f>'Table - Moving Averages'!I94</f>
        <v>134837</v>
      </c>
      <c r="U34" s="37">
        <f>'Table - Moving Averages'!J94</f>
        <v>90849.25</v>
      </c>
      <c r="V34" s="37">
        <f t="shared" si="13"/>
        <v>-1202.5</v>
      </c>
      <c r="W34" s="38">
        <f t="shared" si="3"/>
        <v>-1.306330406537627E-2</v>
      </c>
      <c r="X34" s="37">
        <f t="shared" si="14"/>
        <v>-43987.75</v>
      </c>
      <c r="Y34" s="38">
        <f t="shared" si="15"/>
        <v>-0.32622907658877015</v>
      </c>
      <c r="Z34" s="37"/>
      <c r="AA34" s="37"/>
      <c r="AB34" s="37"/>
      <c r="AC34" s="38"/>
      <c r="AD34" s="37"/>
      <c r="AE34" s="38"/>
    </row>
    <row r="35" spans="1:31" x14ac:dyDescent="0.35">
      <c r="A35">
        <v>33</v>
      </c>
      <c r="B35" s="37">
        <f>'Table - Initials'!I36</f>
        <v>11163</v>
      </c>
      <c r="C35" s="37">
        <f>'Table - Initials'!J36</f>
        <v>9757</v>
      </c>
      <c r="D35" s="37">
        <f t="shared" si="4"/>
        <v>-412</v>
      </c>
      <c r="E35" s="38">
        <f t="shared" si="0"/>
        <v>-4.0515291572425997E-2</v>
      </c>
      <c r="F35" s="37">
        <f t="shared" si="5"/>
        <v>-1406</v>
      </c>
      <c r="G35" s="38">
        <f t="shared" si="6"/>
        <v>-0.12595180507032161</v>
      </c>
      <c r="H35" s="37">
        <f>'Table - Continued'!I36</f>
        <v>131710</v>
      </c>
      <c r="I35" s="37">
        <f>'Table - Continued'!J36</f>
        <v>88723</v>
      </c>
      <c r="J35" s="37">
        <f t="shared" si="7"/>
        <v>-376</v>
      </c>
      <c r="K35" s="38">
        <f t="shared" si="1"/>
        <v>-4.2200249161045578E-3</v>
      </c>
      <c r="L35" s="37">
        <f t="shared" si="8"/>
        <v>-42987</v>
      </c>
      <c r="M35" s="38">
        <f t="shared" si="9"/>
        <v>-0.32637612937514238</v>
      </c>
      <c r="N35" s="37">
        <f>'Table - Moving Averages'!I37</f>
        <v>12233.5</v>
      </c>
      <c r="O35" s="37">
        <f>'Table - Moving Averages'!J37</f>
        <v>10216</v>
      </c>
      <c r="P35" s="37">
        <f t="shared" si="10"/>
        <v>19</v>
      </c>
      <c r="Q35" s="38">
        <f t="shared" si="2"/>
        <v>1.8632931254290478E-3</v>
      </c>
      <c r="R35" s="37">
        <f t="shared" si="11"/>
        <v>-2017.5</v>
      </c>
      <c r="S35" s="38">
        <f t="shared" si="12"/>
        <v>-0.16491600931867414</v>
      </c>
      <c r="T35" s="37">
        <f>'Table - Moving Averages'!I95</f>
        <v>134290.25</v>
      </c>
      <c r="U35" s="37">
        <f>'Table - Moving Averages'!J95</f>
        <v>90392.25</v>
      </c>
      <c r="V35" s="37">
        <f t="shared" si="13"/>
        <v>-457</v>
      </c>
      <c r="W35" s="38">
        <f t="shared" si="3"/>
        <v>-5.0303112023489466E-3</v>
      </c>
      <c r="X35" s="37">
        <f t="shared" si="14"/>
        <v>-43898</v>
      </c>
      <c r="Y35" s="38">
        <f t="shared" si="15"/>
        <v>-0.3268889588037851</v>
      </c>
      <c r="Z35" s="37"/>
      <c r="AA35" s="37"/>
      <c r="AB35" s="37"/>
      <c r="AC35" s="38"/>
      <c r="AD35" s="37"/>
      <c r="AE35" s="38"/>
    </row>
    <row r="36" spans="1:31" x14ac:dyDescent="0.35">
      <c r="A36">
        <v>34</v>
      </c>
      <c r="B36" s="37">
        <f>'Table - Initials'!I37</f>
        <v>10485</v>
      </c>
      <c r="C36" s="37">
        <f>'Table - Initials'!J37</f>
        <v>9437</v>
      </c>
      <c r="D36" s="37">
        <f t="shared" si="4"/>
        <v>-320</v>
      </c>
      <c r="E36" s="38">
        <f t="shared" ref="E36:E55" si="16">D36/C35</f>
        <v>-3.2796966280619046E-2</v>
      </c>
      <c r="F36" s="37">
        <f t="shared" si="5"/>
        <v>-1048</v>
      </c>
      <c r="G36" s="38">
        <f t="shared" si="6"/>
        <v>-9.9952312827849304E-2</v>
      </c>
      <c r="H36" s="37">
        <f>'Table - Continued'!I37</f>
        <v>128774</v>
      </c>
      <c r="I36" s="37">
        <f>'Table - Continued'!J37</f>
        <v>86707</v>
      </c>
      <c r="J36" s="37">
        <f t="shared" si="7"/>
        <v>-2016</v>
      </c>
      <c r="K36" s="38">
        <f t="shared" ref="K36:K55" si="17">J36/I35</f>
        <v>-2.2722405689618249E-2</v>
      </c>
      <c r="L36" s="37">
        <f t="shared" si="8"/>
        <v>-42067</v>
      </c>
      <c r="M36" s="38">
        <f t="shared" si="9"/>
        <v>-0.32667308618199326</v>
      </c>
      <c r="N36" s="37">
        <f>'Table - Moving Averages'!I38</f>
        <v>11878</v>
      </c>
      <c r="O36" s="37">
        <f>'Table - Moving Averages'!J38</f>
        <v>10041.25</v>
      </c>
      <c r="P36" s="37">
        <f t="shared" si="10"/>
        <v>-174.75</v>
      </c>
      <c r="Q36" s="38">
        <f t="shared" ref="Q36:Q55" si="18">P36/O35</f>
        <v>-1.7105520751761943E-2</v>
      </c>
      <c r="R36" s="37">
        <f t="shared" si="11"/>
        <v>-1836.75</v>
      </c>
      <c r="S36" s="38">
        <f t="shared" si="12"/>
        <v>-0.15463461862266376</v>
      </c>
      <c r="T36" s="37">
        <f>'Table - Moving Averages'!I96</f>
        <v>133404.75</v>
      </c>
      <c r="U36" s="37">
        <f>'Table - Moving Averages'!J96</f>
        <v>89710.25</v>
      </c>
      <c r="V36" s="37">
        <f t="shared" si="13"/>
        <v>-682</v>
      </c>
      <c r="W36" s="38">
        <f t="shared" ref="W36:W55" si="19">V36/U35</f>
        <v>-7.5448946120934036E-3</v>
      </c>
      <c r="X36" s="37">
        <f t="shared" si="14"/>
        <v>-43694.5</v>
      </c>
      <c r="Y36" s="38">
        <f t="shared" si="15"/>
        <v>-0.32753331496817017</v>
      </c>
      <c r="Z36" s="37"/>
      <c r="AA36" s="37"/>
      <c r="AB36" s="37"/>
      <c r="AC36" s="38"/>
      <c r="AD36" s="37"/>
      <c r="AE36" s="38"/>
    </row>
    <row r="37" spans="1:31" x14ac:dyDescent="0.35">
      <c r="A37">
        <v>35</v>
      </c>
      <c r="B37" s="37">
        <f>'Table - Initials'!I38</f>
        <v>13021</v>
      </c>
      <c r="C37" s="37">
        <f>'Table - Initials'!J38</f>
        <v>10498</v>
      </c>
      <c r="D37" s="37">
        <f t="shared" si="4"/>
        <v>1061</v>
      </c>
      <c r="E37" s="38">
        <f t="shared" si="16"/>
        <v>0.11242979760517113</v>
      </c>
      <c r="F37" s="37">
        <f t="shared" si="5"/>
        <v>-2523</v>
      </c>
      <c r="G37" s="38">
        <f t="shared" si="6"/>
        <v>-0.19376391982182628</v>
      </c>
      <c r="H37" s="37">
        <f>'Table - Continued'!I38</f>
        <v>126508</v>
      </c>
      <c r="I37" s="37">
        <f>'Table - Continued'!J38</f>
        <v>86445</v>
      </c>
      <c r="J37" s="37">
        <f t="shared" si="7"/>
        <v>-262</v>
      </c>
      <c r="K37" s="38">
        <f t="shared" si="17"/>
        <v>-3.0216706840278176E-3</v>
      </c>
      <c r="L37" s="37">
        <f t="shared" si="8"/>
        <v>-40063</v>
      </c>
      <c r="M37" s="38">
        <f t="shared" si="9"/>
        <v>-0.3166835298953426</v>
      </c>
      <c r="N37" s="37">
        <f>'Table - Moving Averages'!I39</f>
        <v>11753.25</v>
      </c>
      <c r="O37" s="37">
        <f>'Table - Moving Averages'!J39</f>
        <v>9965.25</v>
      </c>
      <c r="P37" s="37">
        <f t="shared" si="10"/>
        <v>-76</v>
      </c>
      <c r="Q37" s="38">
        <f t="shared" si="18"/>
        <v>-7.5687787875015561E-3</v>
      </c>
      <c r="R37" s="37">
        <f t="shared" si="11"/>
        <v>-1788</v>
      </c>
      <c r="S37" s="38">
        <f t="shared" si="12"/>
        <v>-0.15212813477123349</v>
      </c>
      <c r="T37" s="37">
        <f>'Table - Moving Averages'!I97</f>
        <v>130042</v>
      </c>
      <c r="U37" s="37">
        <f>'Table - Moving Averages'!J97</f>
        <v>87743.5</v>
      </c>
      <c r="V37" s="37">
        <f t="shared" si="13"/>
        <v>-1966.75</v>
      </c>
      <c r="W37" s="38">
        <f t="shared" si="19"/>
        <v>-2.1923358813513507E-2</v>
      </c>
      <c r="X37" s="37">
        <f t="shared" si="14"/>
        <v>-42298.5</v>
      </c>
      <c r="Y37" s="38">
        <f t="shared" si="15"/>
        <v>-0.32526799034158194</v>
      </c>
      <c r="Z37" s="37"/>
      <c r="AA37" s="37"/>
      <c r="AB37" s="37"/>
      <c r="AC37" s="38"/>
      <c r="AD37" s="37"/>
      <c r="AE37" s="38"/>
    </row>
    <row r="38" spans="1:31" x14ac:dyDescent="0.35">
      <c r="A38">
        <v>36</v>
      </c>
      <c r="B38" s="37">
        <f>'Table - Initials'!I39</f>
        <v>11520</v>
      </c>
      <c r="C38" s="37">
        <f>'Table - Initials'!J39</f>
        <v>9569</v>
      </c>
      <c r="D38" s="37">
        <f t="shared" si="4"/>
        <v>-929</v>
      </c>
      <c r="E38" s="38">
        <f t="shared" si="16"/>
        <v>-8.8493046294532293E-2</v>
      </c>
      <c r="F38" s="37">
        <f t="shared" si="5"/>
        <v>-1951</v>
      </c>
      <c r="G38" s="38">
        <f t="shared" si="6"/>
        <v>-0.16935763888888888</v>
      </c>
      <c r="H38" s="37">
        <f>'Table - Continued'!I39</f>
        <v>131195</v>
      </c>
      <c r="I38" s="37">
        <f>'Table - Continued'!J39</f>
        <v>88037</v>
      </c>
      <c r="J38" s="37">
        <f t="shared" si="7"/>
        <v>1592</v>
      </c>
      <c r="K38" s="38">
        <f t="shared" si="17"/>
        <v>1.841633408525652E-2</v>
      </c>
      <c r="L38" s="37">
        <f t="shared" si="8"/>
        <v>-43158</v>
      </c>
      <c r="M38" s="38">
        <f t="shared" si="9"/>
        <v>-0.32896070734402988</v>
      </c>
      <c r="N38" s="37">
        <f>'Table - Moving Averages'!I40</f>
        <v>11547.25</v>
      </c>
      <c r="O38" s="37">
        <f>'Table - Moving Averages'!J40</f>
        <v>9815.25</v>
      </c>
      <c r="P38" s="37">
        <f t="shared" si="10"/>
        <v>-150</v>
      </c>
      <c r="Q38" s="38">
        <f t="shared" si="18"/>
        <v>-1.5052306766011891E-2</v>
      </c>
      <c r="R38" s="37">
        <f t="shared" si="11"/>
        <v>-1732</v>
      </c>
      <c r="S38" s="38">
        <f t="shared" si="12"/>
        <v>-0.14999242243824287</v>
      </c>
      <c r="T38" s="37">
        <f>'Table - Moving Averages'!I98</f>
        <v>129546.75</v>
      </c>
      <c r="U38" s="37">
        <f>'Table - Moving Averages'!J98</f>
        <v>87478</v>
      </c>
      <c r="V38" s="37">
        <f t="shared" si="13"/>
        <v>-265.5</v>
      </c>
      <c r="W38" s="38">
        <f t="shared" si="19"/>
        <v>-3.0258651638013071E-3</v>
      </c>
      <c r="X38" s="37">
        <f t="shared" si="14"/>
        <v>-42068.75</v>
      </c>
      <c r="Y38" s="38">
        <f t="shared" si="15"/>
        <v>-0.32473798069036852</v>
      </c>
      <c r="Z38" s="37"/>
      <c r="AA38" s="37"/>
      <c r="AB38" s="37"/>
      <c r="AC38" s="38"/>
      <c r="AD38" s="37"/>
      <c r="AE38" s="38"/>
    </row>
    <row r="39" spans="1:31" x14ac:dyDescent="0.35">
      <c r="A39">
        <v>37</v>
      </c>
      <c r="B39" s="37">
        <f>'Table - Initials'!I40</f>
        <v>11821</v>
      </c>
      <c r="C39" s="37">
        <f>'Table - Initials'!J40</f>
        <v>10051</v>
      </c>
      <c r="D39" s="37">
        <f t="shared" si="4"/>
        <v>482</v>
      </c>
      <c r="E39" s="38">
        <f t="shared" si="16"/>
        <v>5.0370989654091335E-2</v>
      </c>
      <c r="F39" s="37">
        <f t="shared" si="5"/>
        <v>-1770</v>
      </c>
      <c r="G39" s="38">
        <f t="shared" si="6"/>
        <v>-0.14973352508248033</v>
      </c>
      <c r="H39" s="37">
        <f>'Table - Continued'!I40</f>
        <v>123278</v>
      </c>
      <c r="I39" s="37">
        <f>'Table - Continued'!J40</f>
        <v>80453</v>
      </c>
      <c r="J39" s="37">
        <f t="shared" si="7"/>
        <v>-7584</v>
      </c>
      <c r="K39" s="38">
        <f t="shared" si="17"/>
        <v>-8.6145597873621318E-2</v>
      </c>
      <c r="L39" s="37">
        <f t="shared" si="8"/>
        <v>-42825</v>
      </c>
      <c r="M39" s="38">
        <f t="shared" si="9"/>
        <v>-0.34738558380246271</v>
      </c>
      <c r="N39" s="37">
        <f>'Table - Moving Averages'!I41</f>
        <v>11711.75</v>
      </c>
      <c r="O39" s="37">
        <f>'Table - Moving Averages'!J41</f>
        <v>9888.75</v>
      </c>
      <c r="P39" s="37">
        <f t="shared" si="10"/>
        <v>73.5</v>
      </c>
      <c r="Q39" s="38">
        <f t="shared" si="18"/>
        <v>7.4883472147933066E-3</v>
      </c>
      <c r="R39" s="37">
        <f t="shared" si="11"/>
        <v>-1823</v>
      </c>
      <c r="S39" s="38">
        <f t="shared" si="12"/>
        <v>-0.15565564497192991</v>
      </c>
      <c r="T39" s="37">
        <f>'Table - Moving Averages'!I99</f>
        <v>127438.75</v>
      </c>
      <c r="U39" s="37">
        <f>'Table - Moving Averages'!J99</f>
        <v>85410.5</v>
      </c>
      <c r="V39" s="37">
        <f t="shared" si="13"/>
        <v>-2067.5</v>
      </c>
      <c r="W39" s="38">
        <f t="shared" si="19"/>
        <v>-2.3634513820617754E-2</v>
      </c>
      <c r="X39" s="37">
        <f t="shared" si="14"/>
        <v>-42028.25</v>
      </c>
      <c r="Y39" s="38">
        <f t="shared" si="15"/>
        <v>-0.32979176270953692</v>
      </c>
      <c r="Z39" s="37"/>
      <c r="AA39" s="37"/>
      <c r="AB39" s="37"/>
      <c r="AC39" s="38"/>
      <c r="AD39" s="37"/>
      <c r="AE39" s="38"/>
    </row>
    <row r="40" spans="1:31" x14ac:dyDescent="0.35">
      <c r="A40">
        <v>38</v>
      </c>
      <c r="B40" s="37">
        <f>'Table - Initials'!I41</f>
        <v>10865</v>
      </c>
      <c r="C40" s="37">
        <f>'Table - Initials'!J41</f>
        <v>9089</v>
      </c>
      <c r="D40" s="37">
        <f t="shared" si="4"/>
        <v>-962</v>
      </c>
      <c r="E40" s="38">
        <f t="shared" si="16"/>
        <v>-9.5711869465724797E-2</v>
      </c>
      <c r="F40" s="37">
        <f t="shared" si="5"/>
        <v>-1776</v>
      </c>
      <c r="G40" s="38">
        <f t="shared" si="6"/>
        <v>-0.16346065347445926</v>
      </c>
      <c r="H40" s="37">
        <f>'Table - Continued'!I41</f>
        <v>120162</v>
      </c>
      <c r="I40" s="37">
        <f>'Table - Continued'!J41</f>
        <v>81053</v>
      </c>
      <c r="J40" s="37">
        <f t="shared" si="7"/>
        <v>600</v>
      </c>
      <c r="K40" s="38">
        <f t="shared" si="17"/>
        <v>7.4577703752501459E-3</v>
      </c>
      <c r="L40" s="37">
        <f t="shared" si="8"/>
        <v>-39109</v>
      </c>
      <c r="M40" s="38">
        <f t="shared" si="9"/>
        <v>-0.32546895025049516</v>
      </c>
      <c r="N40" s="37">
        <f>'Table - Moving Averages'!I42</f>
        <v>11806.75</v>
      </c>
      <c r="O40" s="37">
        <f>'Table - Moving Averages'!J42</f>
        <v>9801.75</v>
      </c>
      <c r="P40" s="37">
        <f t="shared" si="10"/>
        <v>-87</v>
      </c>
      <c r="Q40" s="38">
        <f t="shared" si="18"/>
        <v>-8.7978763746681832E-3</v>
      </c>
      <c r="R40" s="37">
        <f t="shared" si="11"/>
        <v>-2005</v>
      </c>
      <c r="S40" s="38">
        <f t="shared" si="12"/>
        <v>-0.16981811252038029</v>
      </c>
      <c r="T40" s="37">
        <f>'Table - Moving Averages'!I100</f>
        <v>125285.75</v>
      </c>
      <c r="U40" s="37">
        <f>'Table - Moving Averages'!J100</f>
        <v>83997</v>
      </c>
      <c r="V40" s="37">
        <f t="shared" si="13"/>
        <v>-1413.5</v>
      </c>
      <c r="W40" s="38">
        <f t="shared" si="19"/>
        <v>-1.6549487475193331E-2</v>
      </c>
      <c r="X40" s="37">
        <f t="shared" si="14"/>
        <v>-41288.75</v>
      </c>
      <c r="Y40" s="38">
        <f t="shared" si="15"/>
        <v>-0.32955663353573733</v>
      </c>
      <c r="Z40" s="37"/>
      <c r="AA40" s="37"/>
      <c r="AB40" s="37"/>
      <c r="AC40" s="38"/>
      <c r="AD40" s="37"/>
      <c r="AE40" s="38"/>
    </row>
    <row r="41" spans="1:31" x14ac:dyDescent="0.35">
      <c r="A41">
        <v>39</v>
      </c>
      <c r="B41" s="37">
        <f>'Table - Initials'!I42</f>
        <v>12909</v>
      </c>
      <c r="C41" s="37">
        <f>'Table - Initials'!J42</f>
        <v>9751</v>
      </c>
      <c r="D41" s="37">
        <f t="shared" si="4"/>
        <v>662</v>
      </c>
      <c r="E41" s="38">
        <f t="shared" si="16"/>
        <v>7.2835295412036524E-2</v>
      </c>
      <c r="F41" s="37">
        <f t="shared" si="5"/>
        <v>-3158</v>
      </c>
      <c r="G41" s="38">
        <f t="shared" si="6"/>
        <v>-0.24463552560229299</v>
      </c>
      <c r="H41" s="37">
        <f>'Table - Continued'!I42</f>
        <v>118788</v>
      </c>
      <c r="I41" s="37">
        <f>'Table - Continued'!J42</f>
        <v>79950</v>
      </c>
      <c r="J41" s="37">
        <f t="shared" si="7"/>
        <v>-1103</v>
      </c>
      <c r="K41" s="38">
        <f t="shared" si="17"/>
        <v>-1.3608379702170185E-2</v>
      </c>
      <c r="L41" s="37">
        <f t="shared" si="8"/>
        <v>-38838</v>
      </c>
      <c r="M41" s="38">
        <f t="shared" si="9"/>
        <v>-0.32695221739569652</v>
      </c>
      <c r="N41" s="37">
        <f>'Table - Moving Averages'!I43</f>
        <v>11778.75</v>
      </c>
      <c r="O41" s="37">
        <f>'Table - Moving Averages'!J43</f>
        <v>9615</v>
      </c>
      <c r="P41" s="37">
        <f t="shared" si="10"/>
        <v>-186.75</v>
      </c>
      <c r="Q41" s="38">
        <f t="shared" si="18"/>
        <v>-1.9052720177519321E-2</v>
      </c>
      <c r="R41" s="37">
        <f t="shared" si="11"/>
        <v>-2163.75</v>
      </c>
      <c r="S41" s="38">
        <f t="shared" si="12"/>
        <v>-0.18369945877109201</v>
      </c>
      <c r="T41" s="37">
        <f>'Table - Moving Averages'!I101</f>
        <v>123355.75</v>
      </c>
      <c r="U41" s="37">
        <f>'Table - Moving Averages'!J101</f>
        <v>82373.25</v>
      </c>
      <c r="V41" s="37">
        <f t="shared" si="13"/>
        <v>-1623.75</v>
      </c>
      <c r="W41" s="38">
        <f t="shared" si="19"/>
        <v>-1.9331047537412049E-2</v>
      </c>
      <c r="X41" s="37">
        <f t="shared" si="14"/>
        <v>-40982.5</v>
      </c>
      <c r="Y41" s="38">
        <f t="shared" si="15"/>
        <v>-0.33223015546498641</v>
      </c>
      <c r="Z41" s="37"/>
      <c r="AA41" s="37"/>
      <c r="AB41" s="37"/>
      <c r="AC41" s="38"/>
      <c r="AD41" s="37"/>
      <c r="AE41" s="38"/>
    </row>
    <row r="42" spans="1:31" x14ac:dyDescent="0.35">
      <c r="A42">
        <v>40</v>
      </c>
      <c r="B42" s="37">
        <f>'Table - Initials'!I43</f>
        <v>14602</v>
      </c>
      <c r="C42" s="37">
        <f>'Table - Initials'!J43</f>
        <v>11963</v>
      </c>
      <c r="D42" s="37">
        <f t="shared" si="4"/>
        <v>2212</v>
      </c>
      <c r="E42" s="38">
        <f t="shared" si="16"/>
        <v>0.22684852835606603</v>
      </c>
      <c r="F42" s="37">
        <f t="shared" si="5"/>
        <v>-2639</v>
      </c>
      <c r="G42" s="38">
        <f t="shared" si="6"/>
        <v>-0.18072866730584852</v>
      </c>
      <c r="H42" s="37">
        <f>'Table - Continued'!I43</f>
        <v>126091</v>
      </c>
      <c r="I42" s="37">
        <f>'Table - Continued'!J43</f>
        <v>83513</v>
      </c>
      <c r="J42" s="37">
        <f t="shared" si="7"/>
        <v>3563</v>
      </c>
      <c r="K42" s="38">
        <f t="shared" si="17"/>
        <v>4.4565353345841149E-2</v>
      </c>
      <c r="L42" s="37">
        <f t="shared" si="8"/>
        <v>-42578</v>
      </c>
      <c r="M42" s="38">
        <f t="shared" si="9"/>
        <v>-0.33767675726261193</v>
      </c>
      <c r="N42" s="37">
        <f>'Table - Moving Averages'!I44</f>
        <v>12549.25</v>
      </c>
      <c r="O42" s="37">
        <f>'Table - Moving Averages'!J44</f>
        <v>10213.5</v>
      </c>
      <c r="P42" s="37">
        <f t="shared" si="10"/>
        <v>598.5</v>
      </c>
      <c r="Q42" s="38">
        <f t="shared" si="18"/>
        <v>6.2246489859594384E-2</v>
      </c>
      <c r="R42" s="37">
        <f t="shared" si="11"/>
        <v>-2335.75</v>
      </c>
      <c r="S42" s="38">
        <f t="shared" si="12"/>
        <v>-0.18612666095583402</v>
      </c>
      <c r="T42" s="37">
        <f>'Table - Moving Averages'!I102</f>
        <v>122079.75</v>
      </c>
      <c r="U42" s="37">
        <f>'Table - Moving Averages'!J102</f>
        <v>81242.25</v>
      </c>
      <c r="V42" s="37">
        <f t="shared" si="13"/>
        <v>-1131</v>
      </c>
      <c r="W42" s="38">
        <f t="shared" si="19"/>
        <v>-1.3730185466762572E-2</v>
      </c>
      <c r="X42" s="37">
        <f t="shared" si="14"/>
        <v>-40837.5</v>
      </c>
      <c r="Y42" s="38">
        <f t="shared" si="15"/>
        <v>-0.33451493798111481</v>
      </c>
      <c r="Z42" s="37"/>
      <c r="AA42" s="37"/>
      <c r="AB42" s="37"/>
      <c r="AC42" s="38"/>
      <c r="AD42" s="37"/>
      <c r="AE42" s="38"/>
    </row>
    <row r="43" spans="1:31" x14ac:dyDescent="0.35">
      <c r="A43">
        <v>41</v>
      </c>
      <c r="B43" s="37">
        <f>'Table - Initials'!I44</f>
        <v>13405</v>
      </c>
      <c r="C43" s="37">
        <f>'Table - Initials'!J44</f>
        <v>10535</v>
      </c>
      <c r="D43" s="37">
        <f t="shared" si="4"/>
        <v>-1428</v>
      </c>
      <c r="E43" s="38">
        <f t="shared" si="16"/>
        <v>-0.11936805149210064</v>
      </c>
      <c r="F43" s="37">
        <f t="shared" si="5"/>
        <v>-2870</v>
      </c>
      <c r="G43" s="38">
        <f t="shared" si="6"/>
        <v>-0.21409921671018275</v>
      </c>
      <c r="H43" s="37">
        <f>'Table - Continued'!I44</f>
        <v>121359</v>
      </c>
      <c r="I43" s="37">
        <f>'Table - Continued'!J44</f>
        <v>80598</v>
      </c>
      <c r="J43" s="37">
        <f t="shared" si="7"/>
        <v>-2915</v>
      </c>
      <c r="K43" s="38">
        <f t="shared" si="17"/>
        <v>-3.4904745368984469E-2</v>
      </c>
      <c r="L43" s="37">
        <f t="shared" si="8"/>
        <v>-40761</v>
      </c>
      <c r="M43" s="38">
        <f t="shared" si="9"/>
        <v>-0.33587125800311474</v>
      </c>
      <c r="N43" s="37">
        <f>'Table - Moving Averages'!I45</f>
        <v>12945.25</v>
      </c>
      <c r="O43" s="37">
        <f>'Table - Moving Averages'!J45</f>
        <v>10334.5</v>
      </c>
      <c r="P43" s="37">
        <f t="shared" si="10"/>
        <v>121</v>
      </c>
      <c r="Q43" s="38">
        <f t="shared" si="18"/>
        <v>1.1847065158858373E-2</v>
      </c>
      <c r="R43" s="37">
        <f t="shared" si="11"/>
        <v>-2610.75</v>
      </c>
      <c r="S43" s="38">
        <f t="shared" si="12"/>
        <v>-0.20167629053127595</v>
      </c>
      <c r="T43" s="37">
        <f>'Table - Moving Averages'!I103</f>
        <v>121600</v>
      </c>
      <c r="U43" s="37">
        <f>'Table - Moving Averages'!J103</f>
        <v>81278.5</v>
      </c>
      <c r="V43" s="37">
        <f t="shared" si="13"/>
        <v>36.25</v>
      </c>
      <c r="W43" s="38">
        <f t="shared" si="19"/>
        <v>4.4619640642645916E-4</v>
      </c>
      <c r="X43" s="37">
        <f t="shared" si="14"/>
        <v>-40321.5</v>
      </c>
      <c r="Y43" s="38">
        <f t="shared" si="15"/>
        <v>-0.33159128289473683</v>
      </c>
      <c r="Z43" s="37"/>
      <c r="AA43" s="37"/>
      <c r="AB43" s="37"/>
      <c r="AC43" s="38"/>
      <c r="AD43" s="37"/>
      <c r="AE43" s="38"/>
    </row>
    <row r="44" spans="1:31" x14ac:dyDescent="0.35">
      <c r="A44">
        <v>42</v>
      </c>
      <c r="B44" s="37">
        <f>'Table - Initials'!I45</f>
        <v>14579</v>
      </c>
      <c r="C44" s="37">
        <f>'Table - Initials'!J45</f>
        <v>11082</v>
      </c>
      <c r="D44" s="37">
        <f t="shared" si="4"/>
        <v>547</v>
      </c>
      <c r="E44" s="38">
        <f t="shared" si="16"/>
        <v>5.1922164214523017E-2</v>
      </c>
      <c r="F44" s="37">
        <f t="shared" si="5"/>
        <v>-3497</v>
      </c>
      <c r="G44" s="38">
        <f t="shared" si="6"/>
        <v>-0.23986556005212978</v>
      </c>
      <c r="H44" s="37">
        <f>'Table - Continued'!I45</f>
        <v>122370</v>
      </c>
      <c r="I44" s="37">
        <f>'Table - Continued'!J45</f>
        <v>81590</v>
      </c>
      <c r="J44" s="37">
        <f t="shared" si="7"/>
        <v>992</v>
      </c>
      <c r="K44" s="38">
        <f t="shared" si="17"/>
        <v>1.230799771706494E-2</v>
      </c>
      <c r="L44" s="37">
        <f t="shared" si="8"/>
        <v>-40780</v>
      </c>
      <c r="M44" s="38">
        <f t="shared" si="9"/>
        <v>-0.33325161395766939</v>
      </c>
      <c r="N44" s="37">
        <f>'Table - Moving Averages'!I46</f>
        <v>13873.75</v>
      </c>
      <c r="O44" s="37">
        <f>'Table - Moving Averages'!J46</f>
        <v>10832.75</v>
      </c>
      <c r="P44" s="37">
        <f t="shared" si="10"/>
        <v>498.25</v>
      </c>
      <c r="Q44" s="38">
        <f t="shared" si="18"/>
        <v>4.8212298611447095E-2</v>
      </c>
      <c r="R44" s="37">
        <f t="shared" si="11"/>
        <v>-3041</v>
      </c>
      <c r="S44" s="38">
        <f t="shared" si="12"/>
        <v>-0.2191909181007298</v>
      </c>
      <c r="T44" s="37">
        <f>'Table - Moving Averages'!I104</f>
        <v>122152</v>
      </c>
      <c r="U44" s="37">
        <f>'Table - Moving Averages'!J104</f>
        <v>81412.75</v>
      </c>
      <c r="V44" s="37">
        <f t="shared" si="13"/>
        <v>134.25</v>
      </c>
      <c r="W44" s="38">
        <f t="shared" si="19"/>
        <v>1.6517283168365558E-3</v>
      </c>
      <c r="X44" s="37">
        <f t="shared" si="14"/>
        <v>-40739.25</v>
      </c>
      <c r="Y44" s="38">
        <f t="shared" si="15"/>
        <v>-0.33351275460082519</v>
      </c>
      <c r="Z44" s="37"/>
      <c r="AA44" s="37"/>
      <c r="AB44" s="37"/>
      <c r="AC44" s="38"/>
      <c r="AD44" s="37"/>
      <c r="AE44" s="38"/>
    </row>
    <row r="45" spans="1:31" x14ac:dyDescent="0.35">
      <c r="A45">
        <v>43</v>
      </c>
      <c r="B45" s="37">
        <f>'Table - Initials'!I46</f>
        <v>14127</v>
      </c>
      <c r="C45" s="37">
        <f>'Table - Initials'!J46</f>
        <v>12431</v>
      </c>
      <c r="D45" s="37">
        <f t="shared" si="4"/>
        <v>1349</v>
      </c>
      <c r="E45" s="38">
        <f t="shared" si="16"/>
        <v>0.12172892979606569</v>
      </c>
      <c r="F45" s="37">
        <f t="shared" si="5"/>
        <v>-1696</v>
      </c>
      <c r="G45" s="38">
        <f t="shared" si="6"/>
        <v>-0.12005379769236214</v>
      </c>
      <c r="H45" s="37">
        <f>'Table - Continued'!I46</f>
        <v>124202</v>
      </c>
      <c r="I45" s="37">
        <f>'Table - Continued'!J46</f>
        <v>85042</v>
      </c>
      <c r="J45" s="37">
        <f t="shared" si="7"/>
        <v>3452</v>
      </c>
      <c r="K45" s="38">
        <f t="shared" si="17"/>
        <v>4.2309106508150507E-2</v>
      </c>
      <c r="L45" s="37">
        <f t="shared" si="8"/>
        <v>-39160</v>
      </c>
      <c r="M45" s="38">
        <f t="shared" si="9"/>
        <v>-0.31529282942303666</v>
      </c>
      <c r="N45" s="37">
        <f>'Table - Moving Averages'!I47</f>
        <v>14178.25</v>
      </c>
      <c r="O45" s="37">
        <f>'Table - Moving Averages'!J47</f>
        <v>11502.75</v>
      </c>
      <c r="P45" s="37">
        <f t="shared" si="10"/>
        <v>670</v>
      </c>
      <c r="Q45" s="38">
        <f t="shared" si="18"/>
        <v>6.1849484202995547E-2</v>
      </c>
      <c r="R45" s="37">
        <f t="shared" si="11"/>
        <v>-2675.5</v>
      </c>
      <c r="S45" s="38">
        <f t="shared" si="12"/>
        <v>-0.18870452982561317</v>
      </c>
      <c r="T45" s="37">
        <f>'Table - Moving Averages'!I105</f>
        <v>123505.5</v>
      </c>
      <c r="U45" s="37">
        <f>'Table - Moving Averages'!J105</f>
        <v>82685.75</v>
      </c>
      <c r="V45" s="37">
        <f t="shared" si="13"/>
        <v>1273</v>
      </c>
      <c r="W45" s="38">
        <f t="shared" si="19"/>
        <v>1.5636371452874397E-2</v>
      </c>
      <c r="X45" s="37">
        <f t="shared" si="14"/>
        <v>-40819.75</v>
      </c>
      <c r="Y45" s="38">
        <f t="shared" si="15"/>
        <v>-0.33050957244819057</v>
      </c>
      <c r="Z45" s="37"/>
      <c r="AA45" s="37"/>
      <c r="AB45" s="37"/>
      <c r="AC45" s="38"/>
      <c r="AD45" s="37"/>
      <c r="AE45" s="38"/>
    </row>
    <row r="46" spans="1:31" x14ac:dyDescent="0.35">
      <c r="A46">
        <v>44</v>
      </c>
      <c r="B46" s="37">
        <f>'Table - Initials'!I47</f>
        <v>17036</v>
      </c>
      <c r="C46" s="37">
        <f>'Table - Initials'!J47</f>
        <v>14122</v>
      </c>
      <c r="D46" s="37">
        <f t="shared" si="4"/>
        <v>1691</v>
      </c>
      <c r="E46" s="38">
        <f t="shared" si="16"/>
        <v>0.13603089051564637</v>
      </c>
      <c r="F46" s="37">
        <f t="shared" si="5"/>
        <v>-2914</v>
      </c>
      <c r="G46" s="38">
        <f t="shared" si="6"/>
        <v>-0.17104954214604368</v>
      </c>
      <c r="H46" s="37">
        <f>'Table - Continued'!I47</f>
        <v>133478</v>
      </c>
      <c r="I46" s="37">
        <f>'Table - Continued'!J47</f>
        <v>89559</v>
      </c>
      <c r="J46" s="37">
        <f t="shared" si="7"/>
        <v>4517</v>
      </c>
      <c r="K46" s="38">
        <f t="shared" si="17"/>
        <v>5.3114931445638627E-2</v>
      </c>
      <c r="L46" s="37">
        <f t="shared" si="8"/>
        <v>-43919</v>
      </c>
      <c r="M46" s="38">
        <f t="shared" si="9"/>
        <v>-0.32903549648631236</v>
      </c>
      <c r="N46" s="37">
        <f>'Table - Moving Averages'!I48</f>
        <v>14786.75</v>
      </c>
      <c r="O46" s="37">
        <f>'Table - Moving Averages'!J48</f>
        <v>12042.5</v>
      </c>
      <c r="P46" s="37">
        <f t="shared" si="10"/>
        <v>539.75</v>
      </c>
      <c r="Q46" s="38">
        <f t="shared" si="18"/>
        <v>4.6923561756971162E-2</v>
      </c>
      <c r="R46" s="37">
        <f t="shared" si="11"/>
        <v>-2744.25</v>
      </c>
      <c r="S46" s="38">
        <f t="shared" si="12"/>
        <v>-0.18558844911829847</v>
      </c>
      <c r="T46" s="37">
        <f>'Table - Moving Averages'!I106</f>
        <v>125352.25</v>
      </c>
      <c r="U46" s="37">
        <f>'Table - Moving Averages'!J106</f>
        <v>84197.25</v>
      </c>
      <c r="V46" s="37">
        <f t="shared" si="13"/>
        <v>1511.5</v>
      </c>
      <c r="W46" s="38">
        <f t="shared" si="19"/>
        <v>1.8280054301980691E-2</v>
      </c>
      <c r="X46" s="37">
        <f t="shared" si="14"/>
        <v>-41155</v>
      </c>
      <c r="Y46" s="38">
        <f t="shared" si="15"/>
        <v>-0.32831480886860825</v>
      </c>
      <c r="Z46" s="37"/>
      <c r="AA46" s="37"/>
      <c r="AB46" s="37"/>
      <c r="AC46" s="38"/>
      <c r="AD46" s="37"/>
      <c r="AE46" s="38"/>
    </row>
    <row r="47" spans="1:31" s="29" customFormat="1" x14ac:dyDescent="0.35">
      <c r="A47" s="29">
        <v>45</v>
      </c>
      <c r="B47" s="40">
        <f>'Table - Initials'!I48</f>
        <v>16294</v>
      </c>
      <c r="C47" s="40">
        <f>'Table - Initials'!J48</f>
        <v>12766</v>
      </c>
      <c r="D47" s="40">
        <f t="shared" si="4"/>
        <v>-1356</v>
      </c>
      <c r="E47" s="39">
        <f t="shared" si="16"/>
        <v>-9.6020393711938823E-2</v>
      </c>
      <c r="F47" s="40">
        <f t="shared" si="5"/>
        <v>-3528</v>
      </c>
      <c r="G47" s="39">
        <f t="shared" si="6"/>
        <v>-0.21652141892721247</v>
      </c>
      <c r="H47" s="40">
        <f>'Table - Continued'!I48</f>
        <v>129586</v>
      </c>
      <c r="I47" s="40">
        <f>'Table - Continued'!J48</f>
        <v>87877</v>
      </c>
      <c r="J47" s="40">
        <f t="shared" si="7"/>
        <v>-1682</v>
      </c>
      <c r="K47" s="39">
        <f t="shared" si="17"/>
        <v>-1.8780915374222579E-2</v>
      </c>
      <c r="L47" s="40">
        <f t="shared" si="8"/>
        <v>-41709</v>
      </c>
      <c r="M47" s="39">
        <f t="shared" si="9"/>
        <v>-0.3218634729060238</v>
      </c>
      <c r="N47" s="40">
        <f>'Table - Moving Averages'!I49</f>
        <v>15509</v>
      </c>
      <c r="O47" s="40">
        <f>'Table - Moving Averages'!J49</f>
        <v>12600.25</v>
      </c>
      <c r="P47" s="40">
        <f t="shared" si="10"/>
        <v>557.75</v>
      </c>
      <c r="Q47" s="39">
        <f t="shared" si="18"/>
        <v>4.6315133900768114E-2</v>
      </c>
      <c r="R47" s="40">
        <f t="shared" si="11"/>
        <v>-2908.75</v>
      </c>
      <c r="S47" s="39">
        <f t="shared" si="12"/>
        <v>-0.18755238893545684</v>
      </c>
      <c r="T47" s="40">
        <f>'Table - Moving Averages'!I107</f>
        <v>127409</v>
      </c>
      <c r="U47" s="40">
        <f>'Table - Moving Averages'!J107</f>
        <v>86017</v>
      </c>
      <c r="V47" s="40">
        <f t="shared" si="13"/>
        <v>1819.75</v>
      </c>
      <c r="W47" s="39">
        <f t="shared" si="19"/>
        <v>2.1612938664861383E-2</v>
      </c>
      <c r="X47" s="40">
        <f t="shared" si="14"/>
        <v>-41392</v>
      </c>
      <c r="Y47" s="39">
        <f t="shared" si="15"/>
        <v>-0.3248750088298315</v>
      </c>
      <c r="Z47" s="40"/>
      <c r="AA47" s="40"/>
      <c r="AB47" s="40"/>
      <c r="AC47" s="39"/>
      <c r="AD47" s="40"/>
      <c r="AE47" s="39"/>
    </row>
    <row r="48" spans="1:31" s="29" customFormat="1" x14ac:dyDescent="0.35">
      <c r="A48" s="29">
        <v>46</v>
      </c>
      <c r="B48" s="40">
        <f>'Table - Initials'!I49</f>
        <v>16409</v>
      </c>
      <c r="C48" s="40">
        <f>'Table - Initials'!J49</f>
        <v>14331</v>
      </c>
      <c r="D48" s="40">
        <f t="shared" si="4"/>
        <v>1565</v>
      </c>
      <c r="E48" s="39">
        <f t="shared" si="16"/>
        <v>0.12259125802913991</v>
      </c>
      <c r="F48" s="40">
        <f t="shared" si="5"/>
        <v>-2078</v>
      </c>
      <c r="G48" s="39">
        <f t="shared" si="6"/>
        <v>-0.12663782070814797</v>
      </c>
      <c r="H48" s="40">
        <f>'Table - Continued'!I49</f>
        <v>131941</v>
      </c>
      <c r="I48" s="40">
        <f>'Table - Continued'!J49</f>
        <v>91600</v>
      </c>
      <c r="J48" s="40">
        <f t="shared" si="7"/>
        <v>3723</v>
      </c>
      <c r="K48" s="39">
        <f t="shared" si="17"/>
        <v>4.2366034343457336E-2</v>
      </c>
      <c r="L48" s="40">
        <f t="shared" si="8"/>
        <v>-40341</v>
      </c>
      <c r="M48" s="39">
        <f t="shared" si="9"/>
        <v>-0.30575029748145005</v>
      </c>
      <c r="N48" s="40">
        <f>'Table - Moving Averages'!I50</f>
        <v>15966.5</v>
      </c>
      <c r="O48" s="40">
        <f>'Table - Moving Averages'!J50</f>
        <v>13412.5</v>
      </c>
      <c r="P48" s="40">
        <f t="shared" si="10"/>
        <v>812.25</v>
      </c>
      <c r="Q48" s="39">
        <f t="shared" si="18"/>
        <v>6.4463006686375265E-2</v>
      </c>
      <c r="R48" s="40">
        <f t="shared" si="11"/>
        <v>-2554</v>
      </c>
      <c r="S48" s="39">
        <f t="shared" si="12"/>
        <v>-0.15995991607428053</v>
      </c>
      <c r="T48" s="40">
        <f>'Table - Moving Averages'!I108</f>
        <v>129801.75</v>
      </c>
      <c r="U48" s="40">
        <f>'Table - Moving Averages'!J108</f>
        <v>88519.5</v>
      </c>
      <c r="V48" s="40">
        <f t="shared" si="13"/>
        <v>2502.5</v>
      </c>
      <c r="W48" s="39">
        <f t="shared" si="19"/>
        <v>2.9093086250392364E-2</v>
      </c>
      <c r="X48" s="40">
        <f t="shared" si="14"/>
        <v>-41282.25</v>
      </c>
      <c r="Y48" s="39">
        <f t="shared" si="15"/>
        <v>-0.31804078142243847</v>
      </c>
      <c r="Z48" s="40"/>
      <c r="AA48" s="40"/>
      <c r="AB48" s="40"/>
      <c r="AC48" s="39"/>
      <c r="AD48" s="40"/>
      <c r="AE48" s="39"/>
    </row>
    <row r="49" spans="1:31" s="29" customFormat="1" x14ac:dyDescent="0.35">
      <c r="A49" s="29">
        <v>47</v>
      </c>
      <c r="B49" s="40">
        <f>'Table - Initials'!I50</f>
        <v>14064</v>
      </c>
      <c r="C49" s="40">
        <f>'Table - Initials'!J50</f>
        <v>15758</v>
      </c>
      <c r="D49" s="40">
        <f t="shared" si="4"/>
        <v>1427</v>
      </c>
      <c r="E49" s="39">
        <f t="shared" si="16"/>
        <v>9.9574349312678806E-2</v>
      </c>
      <c r="F49" s="40">
        <f t="shared" si="5"/>
        <v>1694</v>
      </c>
      <c r="G49" s="39">
        <f t="shared" si="6"/>
        <v>0.12044937428896474</v>
      </c>
      <c r="H49" s="40">
        <f>'Table - Continued'!I50</f>
        <v>134960</v>
      </c>
      <c r="I49" s="40">
        <f>'Table - Continued'!J50</f>
        <v>88143</v>
      </c>
      <c r="J49" s="40">
        <f t="shared" si="7"/>
        <v>-3457</v>
      </c>
      <c r="K49" s="39">
        <f t="shared" si="17"/>
        <v>-3.774017467248908E-2</v>
      </c>
      <c r="L49" s="40">
        <f t="shared" si="8"/>
        <v>-46817</v>
      </c>
      <c r="M49" s="39">
        <f t="shared" si="9"/>
        <v>-0.34689537640782453</v>
      </c>
      <c r="N49" s="40">
        <f>'Table - Moving Averages'!I51</f>
        <v>15950.75</v>
      </c>
      <c r="O49" s="40">
        <f>'Table - Moving Averages'!J51</f>
        <v>14244.25</v>
      </c>
      <c r="P49" s="40">
        <f t="shared" si="10"/>
        <v>831.75</v>
      </c>
      <c r="Q49" s="39">
        <f t="shared" si="18"/>
        <v>6.2013047530288912E-2</v>
      </c>
      <c r="R49" s="40">
        <f t="shared" si="11"/>
        <v>-1706.5</v>
      </c>
      <c r="S49" s="39">
        <f t="shared" si="12"/>
        <v>-0.10698556494208736</v>
      </c>
      <c r="T49" s="40">
        <f>'Table - Moving Averages'!I109</f>
        <v>132491.25</v>
      </c>
      <c r="U49" s="40">
        <f>'Table - Moving Averages'!J109</f>
        <v>89294.75</v>
      </c>
      <c r="V49" s="40">
        <f t="shared" si="13"/>
        <v>775.25</v>
      </c>
      <c r="W49" s="39">
        <f t="shared" si="19"/>
        <v>8.757957286247663E-3</v>
      </c>
      <c r="X49" s="40">
        <f t="shared" si="14"/>
        <v>-43196.5</v>
      </c>
      <c r="Y49" s="39">
        <f t="shared" si="15"/>
        <v>-0.32603285122602438</v>
      </c>
      <c r="Z49" s="40"/>
      <c r="AA49" s="40"/>
      <c r="AB49" s="40"/>
      <c r="AC49" s="39"/>
      <c r="AD49" s="40"/>
      <c r="AE49" s="39"/>
    </row>
    <row r="50" spans="1:31" s="29" customFormat="1" x14ac:dyDescent="0.35">
      <c r="A50" s="29">
        <v>48</v>
      </c>
      <c r="B50" s="40">
        <f>'Table - Initials'!I51</f>
        <v>18607</v>
      </c>
      <c r="C50" s="40">
        <f>'Table - Initials'!J51</f>
        <v>19828</v>
      </c>
      <c r="D50" s="40">
        <f t="shared" si="4"/>
        <v>4070</v>
      </c>
      <c r="E50" s="39">
        <f t="shared" si="16"/>
        <v>0.25828150780555909</v>
      </c>
      <c r="F50" s="40">
        <f t="shared" si="5"/>
        <v>1221</v>
      </c>
      <c r="G50" s="39">
        <f t="shared" si="6"/>
        <v>6.5620465416241197E-2</v>
      </c>
      <c r="H50" s="40">
        <f>'Table - Continued'!I51</f>
        <v>147724</v>
      </c>
      <c r="I50" s="40">
        <f>'Table - Continued'!J51</f>
        <v>106518</v>
      </c>
      <c r="J50" s="40">
        <f t="shared" si="7"/>
        <v>18375</v>
      </c>
      <c r="K50" s="39">
        <f t="shared" si="17"/>
        <v>0.2084680575882373</v>
      </c>
      <c r="L50" s="40">
        <f t="shared" si="8"/>
        <v>-41206</v>
      </c>
      <c r="M50" s="39">
        <f t="shared" si="9"/>
        <v>-0.2789391026508895</v>
      </c>
      <c r="N50" s="40">
        <f>'Table - Moving Averages'!I52</f>
        <v>16343.5</v>
      </c>
      <c r="O50" s="40">
        <f>'Table - Moving Averages'!J52</f>
        <v>15670.75</v>
      </c>
      <c r="P50" s="40">
        <f t="shared" si="10"/>
        <v>1426.5</v>
      </c>
      <c r="Q50" s="39">
        <f t="shared" si="18"/>
        <v>0.10014567281534655</v>
      </c>
      <c r="R50" s="40">
        <f t="shared" si="11"/>
        <v>-672.75</v>
      </c>
      <c r="S50" s="39">
        <f t="shared" si="12"/>
        <v>-4.1163153547281797E-2</v>
      </c>
      <c r="T50" s="40">
        <f>'Table - Moving Averages'!I110</f>
        <v>136052.75</v>
      </c>
      <c r="U50" s="40">
        <f>'Table - Moving Averages'!J110</f>
        <v>93534.5</v>
      </c>
      <c r="V50" s="40">
        <f t="shared" si="13"/>
        <v>4239.75</v>
      </c>
      <c r="W50" s="39">
        <f t="shared" si="19"/>
        <v>4.7480394984027618E-2</v>
      </c>
      <c r="X50" s="40">
        <f t="shared" si="14"/>
        <v>-42518.25</v>
      </c>
      <c r="Y50" s="39">
        <f t="shared" si="15"/>
        <v>-0.31251297750321105</v>
      </c>
      <c r="Z50" s="40"/>
      <c r="AA50" s="40"/>
      <c r="AB50" s="40"/>
      <c r="AC50" s="39"/>
      <c r="AD50" s="40"/>
      <c r="AE50" s="39"/>
    </row>
    <row r="51" spans="1:31" s="29" customFormat="1" x14ac:dyDescent="0.35">
      <c r="A51" s="29">
        <v>49</v>
      </c>
      <c r="B51" s="40">
        <f>'Table - Initials'!I52</f>
        <v>15714</v>
      </c>
      <c r="C51" s="40">
        <f>'Table - Initials'!J52</f>
        <v>12201</v>
      </c>
      <c r="D51" s="40">
        <f t="shared" si="4"/>
        <v>-7627</v>
      </c>
      <c r="E51" s="39">
        <f t="shared" si="16"/>
        <v>-0.38465805931006658</v>
      </c>
      <c r="F51" s="40">
        <f t="shared" si="5"/>
        <v>-3513</v>
      </c>
      <c r="G51" s="39">
        <f t="shared" si="6"/>
        <v>-0.22355861015654829</v>
      </c>
      <c r="H51" s="40">
        <f>'Table - Continued'!I52</f>
        <v>146697</v>
      </c>
      <c r="I51" s="40">
        <f>'Table - Continued'!J52</f>
        <v>105337</v>
      </c>
      <c r="J51" s="40">
        <f t="shared" si="7"/>
        <v>-1181</v>
      </c>
      <c r="K51" s="39">
        <f t="shared" si="17"/>
        <v>-1.1087327963348917E-2</v>
      </c>
      <c r="L51" s="40">
        <f t="shared" si="8"/>
        <v>-41360</v>
      </c>
      <c r="M51" s="39">
        <f t="shared" si="9"/>
        <v>-0.28194168933243352</v>
      </c>
      <c r="N51" s="40">
        <f>'Table - Moving Averages'!I53</f>
        <v>16198.5</v>
      </c>
      <c r="O51" s="40">
        <f>'Table - Moving Averages'!J53</f>
        <v>15529.5</v>
      </c>
      <c r="P51" s="40">
        <f t="shared" si="10"/>
        <v>-141.25</v>
      </c>
      <c r="Q51" s="39">
        <f t="shared" si="18"/>
        <v>-9.0136081553212188E-3</v>
      </c>
      <c r="R51" s="40">
        <f t="shared" si="11"/>
        <v>-669</v>
      </c>
      <c r="S51" s="39">
        <f t="shared" si="12"/>
        <v>-4.1300120381516807E-2</v>
      </c>
      <c r="T51" s="40">
        <f>'Table - Moving Averages'!I111</f>
        <v>140330.5</v>
      </c>
      <c r="U51" s="40">
        <f>'Table - Moving Averages'!J111</f>
        <v>97899.5</v>
      </c>
      <c r="V51" s="40">
        <f t="shared" si="13"/>
        <v>4365</v>
      </c>
      <c r="W51" s="39">
        <f t="shared" si="19"/>
        <v>4.6667272503728569E-2</v>
      </c>
      <c r="X51" s="40">
        <f t="shared" si="14"/>
        <v>-42431</v>
      </c>
      <c r="Y51" s="39">
        <f t="shared" si="15"/>
        <v>-0.30236477458571015</v>
      </c>
      <c r="Z51" s="40"/>
      <c r="AA51" s="40"/>
      <c r="AB51" s="40"/>
      <c r="AC51" s="39"/>
      <c r="AD51" s="40"/>
      <c r="AE51" s="39"/>
    </row>
    <row r="52" spans="1:31" s="29" customFormat="1" x14ac:dyDescent="0.35">
      <c r="A52" s="29">
        <v>50</v>
      </c>
      <c r="B52" s="40">
        <f>'Table - Initials'!I53</f>
        <v>16993</v>
      </c>
      <c r="C52" s="40">
        <f>'Table - Initials'!J53</f>
        <v>13546</v>
      </c>
      <c r="D52" s="40">
        <f t="shared" si="4"/>
        <v>1345</v>
      </c>
      <c r="E52" s="39">
        <f t="shared" si="16"/>
        <v>0.11023686583066962</v>
      </c>
      <c r="F52" s="40">
        <f t="shared" si="5"/>
        <v>-3447</v>
      </c>
      <c r="G52" s="39">
        <f t="shared" si="6"/>
        <v>-0.20284823162478668</v>
      </c>
      <c r="H52" s="40">
        <f>'Table - Continued'!I53</f>
        <v>143091</v>
      </c>
      <c r="I52" s="40">
        <f>'Table - Continued'!J53</f>
        <v>100703</v>
      </c>
      <c r="J52" s="40">
        <f t="shared" si="7"/>
        <v>-4634</v>
      </c>
      <c r="K52" s="39">
        <f t="shared" si="17"/>
        <v>-4.3992139514130835E-2</v>
      </c>
      <c r="L52" s="40">
        <f t="shared" si="8"/>
        <v>-42388</v>
      </c>
      <c r="M52" s="39">
        <f t="shared" si="9"/>
        <v>-0.2962310697388375</v>
      </c>
      <c r="N52" s="40">
        <f>'Table - Moving Averages'!I54</f>
        <v>16344.5</v>
      </c>
      <c r="O52" s="40">
        <f>'Table - Moving Averages'!J54</f>
        <v>15333.25</v>
      </c>
      <c r="P52" s="40">
        <f t="shared" si="10"/>
        <v>-196.25</v>
      </c>
      <c r="Q52" s="39">
        <f t="shared" si="18"/>
        <v>-1.2637238803567404E-2</v>
      </c>
      <c r="R52" s="40">
        <f t="shared" si="11"/>
        <v>-1011.25</v>
      </c>
      <c r="S52" s="39">
        <f t="shared" si="12"/>
        <v>-6.1870965768301263E-2</v>
      </c>
      <c r="T52" s="40">
        <f>'Table - Moving Averages'!I112</f>
        <v>143118</v>
      </c>
      <c r="U52" s="40">
        <f>'Table - Moving Averages'!J112</f>
        <v>100175.25</v>
      </c>
      <c r="V52" s="40">
        <f t="shared" si="13"/>
        <v>2275.75</v>
      </c>
      <c r="W52" s="39">
        <f t="shared" si="19"/>
        <v>2.3245777557597332E-2</v>
      </c>
      <c r="X52" s="40">
        <f t="shared" si="14"/>
        <v>-42942.75</v>
      </c>
      <c r="Y52" s="39">
        <f t="shared" si="15"/>
        <v>-0.30005135622353585</v>
      </c>
      <c r="Z52" s="40"/>
      <c r="AA52" s="40"/>
      <c r="AB52" s="40"/>
      <c r="AC52" s="39"/>
      <c r="AD52" s="40"/>
      <c r="AE52" s="39"/>
    </row>
    <row r="53" spans="1:31" s="29" customFormat="1" x14ac:dyDescent="0.35">
      <c r="A53" s="29">
        <v>51</v>
      </c>
      <c r="B53" s="40">
        <f>'Table - Initials'!I54</f>
        <v>16507</v>
      </c>
      <c r="C53" s="40">
        <f>'Table - Initials'!J54</f>
        <v>14604</v>
      </c>
      <c r="D53" s="40">
        <f t="shared" si="4"/>
        <v>1058</v>
      </c>
      <c r="E53" s="39">
        <f t="shared" si="16"/>
        <v>7.8104237413258532E-2</v>
      </c>
      <c r="F53" s="40">
        <f t="shared" si="5"/>
        <v>-1903</v>
      </c>
      <c r="G53" s="39">
        <f t="shared" si="6"/>
        <v>-0.11528442478948325</v>
      </c>
      <c r="H53" s="40">
        <f>'Table - Continued'!I54</f>
        <v>142392</v>
      </c>
      <c r="I53" s="40">
        <f>'Table - Continued'!J54</f>
        <v>98879</v>
      </c>
      <c r="J53" s="40">
        <f t="shared" si="7"/>
        <v>-1824</v>
      </c>
      <c r="K53" s="39">
        <f t="shared" si="17"/>
        <v>-1.8112667944351211E-2</v>
      </c>
      <c r="L53" s="40">
        <f t="shared" si="8"/>
        <v>-43513</v>
      </c>
      <c r="M53" s="39">
        <f t="shared" si="9"/>
        <v>-0.30558598797685266</v>
      </c>
      <c r="N53" s="40">
        <f>'Table - Moving Averages'!I55</f>
        <v>16955.25</v>
      </c>
      <c r="O53" s="40">
        <f>'Table - Moving Averages'!J55</f>
        <v>15044.75</v>
      </c>
      <c r="P53" s="40">
        <f t="shared" si="10"/>
        <v>-288.5</v>
      </c>
      <c r="Q53" s="39">
        <f t="shared" si="18"/>
        <v>-1.8815319648476349E-2</v>
      </c>
      <c r="R53" s="40">
        <f t="shared" si="11"/>
        <v>-1910.5</v>
      </c>
      <c r="S53" s="39">
        <f t="shared" si="12"/>
        <v>-0.11267896374279353</v>
      </c>
      <c r="T53" s="40">
        <f>'Table - Moving Averages'!I113</f>
        <v>144976</v>
      </c>
      <c r="U53" s="40">
        <f>'Table - Moving Averages'!J113</f>
        <v>102859.25</v>
      </c>
      <c r="V53" s="40">
        <f t="shared" si="13"/>
        <v>2684</v>
      </c>
      <c r="W53" s="39">
        <f t="shared" si="19"/>
        <v>2.6793045188307493E-2</v>
      </c>
      <c r="X53" s="40">
        <f t="shared" si="14"/>
        <v>-42116.75</v>
      </c>
      <c r="Y53" s="39">
        <f t="shared" si="15"/>
        <v>-0.29050842898134865</v>
      </c>
      <c r="Z53" s="40"/>
      <c r="AA53" s="40"/>
      <c r="AB53" s="40"/>
      <c r="AC53" s="39"/>
      <c r="AD53" s="40"/>
      <c r="AE53" s="39"/>
    </row>
    <row r="54" spans="1:31" s="41" customFormat="1" x14ac:dyDescent="0.35">
      <c r="A54" s="41">
        <v>52</v>
      </c>
      <c r="B54" s="42">
        <f>'Table - Initials'!I55</f>
        <v>16868</v>
      </c>
      <c r="C54" s="42">
        <f>'Table - Initials'!J55</f>
        <v>15176</v>
      </c>
      <c r="D54" s="42">
        <f t="shared" si="4"/>
        <v>572</v>
      </c>
      <c r="E54" s="43">
        <f t="shared" si="16"/>
        <v>3.9167351410572447E-2</v>
      </c>
      <c r="F54" s="42">
        <f t="shared" si="5"/>
        <v>-1692</v>
      </c>
      <c r="G54" s="43">
        <f t="shared" si="6"/>
        <v>-0.10030827602561063</v>
      </c>
      <c r="H54" s="42">
        <f>'Table - Continued'!I55</f>
        <v>152712</v>
      </c>
      <c r="I54" s="42">
        <f>'Table - Continued'!J55</f>
        <v>106692</v>
      </c>
      <c r="J54" s="42">
        <f t="shared" si="7"/>
        <v>7813</v>
      </c>
      <c r="K54" s="43">
        <f t="shared" si="17"/>
        <v>7.901576674521385E-2</v>
      </c>
      <c r="L54" s="42">
        <f t="shared" si="8"/>
        <v>-46020</v>
      </c>
      <c r="M54" s="43">
        <f t="shared" si="9"/>
        <v>-0.30135156372780136</v>
      </c>
      <c r="N54" s="42">
        <f>'Table - Moving Averages'!I56</f>
        <v>16520.5</v>
      </c>
      <c r="O54" s="42">
        <f>'Table - Moving Averages'!J56</f>
        <v>13881.75</v>
      </c>
      <c r="P54" s="42">
        <f t="shared" si="10"/>
        <v>-1163</v>
      </c>
      <c r="Q54" s="43">
        <f t="shared" si="18"/>
        <v>-7.7302713571179321E-2</v>
      </c>
      <c r="R54" s="42">
        <f t="shared" si="11"/>
        <v>-2638.75</v>
      </c>
      <c r="S54" s="43">
        <f t="shared" si="12"/>
        <v>-0.15972579522411548</v>
      </c>
      <c r="T54" s="42">
        <f>'Table - Moving Averages'!I114</f>
        <v>146223</v>
      </c>
      <c r="U54" s="42">
        <f>'Table - Moving Averages'!J114</f>
        <v>102902.75</v>
      </c>
      <c r="V54" s="42">
        <f t="shared" si="13"/>
        <v>43.5</v>
      </c>
      <c r="W54" s="43">
        <f t="shared" si="19"/>
        <v>4.2290800292632894E-4</v>
      </c>
      <c r="X54" s="42">
        <f t="shared" si="14"/>
        <v>-43320.25</v>
      </c>
      <c r="Y54" s="43">
        <f t="shared" si="15"/>
        <v>-0.29626153204352257</v>
      </c>
      <c r="Z54" s="42"/>
      <c r="AA54" s="42"/>
      <c r="AB54" s="42"/>
      <c r="AC54" s="43"/>
      <c r="AD54" s="42"/>
      <c r="AE54" s="43"/>
    </row>
    <row r="55" spans="1:31" x14ac:dyDescent="0.35">
      <c r="A55">
        <v>53</v>
      </c>
      <c r="B55" s="37">
        <f>'Table - Initials'!I56</f>
        <v>0</v>
      </c>
      <c r="C55" s="37">
        <f>'Table - Initials'!J56</f>
        <v>0</v>
      </c>
      <c r="D55" s="37">
        <f t="shared" si="4"/>
        <v>-15176</v>
      </c>
      <c r="E55" s="38">
        <f t="shared" si="16"/>
        <v>-1</v>
      </c>
      <c r="F55" s="37">
        <f t="shared" si="5"/>
        <v>0</v>
      </c>
      <c r="G55" s="38" t="e">
        <f t="shared" si="6"/>
        <v>#DIV/0!</v>
      </c>
      <c r="H55" s="37">
        <f>'Table - Continued'!I56</f>
        <v>0</v>
      </c>
      <c r="I55" s="37">
        <f>'Table - Continued'!J56</f>
        <v>0</v>
      </c>
      <c r="J55" s="37">
        <f t="shared" si="7"/>
        <v>-106692</v>
      </c>
      <c r="K55" s="38">
        <f t="shared" si="17"/>
        <v>-1</v>
      </c>
      <c r="L55" s="37">
        <f t="shared" si="8"/>
        <v>0</v>
      </c>
      <c r="M55" s="38" t="e">
        <f t="shared" si="9"/>
        <v>#DIV/0!</v>
      </c>
      <c r="N55" s="37">
        <f>'Table - Moving Averages'!I57</f>
        <v>0</v>
      </c>
      <c r="O55" s="37">
        <f>'Table - Moving Averages'!J57</f>
        <v>0</v>
      </c>
      <c r="P55" s="37">
        <f t="shared" si="10"/>
        <v>-13881.75</v>
      </c>
      <c r="Q55" s="38">
        <f t="shared" si="18"/>
        <v>-1</v>
      </c>
      <c r="R55" s="37">
        <f t="shared" si="11"/>
        <v>0</v>
      </c>
      <c r="S55" s="38" t="e">
        <f t="shared" si="12"/>
        <v>#DIV/0!</v>
      </c>
      <c r="T55" s="37">
        <f>'Table - Moving Averages'!I115</f>
        <v>0</v>
      </c>
      <c r="U55" s="37">
        <f>'Table - Moving Averages'!J115</f>
        <v>0</v>
      </c>
      <c r="V55" s="37">
        <f t="shared" si="13"/>
        <v>-102902.75</v>
      </c>
      <c r="W55" s="38">
        <f t="shared" si="19"/>
        <v>-1</v>
      </c>
      <c r="X55" s="37">
        <f t="shared" si="14"/>
        <v>0</v>
      </c>
      <c r="Y55" s="38" t="e">
        <f t="shared" si="15"/>
        <v>#DIV/0!</v>
      </c>
      <c r="Z55" s="37"/>
      <c r="AA55" s="37"/>
      <c r="AB55" s="37"/>
      <c r="AC55" s="38"/>
      <c r="AD55" s="37"/>
      <c r="AE55" s="3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 min="26" max="27" width="11.453125" bestFit="1" customWidth="1"/>
    <col min="28" max="29" width="9.81640625" customWidth="1"/>
  </cols>
  <sheetData>
    <row r="1" spans="1:31" s="3" customFormat="1" x14ac:dyDescent="0.35">
      <c r="A1" s="3" t="s">
        <v>218</v>
      </c>
      <c r="B1" s="61">
        <v>2010</v>
      </c>
      <c r="C1" s="62">
        <v>2011</v>
      </c>
      <c r="D1" s="61" t="s">
        <v>219</v>
      </c>
      <c r="E1" s="61" t="s">
        <v>219</v>
      </c>
      <c r="F1" s="61" t="s">
        <v>220</v>
      </c>
      <c r="G1" s="61" t="s">
        <v>220</v>
      </c>
      <c r="H1" s="44">
        <v>2010</v>
      </c>
      <c r="I1" s="57">
        <v>2011</v>
      </c>
      <c r="J1" s="44" t="s">
        <v>219</v>
      </c>
      <c r="K1" s="44" t="s">
        <v>219</v>
      </c>
      <c r="L1" s="44" t="s">
        <v>220</v>
      </c>
      <c r="M1" s="44" t="s">
        <v>220</v>
      </c>
      <c r="N1" s="72">
        <v>2010</v>
      </c>
      <c r="O1" s="73">
        <v>2011</v>
      </c>
      <c r="P1" s="72" t="s">
        <v>219</v>
      </c>
      <c r="Q1" s="72" t="s">
        <v>219</v>
      </c>
      <c r="R1" s="72" t="s">
        <v>220</v>
      </c>
      <c r="S1" s="72" t="s">
        <v>220</v>
      </c>
      <c r="T1" s="44">
        <v>2010</v>
      </c>
      <c r="U1" s="83">
        <v>2011</v>
      </c>
      <c r="V1" s="44" t="s">
        <v>219</v>
      </c>
      <c r="W1" s="44" t="s">
        <v>219</v>
      </c>
      <c r="X1" s="44" t="s">
        <v>220</v>
      </c>
      <c r="Y1" s="44" t="s">
        <v>220</v>
      </c>
    </row>
    <row r="2" spans="1:31" s="3" customFormat="1" x14ac:dyDescent="0.3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Initials'!J4</f>
        <v>17736</v>
      </c>
      <c r="C3" s="64">
        <f>'Table - Initials'!K4</f>
        <v>19277</v>
      </c>
      <c r="D3" s="63">
        <f>C3-B54</f>
        <v>4101</v>
      </c>
      <c r="E3" s="65">
        <f>D3/B54</f>
        <v>0.27022930943595153</v>
      </c>
      <c r="F3" s="63">
        <f>C3-B3</f>
        <v>1541</v>
      </c>
      <c r="G3" s="65">
        <f>F3/B3</f>
        <v>8.6885430762291382E-2</v>
      </c>
      <c r="H3" s="46">
        <f>'Table - Continued'!J4</f>
        <v>167321</v>
      </c>
      <c r="I3" s="58">
        <f>'Table - Continued'!K4</f>
        <v>118802</v>
      </c>
      <c r="J3" s="46">
        <f>I3-H54</f>
        <v>12110</v>
      </c>
      <c r="K3" s="47">
        <f>J3/H54</f>
        <v>0.11350429273047651</v>
      </c>
      <c r="L3" s="46">
        <f>I3-H3</f>
        <v>-48519</v>
      </c>
      <c r="M3" s="47">
        <f>L3/H3</f>
        <v>-0.28997555596727248</v>
      </c>
      <c r="N3" s="74">
        <f>'Table - Moving Averages'!J5</f>
        <v>17026</v>
      </c>
      <c r="O3" s="75">
        <f>'Table - Moving Averages'!K5</f>
        <v>15650.75</v>
      </c>
      <c r="P3" s="74">
        <f>O3-N54</f>
        <v>1769</v>
      </c>
      <c r="Q3" s="74">
        <f>O3-N54</f>
        <v>1769</v>
      </c>
      <c r="R3" s="76">
        <f t="shared" ref="R3:R55" si="0">O3-N3</f>
        <v>-1375.25</v>
      </c>
      <c r="S3" s="77">
        <f t="shared" ref="S3:S55" si="1">R3/N3</f>
        <v>-8.0773522847409837E-2</v>
      </c>
      <c r="T3" s="46">
        <f>'Table - Moving Averages'!J63</f>
        <v>151379</v>
      </c>
      <c r="U3" s="84">
        <f>'Table - Moving Averages'!K63</f>
        <v>106269</v>
      </c>
      <c r="V3" s="46">
        <f>U3-T54</f>
        <v>3366.25</v>
      </c>
      <c r="W3" s="47">
        <f>V3/U3</f>
        <v>3.1676688403955995E-2</v>
      </c>
      <c r="X3" s="46">
        <f>U3-T3</f>
        <v>-45110</v>
      </c>
      <c r="Y3" s="45">
        <f>X3/T3</f>
        <v>-0.29799377720819931</v>
      </c>
      <c r="Z3" s="37"/>
      <c r="AA3" s="37"/>
      <c r="AB3" s="37"/>
      <c r="AC3" s="37"/>
    </row>
    <row r="4" spans="1:31" s="48" customFormat="1" x14ac:dyDescent="0.35">
      <c r="A4" s="48">
        <v>2</v>
      </c>
      <c r="B4" s="66">
        <f>'Table - Initials'!J5</f>
        <v>14896</v>
      </c>
      <c r="C4" s="67">
        <f>'Table - Initials'!K5</f>
        <v>13215</v>
      </c>
      <c r="D4" s="66">
        <f>C4-C3</f>
        <v>-6062</v>
      </c>
      <c r="E4" s="68">
        <f t="shared" ref="E4:E55" si="2">D4/C3</f>
        <v>-0.31446801888260623</v>
      </c>
      <c r="F4" s="66">
        <f t="shared" ref="F4:F55" si="3">C4-B4</f>
        <v>-1681</v>
      </c>
      <c r="G4" s="68">
        <f>F4/B4</f>
        <v>-0.11284908700322234</v>
      </c>
      <c r="H4" s="51">
        <f>'Table - Continued'!J5</f>
        <v>152141</v>
      </c>
      <c r="I4" s="59">
        <f>'Table - Continued'!K5</f>
        <v>109943</v>
      </c>
      <c r="J4" s="51">
        <f>I4-I3</f>
        <v>-8859</v>
      </c>
      <c r="K4" s="52">
        <f t="shared" ref="K4:K55" si="4">J4/I3</f>
        <v>-7.456945169273245E-2</v>
      </c>
      <c r="L4" s="51">
        <f t="shared" ref="L4:L55" si="5">I4-H4</f>
        <v>-42198</v>
      </c>
      <c r="M4" s="52">
        <f>L4/H4</f>
        <v>-0.27736113210771585</v>
      </c>
      <c r="N4" s="78">
        <f>'Table - Moving Averages'!J6</f>
        <v>16501.75</v>
      </c>
      <c r="O4" s="79">
        <f>'Table - Moving Averages'!K6</f>
        <v>15568</v>
      </c>
      <c r="P4" s="78">
        <f>O4-O3</f>
        <v>-82.75</v>
      </c>
      <c r="Q4" s="77">
        <f t="shared" ref="Q4:Q55" si="6">P4/O3</f>
        <v>-5.287286551762695E-3</v>
      </c>
      <c r="R4" s="78">
        <f>O4-N4</f>
        <v>-933.75</v>
      </c>
      <c r="S4" s="77">
        <f>R4/N4</f>
        <v>-5.658490766130865E-2</v>
      </c>
      <c r="T4" s="51">
        <f>'Table - Moving Averages'!J64</f>
        <v>153641.5</v>
      </c>
      <c r="U4" s="85">
        <f>'Table - Moving Averages'!K64</f>
        <v>108579</v>
      </c>
      <c r="V4" s="51">
        <f>U4-U3</f>
        <v>2310</v>
      </c>
      <c r="W4" s="52">
        <f t="shared" ref="W4:W35" si="7">V4/U3</f>
        <v>2.1737289331790081E-2</v>
      </c>
      <c r="X4" s="51">
        <f>U4-T4</f>
        <v>-45062.5</v>
      </c>
      <c r="Y4" s="52">
        <f>X4/T4</f>
        <v>-0.29329640754613823</v>
      </c>
      <c r="Z4" s="49"/>
      <c r="AA4" s="49"/>
      <c r="AB4" s="49"/>
      <c r="AC4" s="50"/>
      <c r="AD4" s="49"/>
      <c r="AE4" s="50"/>
    </row>
    <row r="5" spans="1:31" s="53" customFormat="1" x14ac:dyDescent="0.35">
      <c r="A5" s="53">
        <v>3</v>
      </c>
      <c r="B5" s="66">
        <f>'Table - Initials'!J6</f>
        <v>12441</v>
      </c>
      <c r="C5" s="67">
        <f>'Table - Initials'!K6</f>
        <v>11481</v>
      </c>
      <c r="D5" s="66">
        <f t="shared" ref="D5:D55" si="8">C5-C4</f>
        <v>-1734</v>
      </c>
      <c r="E5" s="68">
        <f t="shared" si="2"/>
        <v>-0.13121452894438138</v>
      </c>
      <c r="F5" s="66">
        <f t="shared" si="3"/>
        <v>-960</v>
      </c>
      <c r="G5" s="68">
        <f t="shared" ref="G5:G55" si="9">F5/B5</f>
        <v>-7.716421509524958E-2</v>
      </c>
      <c r="H5" s="51">
        <f>'Table - Continued'!J6</f>
        <v>148479</v>
      </c>
      <c r="I5" s="59">
        <f>'Table - Continued'!K6</f>
        <v>108744</v>
      </c>
      <c r="J5" s="51">
        <f t="shared" ref="J5:J55" si="10">I5-I4</f>
        <v>-1199</v>
      </c>
      <c r="K5" s="52">
        <f t="shared" si="4"/>
        <v>-1.09056511101207E-2</v>
      </c>
      <c r="L5" s="51">
        <f t="shared" si="5"/>
        <v>-39735</v>
      </c>
      <c r="M5" s="52">
        <f t="shared" ref="M5:M55" si="11">L5/H5</f>
        <v>-0.26761360192350431</v>
      </c>
      <c r="N5" s="78">
        <f>'Table - Moving Averages'!J7</f>
        <v>15485.25</v>
      </c>
      <c r="O5" s="79">
        <f>'Table - Moving Averages'!K7</f>
        <v>14787.25</v>
      </c>
      <c r="P5" s="78">
        <f t="shared" ref="P5:P55" si="12">O5-O4</f>
        <v>-780.75</v>
      </c>
      <c r="Q5" s="77">
        <f t="shared" si="6"/>
        <v>-5.0150950668037E-2</v>
      </c>
      <c r="R5" s="78">
        <f t="shared" si="0"/>
        <v>-698</v>
      </c>
      <c r="S5" s="77">
        <f t="shared" si="1"/>
        <v>-4.5075152160927334E-2</v>
      </c>
      <c r="T5" s="51">
        <f>'Table - Moving Averages'!J65</f>
        <v>155163.25</v>
      </c>
      <c r="U5" s="85">
        <f>'Table - Moving Averages'!K65</f>
        <v>111045.25</v>
      </c>
      <c r="V5" s="51">
        <f t="shared" ref="V5:V55" si="13">U5-U4</f>
        <v>2466.25</v>
      </c>
      <c r="W5" s="52">
        <f t="shared" si="7"/>
        <v>2.2713876532294459E-2</v>
      </c>
      <c r="X5" s="51">
        <f t="shared" ref="X5:X55" si="14">U5-T5</f>
        <v>-44118</v>
      </c>
      <c r="Y5" s="52">
        <f t="shared" ref="Y5:Y55" si="15">X5/T5</f>
        <v>-0.28433279143096063</v>
      </c>
      <c r="Z5" s="54"/>
      <c r="AA5" s="54"/>
      <c r="AB5" s="54"/>
      <c r="AC5" s="55"/>
      <c r="AD5" s="54"/>
      <c r="AE5" s="55"/>
    </row>
    <row r="6" spans="1:31" s="53" customFormat="1" x14ac:dyDescent="0.35">
      <c r="A6" s="53">
        <v>4</v>
      </c>
      <c r="B6" s="66">
        <f>'Table - Initials'!J7</f>
        <v>12637</v>
      </c>
      <c r="C6" s="67">
        <f>'Table - Initials'!K7</f>
        <v>10976</v>
      </c>
      <c r="D6" s="66">
        <f t="shared" si="8"/>
        <v>-505</v>
      </c>
      <c r="E6" s="68">
        <f t="shared" si="2"/>
        <v>-4.3985715530006096E-2</v>
      </c>
      <c r="F6" s="66">
        <f t="shared" si="3"/>
        <v>-1661</v>
      </c>
      <c r="G6" s="68">
        <f t="shared" si="9"/>
        <v>-0.13143942391390362</v>
      </c>
      <c r="H6" s="51">
        <f>'Table - Continued'!J7</f>
        <v>147290</v>
      </c>
      <c r="I6" s="59">
        <f>'Table - Continued'!K7</f>
        <v>107044</v>
      </c>
      <c r="J6" s="51">
        <f t="shared" si="10"/>
        <v>-1700</v>
      </c>
      <c r="K6" s="52">
        <f t="shared" si="4"/>
        <v>-1.5633046420951962E-2</v>
      </c>
      <c r="L6" s="51">
        <f t="shared" si="5"/>
        <v>-40246</v>
      </c>
      <c r="M6" s="52">
        <f t="shared" si="11"/>
        <v>-0.27324326159277618</v>
      </c>
      <c r="N6" s="78">
        <f>'Table - Moving Averages'!J8</f>
        <v>14427.5</v>
      </c>
      <c r="O6" s="79">
        <f>'Table - Moving Averages'!K8</f>
        <v>13737.25</v>
      </c>
      <c r="P6" s="78">
        <f t="shared" si="12"/>
        <v>-1050</v>
      </c>
      <c r="Q6" s="77">
        <f t="shared" si="6"/>
        <v>-7.1007117618218402E-2</v>
      </c>
      <c r="R6" s="78">
        <f t="shared" si="0"/>
        <v>-690.25</v>
      </c>
      <c r="S6" s="77">
        <f t="shared" si="1"/>
        <v>-4.7842661583780977E-2</v>
      </c>
      <c r="T6" s="51">
        <f>'Table - Moving Averages'!J66</f>
        <v>153807.75</v>
      </c>
      <c r="U6" s="85">
        <f>'Table - Moving Averages'!K66</f>
        <v>111133.25</v>
      </c>
      <c r="V6" s="51">
        <f t="shared" si="13"/>
        <v>88</v>
      </c>
      <c r="W6" s="52">
        <f t="shared" si="7"/>
        <v>7.924697364362726E-4</v>
      </c>
      <c r="X6" s="51">
        <f t="shared" si="14"/>
        <v>-42674.5</v>
      </c>
      <c r="Y6" s="52">
        <f t="shared" si="15"/>
        <v>-0.27745350933226709</v>
      </c>
      <c r="Z6" s="54"/>
      <c r="AA6" s="54"/>
      <c r="AB6" s="54"/>
      <c r="AC6" s="55"/>
      <c r="AD6" s="54"/>
      <c r="AE6" s="55"/>
    </row>
    <row r="7" spans="1:31" s="53" customFormat="1" x14ac:dyDescent="0.35">
      <c r="A7" s="53">
        <v>5</v>
      </c>
      <c r="B7" s="66">
        <f>'Table - Initials'!J8</f>
        <v>12908</v>
      </c>
      <c r="C7" s="67">
        <f>'Table - Initials'!K8</f>
        <v>11225</v>
      </c>
      <c r="D7" s="66">
        <f t="shared" si="8"/>
        <v>249</v>
      </c>
      <c r="E7" s="68">
        <f t="shared" si="2"/>
        <v>2.2685860058309037E-2</v>
      </c>
      <c r="F7" s="66">
        <f t="shared" si="3"/>
        <v>-1683</v>
      </c>
      <c r="G7" s="68">
        <f t="shared" si="9"/>
        <v>-0.13038425782460489</v>
      </c>
      <c r="H7" s="51">
        <f>'Table - Continued'!J8</f>
        <v>152758</v>
      </c>
      <c r="I7" s="59">
        <f>'Table - Continued'!K8</f>
        <v>104606</v>
      </c>
      <c r="J7" s="51">
        <f t="shared" si="10"/>
        <v>-2438</v>
      </c>
      <c r="K7" s="52">
        <f t="shared" si="4"/>
        <v>-2.2775681028362169E-2</v>
      </c>
      <c r="L7" s="51">
        <f t="shared" si="5"/>
        <v>-48152</v>
      </c>
      <c r="M7" s="52">
        <f t="shared" si="11"/>
        <v>-0.31521753361526073</v>
      </c>
      <c r="N7" s="78">
        <f>'Table - Moving Averages'!J9</f>
        <v>13220.5</v>
      </c>
      <c r="O7" s="79">
        <f>'Table - Moving Averages'!K9</f>
        <v>11724.25</v>
      </c>
      <c r="P7" s="78">
        <f t="shared" si="12"/>
        <v>-2013</v>
      </c>
      <c r="Q7" s="77">
        <f t="shared" si="6"/>
        <v>-0.14653587872390764</v>
      </c>
      <c r="R7" s="78">
        <f t="shared" si="0"/>
        <v>-1496.25</v>
      </c>
      <c r="S7" s="77">
        <f t="shared" si="1"/>
        <v>-0.11317650618357854</v>
      </c>
      <c r="T7" s="51">
        <f>'Table - Moving Averages'!J67</f>
        <v>150167</v>
      </c>
      <c r="U7" s="85">
        <f>'Table - Moving Averages'!K67</f>
        <v>107584.25</v>
      </c>
      <c r="V7" s="51">
        <f t="shared" si="13"/>
        <v>-3549</v>
      </c>
      <c r="W7" s="52">
        <f t="shared" si="7"/>
        <v>-3.1934637023573055E-2</v>
      </c>
      <c r="X7" s="51">
        <f t="shared" si="14"/>
        <v>-42582.75</v>
      </c>
      <c r="Y7" s="52">
        <f t="shared" si="15"/>
        <v>-0.28356929285395593</v>
      </c>
      <c r="Z7" s="54"/>
      <c r="AA7" s="54"/>
      <c r="AB7" s="54"/>
      <c r="AC7" s="55"/>
      <c r="AD7" s="54"/>
      <c r="AE7" s="55"/>
    </row>
    <row r="8" spans="1:31" s="53" customFormat="1" x14ac:dyDescent="0.35">
      <c r="A8" s="53">
        <v>6</v>
      </c>
      <c r="B8" s="66">
        <f>'Table - Initials'!J9</f>
        <v>12654</v>
      </c>
      <c r="C8" s="67">
        <f>'Table - Initials'!K9</f>
        <v>10913</v>
      </c>
      <c r="D8" s="66">
        <f t="shared" si="8"/>
        <v>-312</v>
      </c>
      <c r="E8" s="68">
        <f t="shared" si="2"/>
        <v>-2.779510022271715E-2</v>
      </c>
      <c r="F8" s="66">
        <f t="shared" si="3"/>
        <v>-1741</v>
      </c>
      <c r="G8" s="68">
        <f t="shared" si="9"/>
        <v>-0.13758495337442705</v>
      </c>
      <c r="H8" s="51">
        <f>'Table - Continued'!J9</f>
        <v>145344</v>
      </c>
      <c r="I8" s="59">
        <f>'Table - Continued'!K9</f>
        <v>108438</v>
      </c>
      <c r="J8" s="51">
        <f t="shared" si="10"/>
        <v>3832</v>
      </c>
      <c r="K8" s="52">
        <f t="shared" si="4"/>
        <v>3.6632697933196949E-2</v>
      </c>
      <c r="L8" s="51">
        <f t="shared" si="5"/>
        <v>-36906</v>
      </c>
      <c r="M8" s="52">
        <f t="shared" si="11"/>
        <v>-0.25392173051519157</v>
      </c>
      <c r="N8" s="78">
        <f>'Table - Moving Averages'!J10</f>
        <v>12660</v>
      </c>
      <c r="O8" s="79">
        <f>'Table - Moving Averages'!K10</f>
        <v>11148.75</v>
      </c>
      <c r="P8" s="78">
        <f t="shared" si="12"/>
        <v>-575.5</v>
      </c>
      <c r="Q8" s="77">
        <f t="shared" si="6"/>
        <v>-4.9086295498645967E-2</v>
      </c>
      <c r="R8" s="78">
        <f t="shared" si="0"/>
        <v>-1511.25</v>
      </c>
      <c r="S8" s="77">
        <f t="shared" si="1"/>
        <v>-0.11937203791469195</v>
      </c>
      <c r="T8" s="51">
        <f>'Table - Moving Averages'!J68</f>
        <v>148467.75</v>
      </c>
      <c r="U8" s="85">
        <f>'Table - Moving Averages'!K68</f>
        <v>107208</v>
      </c>
      <c r="V8" s="51">
        <f t="shared" si="13"/>
        <v>-376.25</v>
      </c>
      <c r="W8" s="52">
        <f t="shared" si="7"/>
        <v>-3.4972591248254277E-3</v>
      </c>
      <c r="X8" s="51">
        <f t="shared" si="14"/>
        <v>-41259.75</v>
      </c>
      <c r="Y8" s="52">
        <f t="shared" si="15"/>
        <v>-0.27790378718610609</v>
      </c>
      <c r="Z8" s="54"/>
      <c r="AA8" s="54"/>
      <c r="AB8" s="54"/>
      <c r="AC8" s="55"/>
      <c r="AD8" s="54"/>
      <c r="AE8" s="55"/>
    </row>
    <row r="9" spans="1:31" s="53" customFormat="1" x14ac:dyDescent="0.35">
      <c r="A9" s="53">
        <v>7</v>
      </c>
      <c r="B9" s="66">
        <f>'Table - Initials'!J10</f>
        <v>11227</v>
      </c>
      <c r="C9" s="67">
        <f>'Table - Initials'!K10</f>
        <v>10175</v>
      </c>
      <c r="D9" s="66">
        <f t="shared" si="8"/>
        <v>-738</v>
      </c>
      <c r="E9" s="68">
        <f t="shared" si="2"/>
        <v>-6.7625767433336384E-2</v>
      </c>
      <c r="F9" s="66">
        <f t="shared" si="3"/>
        <v>-1052</v>
      </c>
      <c r="G9" s="68">
        <f t="shared" si="9"/>
        <v>-9.370268103678632E-2</v>
      </c>
      <c r="H9" s="51">
        <f>'Table - Continued'!J10</f>
        <v>142532</v>
      </c>
      <c r="I9" s="59">
        <f>'Table - Continued'!K10</f>
        <v>102658</v>
      </c>
      <c r="J9" s="51">
        <f t="shared" si="10"/>
        <v>-5780</v>
      </c>
      <c r="K9" s="52">
        <f t="shared" si="4"/>
        <v>-5.330234788542762E-2</v>
      </c>
      <c r="L9" s="51">
        <f t="shared" si="5"/>
        <v>-39874</v>
      </c>
      <c r="M9" s="52">
        <f t="shared" si="11"/>
        <v>-0.27975472174669547</v>
      </c>
      <c r="N9" s="78">
        <f>'Table - Moving Averages'!J11</f>
        <v>12356.5</v>
      </c>
      <c r="O9" s="79">
        <f>'Table - Moving Averages'!K11</f>
        <v>10822.25</v>
      </c>
      <c r="P9" s="78">
        <f t="shared" si="12"/>
        <v>-326.5</v>
      </c>
      <c r="Q9" s="77">
        <f t="shared" si="6"/>
        <v>-2.928579437156632E-2</v>
      </c>
      <c r="R9" s="78">
        <f t="shared" si="0"/>
        <v>-1534.25</v>
      </c>
      <c r="S9" s="77">
        <f t="shared" si="1"/>
        <v>-0.12416541901023753</v>
      </c>
      <c r="T9" s="51">
        <f>'Table - Moving Averages'!J69</f>
        <v>146981</v>
      </c>
      <c r="U9" s="85">
        <f>'Table - Moving Averages'!K69</f>
        <v>105686.5</v>
      </c>
      <c r="V9" s="51">
        <f t="shared" si="13"/>
        <v>-1521.5</v>
      </c>
      <c r="W9" s="52">
        <f t="shared" si="7"/>
        <v>-1.4192037907618834E-2</v>
      </c>
      <c r="X9" s="51">
        <f t="shared" si="14"/>
        <v>-41294.5</v>
      </c>
      <c r="Y9" s="52">
        <f t="shared" si="15"/>
        <v>-0.28095127941706749</v>
      </c>
      <c r="Z9" s="54"/>
      <c r="AA9" s="54"/>
      <c r="AB9" s="54"/>
      <c r="AC9" s="55"/>
      <c r="AD9" s="54"/>
      <c r="AE9" s="55"/>
    </row>
    <row r="10" spans="1:31" s="53" customFormat="1" x14ac:dyDescent="0.35">
      <c r="A10" s="53">
        <v>8</v>
      </c>
      <c r="B10" s="66">
        <f>'Table - Initials'!J11</f>
        <v>11796</v>
      </c>
      <c r="C10" s="67">
        <f>'Table - Initials'!K11</f>
        <v>11264</v>
      </c>
      <c r="D10" s="66">
        <f t="shared" si="8"/>
        <v>1089</v>
      </c>
      <c r="E10" s="68">
        <f t="shared" si="2"/>
        <v>0.10702702702702703</v>
      </c>
      <c r="F10" s="66">
        <f t="shared" si="3"/>
        <v>-532</v>
      </c>
      <c r="G10" s="68">
        <f t="shared" si="9"/>
        <v>-4.5100033909799934E-2</v>
      </c>
      <c r="H10" s="51">
        <f>'Table - Continued'!J11</f>
        <v>140893</v>
      </c>
      <c r="I10" s="59">
        <f>'Table - Continued'!K11</f>
        <v>100490</v>
      </c>
      <c r="J10" s="51">
        <f t="shared" si="10"/>
        <v>-2168</v>
      </c>
      <c r="K10" s="52">
        <f t="shared" si="4"/>
        <v>-2.1118665861403884E-2</v>
      </c>
      <c r="L10" s="51">
        <f t="shared" si="5"/>
        <v>-40403</v>
      </c>
      <c r="M10" s="52">
        <f t="shared" si="11"/>
        <v>-0.286763714308021</v>
      </c>
      <c r="N10" s="78">
        <f>'Table - Moving Averages'!J12</f>
        <v>12146.25</v>
      </c>
      <c r="O10" s="79">
        <f>'Table - Moving Averages'!K12</f>
        <v>10894.25</v>
      </c>
      <c r="P10" s="78">
        <f t="shared" si="12"/>
        <v>72</v>
      </c>
      <c r="Q10" s="77">
        <f t="shared" si="6"/>
        <v>6.6529603363441056E-3</v>
      </c>
      <c r="R10" s="78">
        <f t="shared" si="0"/>
        <v>-1252</v>
      </c>
      <c r="S10" s="77">
        <f t="shared" si="1"/>
        <v>-0.10307708140372543</v>
      </c>
      <c r="T10" s="51">
        <f>'Table - Moving Averages'!J70</f>
        <v>145381.75</v>
      </c>
      <c r="U10" s="85">
        <f>'Table - Moving Averages'!K70</f>
        <v>104048</v>
      </c>
      <c r="V10" s="51">
        <f t="shared" si="13"/>
        <v>-1638.5</v>
      </c>
      <c r="W10" s="52">
        <f t="shared" si="7"/>
        <v>-1.5503399204250307E-2</v>
      </c>
      <c r="X10" s="51">
        <f t="shared" si="14"/>
        <v>-41333.75</v>
      </c>
      <c r="Y10" s="52">
        <f t="shared" si="15"/>
        <v>-0.28431182043138153</v>
      </c>
      <c r="Z10" s="54"/>
      <c r="AA10" s="54"/>
      <c r="AB10" s="54"/>
      <c r="AC10" s="55"/>
      <c r="AD10" s="54"/>
      <c r="AE10" s="55"/>
    </row>
    <row r="11" spans="1:31" x14ac:dyDescent="0.35">
      <c r="A11">
        <v>9</v>
      </c>
      <c r="B11" s="63">
        <f>'Table - Initials'!J12</f>
        <v>11683</v>
      </c>
      <c r="C11" s="69">
        <f>'Table - Initials'!K12</f>
        <v>12028</v>
      </c>
      <c r="D11" s="63">
        <f t="shared" si="8"/>
        <v>764</v>
      </c>
      <c r="E11" s="65">
        <f t="shared" si="2"/>
        <v>6.7826704545454544E-2</v>
      </c>
      <c r="F11" s="63">
        <f t="shared" si="3"/>
        <v>345</v>
      </c>
      <c r="G11" s="65">
        <f t="shared" si="9"/>
        <v>2.9530086450398015E-2</v>
      </c>
      <c r="H11" s="46">
        <f>'Table - Continued'!J12</f>
        <v>139236</v>
      </c>
      <c r="I11" s="58">
        <f>'Table - Continued'!K12</f>
        <v>104323</v>
      </c>
      <c r="J11" s="46">
        <f t="shared" si="10"/>
        <v>3833</v>
      </c>
      <c r="K11" s="47">
        <f t="shared" si="4"/>
        <v>3.8143098815802565E-2</v>
      </c>
      <c r="L11" s="46">
        <f t="shared" si="5"/>
        <v>-34913</v>
      </c>
      <c r="M11" s="47">
        <f t="shared" si="11"/>
        <v>-0.25074693326438563</v>
      </c>
      <c r="N11" s="74">
        <f>'Table - Moving Averages'!J13</f>
        <v>11840</v>
      </c>
      <c r="O11" s="75">
        <f>'Table - Moving Averages'!K13</f>
        <v>11095</v>
      </c>
      <c r="P11" s="74">
        <f t="shared" si="12"/>
        <v>200.75</v>
      </c>
      <c r="Q11" s="80">
        <f t="shared" si="6"/>
        <v>1.8427151937948919E-2</v>
      </c>
      <c r="R11" s="74">
        <f t="shared" si="0"/>
        <v>-745</v>
      </c>
      <c r="S11" s="80">
        <f t="shared" si="1"/>
        <v>-6.29222972972973E-2</v>
      </c>
      <c r="T11" s="46">
        <f>'Table - Moving Averages'!J71</f>
        <v>142001.25</v>
      </c>
      <c r="U11" s="84">
        <f>'Table - Moving Averages'!K71</f>
        <v>103977.25</v>
      </c>
      <c r="V11" s="46">
        <f t="shared" si="13"/>
        <v>-70.75</v>
      </c>
      <c r="W11" s="47">
        <f t="shared" si="7"/>
        <v>-6.7997462709518683E-4</v>
      </c>
      <c r="X11" s="46">
        <f t="shared" si="14"/>
        <v>-38024</v>
      </c>
      <c r="Y11" s="47">
        <f t="shared" si="15"/>
        <v>-0.26777229073687731</v>
      </c>
      <c r="Z11" s="37"/>
      <c r="AA11" s="37"/>
      <c r="AB11" s="37"/>
      <c r="AC11" s="38"/>
      <c r="AD11" s="37"/>
      <c r="AE11" s="38"/>
    </row>
    <row r="12" spans="1:31" x14ac:dyDescent="0.35">
      <c r="A12">
        <v>10</v>
      </c>
      <c r="B12" s="63">
        <f>'Table - Initials'!J13</f>
        <v>11403</v>
      </c>
      <c r="C12" s="69">
        <f>'Table - Initials'!K13</f>
        <v>10562</v>
      </c>
      <c r="D12" s="63">
        <f t="shared" si="8"/>
        <v>-1466</v>
      </c>
      <c r="E12" s="65">
        <f t="shared" si="2"/>
        <v>-0.12188227469238444</v>
      </c>
      <c r="F12" s="63">
        <f t="shared" si="3"/>
        <v>-841</v>
      </c>
      <c r="G12" s="65">
        <f t="shared" si="9"/>
        <v>-7.3752521266333415E-2</v>
      </c>
      <c r="H12" s="46">
        <f>'Table - Continued'!J13</f>
        <v>139956</v>
      </c>
      <c r="I12" s="58">
        <f>'Table - Continued'!K13</f>
        <v>104734</v>
      </c>
      <c r="J12" s="46">
        <f t="shared" si="10"/>
        <v>411</v>
      </c>
      <c r="K12" s="47">
        <f t="shared" si="4"/>
        <v>3.9396873172742345E-3</v>
      </c>
      <c r="L12" s="46">
        <f t="shared" si="5"/>
        <v>-35222</v>
      </c>
      <c r="M12" s="47">
        <f t="shared" si="11"/>
        <v>-0.25166480893995258</v>
      </c>
      <c r="N12" s="74">
        <f>'Table - Moving Averages'!J14</f>
        <v>11527.25</v>
      </c>
      <c r="O12" s="75">
        <f>'Table - Moving Averages'!K14</f>
        <v>11007.25</v>
      </c>
      <c r="P12" s="74">
        <f t="shared" si="12"/>
        <v>-87.75</v>
      </c>
      <c r="Q12" s="80">
        <f t="shared" si="6"/>
        <v>-7.9089680036052278E-3</v>
      </c>
      <c r="R12" s="74">
        <f t="shared" si="0"/>
        <v>-520</v>
      </c>
      <c r="S12" s="80">
        <f t="shared" si="1"/>
        <v>-4.5110499034895571E-2</v>
      </c>
      <c r="T12" s="46">
        <f>'Table - Moving Averages'!J72</f>
        <v>140654.25</v>
      </c>
      <c r="U12" s="84">
        <f>'Table - Moving Averages'!K72</f>
        <v>103051.25</v>
      </c>
      <c r="V12" s="46">
        <f t="shared" si="13"/>
        <v>-926</v>
      </c>
      <c r="W12" s="47">
        <f t="shared" si="7"/>
        <v>-8.9057942963484803E-3</v>
      </c>
      <c r="X12" s="46">
        <f t="shared" si="14"/>
        <v>-37603</v>
      </c>
      <c r="Y12" s="47">
        <f t="shared" si="15"/>
        <v>-0.26734350366234932</v>
      </c>
      <c r="Z12" s="37"/>
      <c r="AA12" s="37"/>
      <c r="AB12" s="37"/>
      <c r="AC12" s="38"/>
      <c r="AD12" s="37"/>
      <c r="AE12" s="38"/>
    </row>
    <row r="13" spans="1:31" x14ac:dyDescent="0.35">
      <c r="A13">
        <v>11</v>
      </c>
      <c r="B13" s="63">
        <f>'Table - Initials'!J14</f>
        <v>10836</v>
      </c>
      <c r="C13" s="69">
        <f>'Table - Initials'!K14</f>
        <v>9365</v>
      </c>
      <c r="D13" s="63">
        <f t="shared" si="8"/>
        <v>-1197</v>
      </c>
      <c r="E13" s="65">
        <f t="shared" si="2"/>
        <v>-0.11333080855898504</v>
      </c>
      <c r="F13" s="63">
        <f t="shared" si="3"/>
        <v>-1471</v>
      </c>
      <c r="G13" s="65">
        <f t="shared" si="9"/>
        <v>-0.13575119970468807</v>
      </c>
      <c r="H13" s="46">
        <f>'Table - Continued'!J14</f>
        <v>133105</v>
      </c>
      <c r="I13" s="58">
        <f>'Table - Continued'!K14</f>
        <v>96876</v>
      </c>
      <c r="J13" s="46">
        <f t="shared" si="10"/>
        <v>-7858</v>
      </c>
      <c r="K13" s="47">
        <f t="shared" si="4"/>
        <v>-7.5028166593465354E-2</v>
      </c>
      <c r="L13" s="46">
        <f t="shared" si="5"/>
        <v>-36229</v>
      </c>
      <c r="M13" s="47">
        <f t="shared" si="11"/>
        <v>-0.27218361443972805</v>
      </c>
      <c r="N13" s="74">
        <f>'Table - Moving Averages'!J15</f>
        <v>11429.5</v>
      </c>
      <c r="O13" s="75">
        <f>'Table - Moving Averages'!K15</f>
        <v>10804.75</v>
      </c>
      <c r="P13" s="74">
        <f t="shared" si="12"/>
        <v>-202.5</v>
      </c>
      <c r="Q13" s="80">
        <f t="shared" si="6"/>
        <v>-1.8396965636285175E-2</v>
      </c>
      <c r="R13" s="74">
        <f t="shared" si="0"/>
        <v>-624.75</v>
      </c>
      <c r="S13" s="80">
        <f t="shared" si="1"/>
        <v>-5.4661183778817971E-2</v>
      </c>
      <c r="T13" s="46">
        <f>'Table - Moving Averages'!J73</f>
        <v>138297.5</v>
      </c>
      <c r="U13" s="84">
        <f>'Table - Moving Averages'!K73</f>
        <v>101605.75</v>
      </c>
      <c r="V13" s="46">
        <f t="shared" si="13"/>
        <v>-1445.5</v>
      </c>
      <c r="W13" s="47">
        <f t="shared" si="7"/>
        <v>-1.4027001128079475E-2</v>
      </c>
      <c r="X13" s="46">
        <f t="shared" si="14"/>
        <v>-36691.75</v>
      </c>
      <c r="Y13" s="47">
        <f t="shared" si="15"/>
        <v>-0.26531029122001482</v>
      </c>
      <c r="Z13" s="37"/>
      <c r="AA13" s="37"/>
      <c r="AB13" s="37"/>
      <c r="AC13" s="38"/>
      <c r="AD13" s="37"/>
      <c r="AE13" s="38"/>
    </row>
    <row r="14" spans="1:31" x14ac:dyDescent="0.35">
      <c r="A14">
        <v>12</v>
      </c>
      <c r="B14" s="63">
        <f>'Table - Initials'!J15</f>
        <v>10988</v>
      </c>
      <c r="C14" s="69">
        <f>'Table - Initials'!K15</f>
        <v>9603</v>
      </c>
      <c r="D14" s="63">
        <f t="shared" si="8"/>
        <v>238</v>
      </c>
      <c r="E14" s="65">
        <f t="shared" si="2"/>
        <v>2.5413774693005872E-2</v>
      </c>
      <c r="F14" s="63">
        <f t="shared" si="3"/>
        <v>-1385</v>
      </c>
      <c r="G14" s="65">
        <f t="shared" si="9"/>
        <v>-0.12604659628685838</v>
      </c>
      <c r="H14" s="46">
        <f>'Table - Continued'!J15</f>
        <v>129381</v>
      </c>
      <c r="I14" s="58">
        <f>'Table - Continued'!K15</f>
        <v>94913</v>
      </c>
      <c r="J14" s="46">
        <f t="shared" si="10"/>
        <v>-1963</v>
      </c>
      <c r="K14" s="47">
        <f t="shared" si="4"/>
        <v>-2.0263016639828234E-2</v>
      </c>
      <c r="L14" s="46">
        <f t="shared" si="5"/>
        <v>-34468</v>
      </c>
      <c r="M14" s="47">
        <f t="shared" si="11"/>
        <v>-0.26640696856570906</v>
      </c>
      <c r="N14" s="74">
        <f>'Table - Moving Averages'!J16</f>
        <v>11227.5</v>
      </c>
      <c r="O14" s="75">
        <f>'Table - Moving Averages'!K16</f>
        <v>10389.5</v>
      </c>
      <c r="P14" s="74">
        <f t="shared" si="12"/>
        <v>-415.25</v>
      </c>
      <c r="Q14" s="80">
        <f t="shared" si="6"/>
        <v>-3.8432171035886996E-2</v>
      </c>
      <c r="R14" s="74">
        <f t="shared" si="0"/>
        <v>-838</v>
      </c>
      <c r="S14" s="80">
        <f t="shared" si="1"/>
        <v>-7.4638165219327549E-2</v>
      </c>
      <c r="T14" s="46">
        <f>'Table - Moving Averages'!J74</f>
        <v>135419.5</v>
      </c>
      <c r="U14" s="84">
        <f>'Table - Moving Averages'!K74</f>
        <v>100211.5</v>
      </c>
      <c r="V14" s="46">
        <f t="shared" si="13"/>
        <v>-1394.25</v>
      </c>
      <c r="W14" s="47">
        <f t="shared" si="7"/>
        <v>-1.3722156472443734E-2</v>
      </c>
      <c r="X14" s="46">
        <f t="shared" si="14"/>
        <v>-35208</v>
      </c>
      <c r="Y14" s="47">
        <f t="shared" si="15"/>
        <v>-0.25999209862685951</v>
      </c>
      <c r="Z14" s="37"/>
      <c r="AA14" s="37"/>
      <c r="AB14" s="37"/>
      <c r="AC14" s="38"/>
      <c r="AD14" s="37"/>
      <c r="AE14" s="38"/>
    </row>
    <row r="15" spans="1:31" x14ac:dyDescent="0.35">
      <c r="A15">
        <v>13</v>
      </c>
      <c r="B15" s="63">
        <f>'Table - Initials'!J16</f>
        <v>12633</v>
      </c>
      <c r="C15" s="69">
        <f>'Table - Initials'!K16</f>
        <v>10150</v>
      </c>
      <c r="D15" s="63">
        <f t="shared" si="8"/>
        <v>547</v>
      </c>
      <c r="E15" s="65">
        <f t="shared" si="2"/>
        <v>5.6961366239716753E-2</v>
      </c>
      <c r="F15" s="63">
        <f t="shared" si="3"/>
        <v>-2483</v>
      </c>
      <c r="G15" s="65">
        <f t="shared" si="9"/>
        <v>-0.19654872160215309</v>
      </c>
      <c r="H15" s="46">
        <f>'Table - Continued'!J16</f>
        <v>127436</v>
      </c>
      <c r="I15" s="58">
        <f>'Table - Continued'!K16</f>
        <v>91864</v>
      </c>
      <c r="J15" s="46">
        <f t="shared" si="10"/>
        <v>-3049</v>
      </c>
      <c r="K15" s="47">
        <f t="shared" si="4"/>
        <v>-3.2124155805843248E-2</v>
      </c>
      <c r="L15" s="46">
        <f t="shared" si="5"/>
        <v>-35572</v>
      </c>
      <c r="M15" s="47">
        <f t="shared" si="11"/>
        <v>-0.27913619385416993</v>
      </c>
      <c r="N15" s="74">
        <f>'Table - Moving Averages'!J17</f>
        <v>11465</v>
      </c>
      <c r="O15" s="75">
        <f>'Table - Moving Averages'!K17</f>
        <v>9920</v>
      </c>
      <c r="P15" s="74">
        <f t="shared" si="12"/>
        <v>-469.5</v>
      </c>
      <c r="Q15" s="80">
        <f t="shared" si="6"/>
        <v>-4.5189855142210883E-2</v>
      </c>
      <c r="R15" s="74">
        <f t="shared" si="0"/>
        <v>-1545</v>
      </c>
      <c r="S15" s="80">
        <f t="shared" si="1"/>
        <v>-0.13475795900566942</v>
      </c>
      <c r="T15" s="46">
        <f>'Table - Moving Averages'!J75</f>
        <v>132469.5</v>
      </c>
      <c r="U15" s="84">
        <f>'Table - Moving Averages'!K75</f>
        <v>97096.75</v>
      </c>
      <c r="V15" s="46">
        <f t="shared" si="13"/>
        <v>-3114.75</v>
      </c>
      <c r="W15" s="47">
        <f t="shared" si="7"/>
        <v>-3.1081762073215152E-2</v>
      </c>
      <c r="X15" s="46">
        <f t="shared" si="14"/>
        <v>-35372.75</v>
      </c>
      <c r="Y15" s="47">
        <f t="shared" si="15"/>
        <v>-0.26702561721754819</v>
      </c>
      <c r="Z15" s="37"/>
      <c r="AA15" s="37"/>
      <c r="AB15" s="37"/>
      <c r="AC15" s="38"/>
      <c r="AD15" s="37"/>
      <c r="AE15" s="38"/>
    </row>
    <row r="16" spans="1:31" x14ac:dyDescent="0.35">
      <c r="A16">
        <v>14</v>
      </c>
      <c r="B16" s="63">
        <f>'Table - Initials'!J17</f>
        <v>13470</v>
      </c>
      <c r="C16" s="69">
        <f>'Table - Initials'!K17</f>
        <v>12762</v>
      </c>
      <c r="D16" s="63">
        <f t="shared" si="8"/>
        <v>2612</v>
      </c>
      <c r="E16" s="65">
        <f t="shared" si="2"/>
        <v>0.25733990147783253</v>
      </c>
      <c r="F16" s="63">
        <f t="shared" si="3"/>
        <v>-708</v>
      </c>
      <c r="G16" s="65">
        <f t="shared" si="9"/>
        <v>-5.2561247216035632E-2</v>
      </c>
      <c r="H16" s="46">
        <f>'Table - Continued'!J17</f>
        <v>134572</v>
      </c>
      <c r="I16" s="58">
        <f>'Table - Continued'!K17</f>
        <v>95370</v>
      </c>
      <c r="J16" s="46">
        <f t="shared" si="10"/>
        <v>3506</v>
      </c>
      <c r="K16" s="47">
        <f t="shared" si="4"/>
        <v>3.8165113646259685E-2</v>
      </c>
      <c r="L16" s="46">
        <f t="shared" si="5"/>
        <v>-39202</v>
      </c>
      <c r="M16" s="47">
        <f t="shared" si="11"/>
        <v>-0.29130874178878219</v>
      </c>
      <c r="N16" s="74">
        <f>'Table - Moving Averages'!J18</f>
        <v>11981.75</v>
      </c>
      <c r="O16" s="75">
        <f>'Table - Moving Averages'!K18</f>
        <v>10470</v>
      </c>
      <c r="P16" s="74">
        <f t="shared" si="12"/>
        <v>550</v>
      </c>
      <c r="Q16" s="80">
        <f t="shared" si="6"/>
        <v>5.5443548387096774E-2</v>
      </c>
      <c r="R16" s="74">
        <f t="shared" si="0"/>
        <v>-1511.75</v>
      </c>
      <c r="S16" s="80">
        <f t="shared" si="1"/>
        <v>-0.12617105180795793</v>
      </c>
      <c r="T16" s="46">
        <f>'Table - Moving Averages'!J76</f>
        <v>131123.5</v>
      </c>
      <c r="U16" s="84">
        <f>'Table - Moving Averages'!K76</f>
        <v>94755.75</v>
      </c>
      <c r="V16" s="46">
        <f t="shared" si="13"/>
        <v>-2341</v>
      </c>
      <c r="W16" s="47">
        <f t="shared" si="7"/>
        <v>-2.4109972784876938E-2</v>
      </c>
      <c r="X16" s="46">
        <f t="shared" si="14"/>
        <v>-36367.75</v>
      </c>
      <c r="Y16" s="47">
        <f t="shared" si="15"/>
        <v>-0.27735493637677455</v>
      </c>
      <c r="Z16" s="37"/>
      <c r="AA16" s="37"/>
      <c r="AB16" s="37"/>
      <c r="AC16" s="38"/>
      <c r="AD16" s="37"/>
      <c r="AE16" s="38"/>
    </row>
    <row r="17" spans="1:31" x14ac:dyDescent="0.35">
      <c r="A17">
        <v>15</v>
      </c>
      <c r="B17" s="63">
        <f>'Table - Initials'!J18</f>
        <v>10741</v>
      </c>
      <c r="C17" s="69">
        <f>'Table - Initials'!K18</f>
        <v>10260</v>
      </c>
      <c r="D17" s="63">
        <f t="shared" si="8"/>
        <v>-2502</v>
      </c>
      <c r="E17" s="65">
        <f t="shared" si="2"/>
        <v>-0.19605077574047955</v>
      </c>
      <c r="F17" s="63">
        <f t="shared" si="3"/>
        <v>-481</v>
      </c>
      <c r="G17" s="65">
        <f t="shared" si="9"/>
        <v>-4.4781677683642121E-2</v>
      </c>
      <c r="H17" s="46">
        <f>'Table - Continued'!J18</f>
        <v>123818</v>
      </c>
      <c r="I17" s="58">
        <f>'Table - Continued'!K18</f>
        <v>90600</v>
      </c>
      <c r="J17" s="46">
        <f t="shared" si="10"/>
        <v>-4770</v>
      </c>
      <c r="K17" s="47">
        <f t="shared" si="4"/>
        <v>-5.0015728216420259E-2</v>
      </c>
      <c r="L17" s="46">
        <f t="shared" si="5"/>
        <v>-33218</v>
      </c>
      <c r="M17" s="47">
        <f t="shared" si="11"/>
        <v>-0.26828086384855193</v>
      </c>
      <c r="N17" s="74">
        <f>'Table - Moving Averages'!J19</f>
        <v>11958</v>
      </c>
      <c r="O17" s="75">
        <f>'Table - Moving Averages'!K19</f>
        <v>10693.75</v>
      </c>
      <c r="P17" s="74">
        <f t="shared" si="12"/>
        <v>223.75</v>
      </c>
      <c r="Q17" s="80">
        <f t="shared" si="6"/>
        <v>2.1370582617000956E-2</v>
      </c>
      <c r="R17" s="74">
        <f t="shared" si="0"/>
        <v>-1264.25</v>
      </c>
      <c r="S17" s="80">
        <f t="shared" si="1"/>
        <v>-0.10572420137146681</v>
      </c>
      <c r="T17" s="46">
        <f>'Table - Moving Averages'!J77</f>
        <v>128801.75</v>
      </c>
      <c r="U17" s="84">
        <f>'Table - Moving Averages'!K77</f>
        <v>93186.75</v>
      </c>
      <c r="V17" s="46">
        <f t="shared" si="13"/>
        <v>-1569</v>
      </c>
      <c r="W17" s="47">
        <f t="shared" si="7"/>
        <v>-1.6558361893605402E-2</v>
      </c>
      <c r="X17" s="46">
        <f t="shared" si="14"/>
        <v>-35615</v>
      </c>
      <c r="Y17" s="47">
        <f t="shared" si="15"/>
        <v>-0.27651021822296667</v>
      </c>
      <c r="Z17" s="37"/>
      <c r="AA17" s="37"/>
      <c r="AB17" s="37"/>
      <c r="AC17" s="38"/>
      <c r="AD17" s="37"/>
      <c r="AE17" s="38"/>
    </row>
    <row r="18" spans="1:31" x14ac:dyDescent="0.35">
      <c r="A18">
        <v>16</v>
      </c>
      <c r="B18" s="63">
        <f>'Table - Initials'!J19</f>
        <v>10650</v>
      </c>
      <c r="C18" s="69">
        <f>'Table - Initials'!K19</f>
        <v>10055</v>
      </c>
      <c r="D18" s="63">
        <f t="shared" si="8"/>
        <v>-205</v>
      </c>
      <c r="E18" s="65">
        <f t="shared" si="2"/>
        <v>-1.9980506822612085E-2</v>
      </c>
      <c r="F18" s="63">
        <f t="shared" si="3"/>
        <v>-595</v>
      </c>
      <c r="G18" s="65">
        <f t="shared" si="9"/>
        <v>-5.5868544600938964E-2</v>
      </c>
      <c r="H18" s="46">
        <f>'Table - Continued'!J19</f>
        <v>118536</v>
      </c>
      <c r="I18" s="58">
        <f>'Table - Continued'!K19</f>
        <v>87670</v>
      </c>
      <c r="J18" s="46">
        <f t="shared" si="10"/>
        <v>-2930</v>
      </c>
      <c r="K18" s="47">
        <f t="shared" si="4"/>
        <v>-3.2339955849889628E-2</v>
      </c>
      <c r="L18" s="46">
        <f t="shared" si="5"/>
        <v>-30866</v>
      </c>
      <c r="M18" s="47">
        <f t="shared" si="11"/>
        <v>-0.26039346696362287</v>
      </c>
      <c r="N18" s="74">
        <f>'Table - Moving Averages'!J20</f>
        <v>11873.5</v>
      </c>
      <c r="O18" s="75">
        <f>'Table - Moving Averages'!K20</f>
        <v>10806.75</v>
      </c>
      <c r="P18" s="74">
        <f t="shared" si="12"/>
        <v>113</v>
      </c>
      <c r="Q18" s="80">
        <f t="shared" si="6"/>
        <v>1.0566919929865576E-2</v>
      </c>
      <c r="R18" s="74">
        <f t="shared" si="0"/>
        <v>-1066.75</v>
      </c>
      <c r="S18" s="80">
        <f t="shared" si="1"/>
        <v>-8.9842927527687702E-2</v>
      </c>
      <c r="T18" s="46">
        <f>'Table - Moving Averages'!J78</f>
        <v>126090.5</v>
      </c>
      <c r="U18" s="84">
        <f>'Table - Moving Averages'!K78</f>
        <v>91376</v>
      </c>
      <c r="V18" s="46">
        <f t="shared" si="13"/>
        <v>-1810.75</v>
      </c>
      <c r="W18" s="47">
        <f t="shared" si="7"/>
        <v>-1.9431410581439958E-2</v>
      </c>
      <c r="X18" s="46">
        <f t="shared" si="14"/>
        <v>-34714.5</v>
      </c>
      <c r="Y18" s="47">
        <f t="shared" si="15"/>
        <v>-0.27531415927448938</v>
      </c>
      <c r="Z18" s="37"/>
      <c r="AA18" s="37"/>
      <c r="AB18" s="37"/>
      <c r="AC18" s="38"/>
      <c r="AD18" s="37"/>
      <c r="AE18" s="38"/>
    </row>
    <row r="19" spans="1:31" x14ac:dyDescent="0.35">
      <c r="A19">
        <v>17</v>
      </c>
      <c r="B19" s="63">
        <f>'Table - Initials'!J20</f>
        <v>10919</v>
      </c>
      <c r="C19" s="69">
        <f>'Table - Initials'!K20</f>
        <v>9881</v>
      </c>
      <c r="D19" s="63">
        <f t="shared" si="8"/>
        <v>-174</v>
      </c>
      <c r="E19" s="65">
        <f t="shared" si="2"/>
        <v>-1.7304823470909995E-2</v>
      </c>
      <c r="F19" s="63">
        <f t="shared" si="3"/>
        <v>-1038</v>
      </c>
      <c r="G19" s="65">
        <f t="shared" si="9"/>
        <v>-9.5063650517446655E-2</v>
      </c>
      <c r="H19" s="46">
        <f>'Table - Continued'!J20</f>
        <v>116371</v>
      </c>
      <c r="I19" s="58">
        <f>'Table - Continued'!K20</f>
        <v>86242</v>
      </c>
      <c r="J19" s="46">
        <f t="shared" si="10"/>
        <v>-1428</v>
      </c>
      <c r="K19" s="47">
        <f t="shared" si="4"/>
        <v>-1.6288354054978898E-2</v>
      </c>
      <c r="L19" s="46">
        <f t="shared" si="5"/>
        <v>-30129</v>
      </c>
      <c r="M19" s="47">
        <f t="shared" si="11"/>
        <v>-0.25890470993632436</v>
      </c>
      <c r="N19" s="74">
        <f>'Table - Moving Averages'!J21</f>
        <v>11445</v>
      </c>
      <c r="O19" s="75">
        <f>'Table - Moving Averages'!K21</f>
        <v>10739.5</v>
      </c>
      <c r="P19" s="74">
        <f t="shared" si="12"/>
        <v>-67.25</v>
      </c>
      <c r="Q19" s="80">
        <f t="shared" si="6"/>
        <v>-6.2229625002891715E-3</v>
      </c>
      <c r="R19" s="74">
        <f t="shared" si="0"/>
        <v>-705.5</v>
      </c>
      <c r="S19" s="80">
        <f t="shared" si="1"/>
        <v>-6.164263870685889E-2</v>
      </c>
      <c r="T19" s="46">
        <f>'Table - Moving Averages'!J79</f>
        <v>123324.25</v>
      </c>
      <c r="U19" s="84">
        <f>'Table - Moving Averages'!K79</f>
        <v>89970.5</v>
      </c>
      <c r="V19" s="46">
        <f t="shared" si="13"/>
        <v>-1405.5</v>
      </c>
      <c r="W19" s="47">
        <f t="shared" si="7"/>
        <v>-1.538150061285239E-2</v>
      </c>
      <c r="X19" s="46">
        <f t="shared" si="14"/>
        <v>-33353.75</v>
      </c>
      <c r="Y19" s="47">
        <f t="shared" si="15"/>
        <v>-0.27045572950980851</v>
      </c>
      <c r="Z19" s="37"/>
      <c r="AA19" s="37"/>
      <c r="AB19" s="37"/>
      <c r="AC19" s="38"/>
      <c r="AD19" s="37"/>
      <c r="AE19" s="38"/>
    </row>
    <row r="20" spans="1:31" x14ac:dyDescent="0.35">
      <c r="A20">
        <v>18</v>
      </c>
      <c r="B20" s="63">
        <f>'Table - Initials'!J21</f>
        <v>11834</v>
      </c>
      <c r="C20" s="69">
        <f>'Table - Initials'!K21</f>
        <v>10961</v>
      </c>
      <c r="D20" s="63">
        <f t="shared" si="8"/>
        <v>1080</v>
      </c>
      <c r="E20" s="65">
        <f t="shared" si="2"/>
        <v>0.10930067806902136</v>
      </c>
      <c r="F20" s="63">
        <f t="shared" si="3"/>
        <v>-873</v>
      </c>
      <c r="G20" s="65">
        <f t="shared" si="9"/>
        <v>-7.3770491803278687E-2</v>
      </c>
      <c r="H20" s="46">
        <f>'Table - Continued'!J21</f>
        <v>120999</v>
      </c>
      <c r="I20" s="58">
        <f>'Table - Continued'!K21</f>
        <v>89910</v>
      </c>
      <c r="J20" s="46">
        <f t="shared" si="10"/>
        <v>3668</v>
      </c>
      <c r="K20" s="47">
        <f t="shared" si="4"/>
        <v>4.2531481180863154E-2</v>
      </c>
      <c r="L20" s="46">
        <f t="shared" si="5"/>
        <v>-31089</v>
      </c>
      <c r="M20" s="47">
        <f t="shared" si="11"/>
        <v>-0.2569360077356011</v>
      </c>
      <c r="N20" s="74">
        <f>'Table - Moving Averages'!J22</f>
        <v>11036</v>
      </c>
      <c r="O20" s="75">
        <f>'Table - Moving Averages'!K22</f>
        <v>10289.25</v>
      </c>
      <c r="P20" s="74">
        <f t="shared" si="12"/>
        <v>-450.25</v>
      </c>
      <c r="Q20" s="80">
        <f t="shared" si="6"/>
        <v>-4.192467060850133E-2</v>
      </c>
      <c r="R20" s="74">
        <f t="shared" si="0"/>
        <v>-746.75</v>
      </c>
      <c r="S20" s="80">
        <f t="shared" si="1"/>
        <v>-6.7664914824211678E-2</v>
      </c>
      <c r="T20" s="46">
        <f>'Table - Moving Averages'!J80</f>
        <v>119931</v>
      </c>
      <c r="U20" s="84">
        <f>'Table - Moving Averages'!K80</f>
        <v>88605.5</v>
      </c>
      <c r="V20" s="46">
        <f t="shared" si="13"/>
        <v>-1365</v>
      </c>
      <c r="W20" s="47">
        <f t="shared" si="7"/>
        <v>-1.5171639592977699E-2</v>
      </c>
      <c r="X20" s="46">
        <f t="shared" si="14"/>
        <v>-31325.5</v>
      </c>
      <c r="Y20" s="47">
        <f t="shared" si="15"/>
        <v>-0.26119602104543443</v>
      </c>
      <c r="Z20" s="37"/>
      <c r="AA20" s="37"/>
      <c r="AB20" s="37"/>
      <c r="AC20" s="38"/>
      <c r="AD20" s="37"/>
      <c r="AE20" s="38"/>
    </row>
    <row r="21" spans="1:31" x14ac:dyDescent="0.35">
      <c r="A21">
        <v>19</v>
      </c>
      <c r="B21" s="63">
        <f>'Table - Initials'!J22</f>
        <v>9977</v>
      </c>
      <c r="C21" s="69">
        <f>'Table - Initials'!K22</f>
        <v>9381</v>
      </c>
      <c r="D21" s="63">
        <f t="shared" si="8"/>
        <v>-1580</v>
      </c>
      <c r="E21" s="65">
        <f t="shared" si="2"/>
        <v>-0.14414743180366754</v>
      </c>
      <c r="F21" s="63">
        <f t="shared" si="3"/>
        <v>-596</v>
      </c>
      <c r="G21" s="65">
        <f t="shared" si="9"/>
        <v>-5.9737396010824895E-2</v>
      </c>
      <c r="H21" s="46">
        <f>'Table - Continued'!J22</f>
        <v>112893</v>
      </c>
      <c r="I21" s="58">
        <f>'Table - Continued'!K22</f>
        <v>84920</v>
      </c>
      <c r="J21" s="46">
        <f t="shared" si="10"/>
        <v>-4990</v>
      </c>
      <c r="K21" s="47">
        <f t="shared" si="4"/>
        <v>-5.5499944388833281E-2</v>
      </c>
      <c r="L21" s="46">
        <f t="shared" si="5"/>
        <v>-27973</v>
      </c>
      <c r="M21" s="47">
        <f t="shared" si="11"/>
        <v>-0.24778329923024456</v>
      </c>
      <c r="N21" s="74">
        <f>'Table - Moving Averages'!J23</f>
        <v>10845</v>
      </c>
      <c r="O21" s="75">
        <f>'Table - Moving Averages'!K23</f>
        <v>10069.5</v>
      </c>
      <c r="P21" s="74">
        <f t="shared" si="12"/>
        <v>-219.75</v>
      </c>
      <c r="Q21" s="80">
        <f t="shared" si="6"/>
        <v>-2.1357241781470953E-2</v>
      </c>
      <c r="R21" s="74">
        <f t="shared" si="0"/>
        <v>-775.5</v>
      </c>
      <c r="S21" s="80">
        <f t="shared" si="1"/>
        <v>-7.1507607192254491E-2</v>
      </c>
      <c r="T21" s="46">
        <f>'Table - Moving Averages'!J81</f>
        <v>117199.75</v>
      </c>
      <c r="U21" s="84">
        <f>'Table - Moving Averages'!K81</f>
        <v>87185.5</v>
      </c>
      <c r="V21" s="46">
        <f t="shared" si="13"/>
        <v>-1420</v>
      </c>
      <c r="W21" s="47">
        <f t="shared" si="7"/>
        <v>-1.6026093188346097E-2</v>
      </c>
      <c r="X21" s="46">
        <f t="shared" si="14"/>
        <v>-30014.25</v>
      </c>
      <c r="Y21" s="47">
        <f t="shared" si="15"/>
        <v>-0.25609482955381729</v>
      </c>
      <c r="Z21" s="37"/>
      <c r="AA21" s="37"/>
      <c r="AB21" s="37"/>
      <c r="AC21" s="38"/>
      <c r="AD21" s="37"/>
      <c r="AE21" s="38"/>
    </row>
    <row r="22" spans="1:31" x14ac:dyDescent="0.35">
      <c r="A22">
        <v>20</v>
      </c>
      <c r="B22" s="63">
        <f>'Table - Initials'!J23</f>
        <v>10277</v>
      </c>
      <c r="C22" s="69">
        <f>'Table - Initials'!K23</f>
        <v>9217</v>
      </c>
      <c r="D22" s="63">
        <f t="shared" si="8"/>
        <v>-164</v>
      </c>
      <c r="E22" s="65">
        <f t="shared" si="2"/>
        <v>-1.7482144760686495E-2</v>
      </c>
      <c r="F22" s="63">
        <f t="shared" si="3"/>
        <v>-1060</v>
      </c>
      <c r="G22" s="65">
        <f t="shared" si="9"/>
        <v>-0.10314294054685219</v>
      </c>
      <c r="H22" s="46">
        <f>'Table - Continued'!J23</f>
        <v>108465</v>
      </c>
      <c r="I22" s="58">
        <f>'Table - Continued'!K23</f>
        <v>82242</v>
      </c>
      <c r="J22" s="46">
        <f t="shared" si="10"/>
        <v>-2678</v>
      </c>
      <c r="K22" s="47">
        <f t="shared" si="4"/>
        <v>-3.1535562882713142E-2</v>
      </c>
      <c r="L22" s="46">
        <f t="shared" si="5"/>
        <v>-26223</v>
      </c>
      <c r="M22" s="47">
        <f t="shared" si="11"/>
        <v>-0.24176462453325959</v>
      </c>
      <c r="N22" s="74">
        <f>'Table - Moving Averages'!J24</f>
        <v>10751.75</v>
      </c>
      <c r="O22" s="75">
        <f>'Table - Moving Averages'!K24</f>
        <v>9860</v>
      </c>
      <c r="P22" s="74">
        <f t="shared" si="12"/>
        <v>-209.5</v>
      </c>
      <c r="Q22" s="80">
        <f t="shared" si="6"/>
        <v>-2.0805402452951982E-2</v>
      </c>
      <c r="R22" s="74">
        <f t="shared" si="0"/>
        <v>-891.75</v>
      </c>
      <c r="S22" s="80">
        <f t="shared" si="1"/>
        <v>-8.2939986513823324E-2</v>
      </c>
      <c r="T22" s="46">
        <f>'Table - Moving Averages'!J82</f>
        <v>114682</v>
      </c>
      <c r="U22" s="84">
        <f>'Table - Moving Averages'!K82</f>
        <v>85828.5</v>
      </c>
      <c r="V22" s="46">
        <f t="shared" si="13"/>
        <v>-1357</v>
      </c>
      <c r="W22" s="47">
        <f t="shared" si="7"/>
        <v>-1.5564514741556795E-2</v>
      </c>
      <c r="X22" s="46">
        <f t="shared" si="14"/>
        <v>-28853.5</v>
      </c>
      <c r="Y22" s="47">
        <f t="shared" si="15"/>
        <v>-0.25159571685181631</v>
      </c>
      <c r="Z22" s="37"/>
      <c r="AA22" s="37"/>
      <c r="AB22" s="37"/>
      <c r="AC22" s="38"/>
      <c r="AD22" s="37"/>
      <c r="AE22" s="38"/>
    </row>
    <row r="23" spans="1:31" x14ac:dyDescent="0.35">
      <c r="A23">
        <v>21</v>
      </c>
      <c r="B23" s="63">
        <f>'Table - Initials'!J24</f>
        <v>10796</v>
      </c>
      <c r="C23" s="69">
        <f>'Table - Initials'!K24</f>
        <v>10023</v>
      </c>
      <c r="D23" s="63">
        <f t="shared" si="8"/>
        <v>806</v>
      </c>
      <c r="E23" s="65">
        <f t="shared" si="2"/>
        <v>8.744710860366714E-2</v>
      </c>
      <c r="F23" s="63">
        <f t="shared" si="3"/>
        <v>-773</v>
      </c>
      <c r="G23" s="65">
        <f t="shared" si="9"/>
        <v>-7.1600592812152655E-2</v>
      </c>
      <c r="H23" s="46">
        <f>'Table - Continued'!J24</f>
        <v>107510</v>
      </c>
      <c r="I23" s="58">
        <f>'Table - Continued'!K24</f>
        <v>81565</v>
      </c>
      <c r="J23" s="46">
        <f t="shared" si="10"/>
        <v>-677</v>
      </c>
      <c r="K23" s="47">
        <f t="shared" si="4"/>
        <v>-8.2318037012718559E-3</v>
      </c>
      <c r="L23" s="46">
        <f t="shared" si="5"/>
        <v>-25945</v>
      </c>
      <c r="M23" s="47">
        <f t="shared" si="11"/>
        <v>-0.24132638824295413</v>
      </c>
      <c r="N23" s="74">
        <f>'Table - Moving Averages'!J25</f>
        <v>10721</v>
      </c>
      <c r="O23" s="75">
        <f>'Table - Moving Averages'!K25</f>
        <v>9895.5</v>
      </c>
      <c r="P23" s="74">
        <f t="shared" si="12"/>
        <v>35.5</v>
      </c>
      <c r="Q23" s="80">
        <f t="shared" si="6"/>
        <v>3.6004056795131845E-3</v>
      </c>
      <c r="R23" s="74">
        <f t="shared" si="0"/>
        <v>-825.5</v>
      </c>
      <c r="S23" s="80">
        <f t="shared" si="1"/>
        <v>-7.699841432702173E-2</v>
      </c>
      <c r="T23" s="46">
        <f>'Table - Moving Averages'!J83</f>
        <v>112466.75</v>
      </c>
      <c r="U23" s="84">
        <f>'Table - Moving Averages'!K83</f>
        <v>84659.25</v>
      </c>
      <c r="V23" s="46">
        <f t="shared" si="13"/>
        <v>-1169.25</v>
      </c>
      <c r="W23" s="47">
        <f t="shared" si="7"/>
        <v>-1.3623097222950419E-2</v>
      </c>
      <c r="X23" s="46">
        <f t="shared" si="14"/>
        <v>-27807.5</v>
      </c>
      <c r="Y23" s="47">
        <f t="shared" si="15"/>
        <v>-0.2472508541413351</v>
      </c>
      <c r="Z23" s="37"/>
      <c r="AA23" s="37"/>
      <c r="AB23" s="37"/>
      <c r="AC23" s="38"/>
      <c r="AD23" s="37"/>
      <c r="AE23" s="38"/>
    </row>
    <row r="24" spans="1:31" x14ac:dyDescent="0.35">
      <c r="A24">
        <v>22</v>
      </c>
      <c r="B24" s="63">
        <f>'Table - Initials'!J25</f>
        <v>10637</v>
      </c>
      <c r="C24" s="69">
        <f>'Table - Initials'!K25</f>
        <v>9575</v>
      </c>
      <c r="D24" s="63">
        <f t="shared" si="8"/>
        <v>-448</v>
      </c>
      <c r="E24" s="65">
        <f t="shared" si="2"/>
        <v>-4.4697196448169212E-2</v>
      </c>
      <c r="F24" s="63">
        <f t="shared" si="3"/>
        <v>-1062</v>
      </c>
      <c r="G24" s="65">
        <f t="shared" si="9"/>
        <v>-9.9840180502021245E-2</v>
      </c>
      <c r="H24" s="46">
        <f>'Table - Continued'!J25</f>
        <v>104584</v>
      </c>
      <c r="I24" s="58">
        <f>'Table - Continued'!K25</f>
        <v>81119</v>
      </c>
      <c r="J24" s="46">
        <f t="shared" si="10"/>
        <v>-446</v>
      </c>
      <c r="K24" s="47">
        <f t="shared" si="4"/>
        <v>-5.4680316312143689E-3</v>
      </c>
      <c r="L24" s="46">
        <f t="shared" si="5"/>
        <v>-23465</v>
      </c>
      <c r="M24" s="47">
        <f t="shared" si="11"/>
        <v>-0.22436510364874168</v>
      </c>
      <c r="N24" s="74">
        <f>'Table - Moving Averages'!J26</f>
        <v>10421.75</v>
      </c>
      <c r="O24" s="75">
        <f>'Table - Moving Averages'!K26</f>
        <v>9549</v>
      </c>
      <c r="P24" s="74">
        <f t="shared" si="12"/>
        <v>-346.5</v>
      </c>
      <c r="Q24" s="80">
        <f t="shared" si="6"/>
        <v>-3.5015916325602546E-2</v>
      </c>
      <c r="R24" s="74">
        <f t="shared" si="0"/>
        <v>-872.75</v>
      </c>
      <c r="S24" s="80">
        <f t="shared" si="1"/>
        <v>-8.3743133350924745E-2</v>
      </c>
      <c r="T24" s="46">
        <f>'Table - Moving Averages'!J84</f>
        <v>108363</v>
      </c>
      <c r="U24" s="84">
        <f>'Table - Moving Averages'!K84</f>
        <v>82461.5</v>
      </c>
      <c r="V24" s="46">
        <f t="shared" si="13"/>
        <v>-2197.75</v>
      </c>
      <c r="W24" s="47">
        <f t="shared" si="7"/>
        <v>-2.5959951216199057E-2</v>
      </c>
      <c r="X24" s="46">
        <f t="shared" si="14"/>
        <v>-25901.5</v>
      </c>
      <c r="Y24" s="47">
        <f t="shared" si="15"/>
        <v>-0.23902531306811364</v>
      </c>
      <c r="Z24" s="37"/>
      <c r="AA24" s="37"/>
      <c r="AB24" s="37"/>
      <c r="AC24" s="38"/>
      <c r="AD24" s="37"/>
      <c r="AE24" s="38"/>
    </row>
    <row r="25" spans="1:31" x14ac:dyDescent="0.35">
      <c r="A25">
        <v>23</v>
      </c>
      <c r="B25" s="63">
        <f>'Table - Initials'!J26</f>
        <v>11354</v>
      </c>
      <c r="C25" s="69">
        <f>'Table - Initials'!K26</f>
        <v>10018</v>
      </c>
      <c r="D25" s="63">
        <f t="shared" si="8"/>
        <v>443</v>
      </c>
      <c r="E25" s="65">
        <f t="shared" si="2"/>
        <v>4.6266318537859008E-2</v>
      </c>
      <c r="F25" s="63">
        <f t="shared" si="3"/>
        <v>-1336</v>
      </c>
      <c r="G25" s="65">
        <f t="shared" si="9"/>
        <v>-0.11766778227937291</v>
      </c>
      <c r="H25" s="46">
        <f>'Table - Continued'!J26</f>
        <v>110211</v>
      </c>
      <c r="I25" s="58">
        <f>'Table - Continued'!K26</f>
        <v>85167</v>
      </c>
      <c r="J25" s="46">
        <f t="shared" si="10"/>
        <v>4048</v>
      </c>
      <c r="K25" s="47">
        <f t="shared" si="4"/>
        <v>4.9901995833281969E-2</v>
      </c>
      <c r="L25" s="46">
        <f t="shared" si="5"/>
        <v>-25044</v>
      </c>
      <c r="M25" s="47">
        <f t="shared" si="11"/>
        <v>-0.22723684568690966</v>
      </c>
      <c r="N25" s="74">
        <f>'Table - Moving Averages'!J27</f>
        <v>10766</v>
      </c>
      <c r="O25" s="75">
        <f>'Table - Moving Averages'!K27</f>
        <v>9708.25</v>
      </c>
      <c r="P25" s="74">
        <f t="shared" si="12"/>
        <v>159.25</v>
      </c>
      <c r="Q25" s="80">
        <f t="shared" si="6"/>
        <v>1.6677138967431143E-2</v>
      </c>
      <c r="R25" s="74">
        <f t="shared" si="0"/>
        <v>-1057.75</v>
      </c>
      <c r="S25" s="80">
        <f t="shared" si="1"/>
        <v>-9.8249117592420582E-2</v>
      </c>
      <c r="T25" s="46">
        <f>'Table - Moving Averages'!J85</f>
        <v>107692.5</v>
      </c>
      <c r="U25" s="84">
        <f>'Table - Moving Averages'!K85</f>
        <v>82523.25</v>
      </c>
      <c r="V25" s="46">
        <f t="shared" si="13"/>
        <v>61.75</v>
      </c>
      <c r="W25" s="47">
        <f t="shared" si="7"/>
        <v>7.4883430449361216E-4</v>
      </c>
      <c r="X25" s="46">
        <f t="shared" si="14"/>
        <v>-25169.25</v>
      </c>
      <c r="Y25" s="47">
        <f t="shared" si="15"/>
        <v>-0.23371404693920189</v>
      </c>
      <c r="Z25" s="37"/>
      <c r="AA25" s="37"/>
      <c r="AB25" s="37"/>
      <c r="AC25" s="38"/>
      <c r="AD25" s="37"/>
      <c r="AE25" s="38"/>
    </row>
    <row r="26" spans="1:31" x14ac:dyDescent="0.35">
      <c r="A26">
        <v>24</v>
      </c>
      <c r="B26" s="63">
        <f>'Table - Initials'!J27</f>
        <v>10248</v>
      </c>
      <c r="C26" s="69">
        <f>'Table - Initials'!K27</f>
        <v>9049</v>
      </c>
      <c r="D26" s="63">
        <f t="shared" si="8"/>
        <v>-969</v>
      </c>
      <c r="E26" s="65">
        <f t="shared" si="2"/>
        <v>-9.6725893391894593E-2</v>
      </c>
      <c r="F26" s="63">
        <f t="shared" si="3"/>
        <v>-1199</v>
      </c>
      <c r="G26" s="65">
        <f t="shared" si="9"/>
        <v>-0.1169984387197502</v>
      </c>
      <c r="H26" s="46">
        <f>'Table - Continued'!J27</f>
        <v>99205</v>
      </c>
      <c r="I26" s="58">
        <f>'Table - Continued'!K27</f>
        <v>77940</v>
      </c>
      <c r="J26" s="46">
        <f t="shared" si="10"/>
        <v>-7227</v>
      </c>
      <c r="K26" s="47">
        <f t="shared" si="4"/>
        <v>-8.4856810736552893E-2</v>
      </c>
      <c r="L26" s="46">
        <f t="shared" si="5"/>
        <v>-21265</v>
      </c>
      <c r="M26" s="47">
        <f t="shared" si="11"/>
        <v>-0.21435411521596695</v>
      </c>
      <c r="N26" s="74">
        <f>'Table - Moving Averages'!J28</f>
        <v>10758.75</v>
      </c>
      <c r="O26" s="75">
        <f>'Table - Moving Averages'!K28</f>
        <v>9666.25</v>
      </c>
      <c r="P26" s="74">
        <f t="shared" si="12"/>
        <v>-42</v>
      </c>
      <c r="Q26" s="80">
        <f t="shared" si="6"/>
        <v>-4.3262173924239694E-3</v>
      </c>
      <c r="R26" s="74">
        <f t="shared" si="0"/>
        <v>-1092.5</v>
      </c>
      <c r="S26" s="80">
        <f t="shared" si="1"/>
        <v>-0.10154525386313466</v>
      </c>
      <c r="T26" s="46">
        <f>'Table - Moving Averages'!J86</f>
        <v>105377.5</v>
      </c>
      <c r="U26" s="84">
        <f>'Table - Moving Averages'!K86</f>
        <v>81447.75</v>
      </c>
      <c r="V26" s="46">
        <f t="shared" si="13"/>
        <v>-1075.5</v>
      </c>
      <c r="W26" s="47">
        <f t="shared" si="7"/>
        <v>-1.3032690787141806E-2</v>
      </c>
      <c r="X26" s="46">
        <f t="shared" si="14"/>
        <v>-23929.75</v>
      </c>
      <c r="Y26" s="47">
        <f t="shared" si="15"/>
        <v>-0.22708595288368011</v>
      </c>
      <c r="Z26" s="37"/>
      <c r="AA26" s="37"/>
      <c r="AB26" s="37"/>
      <c r="AC26" s="38"/>
      <c r="AD26" s="37"/>
      <c r="AE26" s="38"/>
    </row>
    <row r="27" spans="1:31" x14ac:dyDescent="0.35">
      <c r="A27">
        <v>25</v>
      </c>
      <c r="B27" s="63">
        <f>'Table - Initials'!J28</f>
        <v>10988</v>
      </c>
      <c r="C27" s="69">
        <f>'Table - Initials'!K28</f>
        <v>9332</v>
      </c>
      <c r="D27" s="63">
        <f t="shared" si="8"/>
        <v>283</v>
      </c>
      <c r="E27" s="65">
        <f t="shared" si="2"/>
        <v>3.1274173941872027E-2</v>
      </c>
      <c r="F27" s="63">
        <f t="shared" si="3"/>
        <v>-1656</v>
      </c>
      <c r="G27" s="65">
        <f t="shared" si="9"/>
        <v>-0.1507098653076083</v>
      </c>
      <c r="H27" s="46">
        <f>'Table - Continued'!J28</f>
        <v>97697</v>
      </c>
      <c r="I27" s="58">
        <f>'Table - Continued'!K28</f>
        <v>76888</v>
      </c>
      <c r="J27" s="46">
        <f t="shared" si="10"/>
        <v>-1052</v>
      </c>
      <c r="K27" s="47">
        <f t="shared" si="4"/>
        <v>-1.3497562227354374E-2</v>
      </c>
      <c r="L27" s="46">
        <f t="shared" si="5"/>
        <v>-20809</v>
      </c>
      <c r="M27" s="47">
        <f t="shared" si="11"/>
        <v>-0.21299528132900702</v>
      </c>
      <c r="N27" s="74">
        <f>'Table - Moving Averages'!J29</f>
        <v>10806.75</v>
      </c>
      <c r="O27" s="75">
        <f>'Table - Moving Averages'!K29</f>
        <v>9493.5</v>
      </c>
      <c r="P27" s="74">
        <f t="shared" si="12"/>
        <v>-172.75</v>
      </c>
      <c r="Q27" s="80">
        <f t="shared" si="6"/>
        <v>-1.7871459976723136E-2</v>
      </c>
      <c r="R27" s="74">
        <f t="shared" si="0"/>
        <v>-1313.25</v>
      </c>
      <c r="S27" s="80">
        <f t="shared" si="1"/>
        <v>-0.12152127142757999</v>
      </c>
      <c r="T27" s="46">
        <f>'Table - Moving Averages'!J87</f>
        <v>102924.25</v>
      </c>
      <c r="U27" s="84">
        <f>'Table - Moving Averages'!K87</f>
        <v>80278.5</v>
      </c>
      <c r="V27" s="46">
        <f t="shared" si="13"/>
        <v>-1169.25</v>
      </c>
      <c r="W27" s="47">
        <f t="shared" si="7"/>
        <v>-1.4355829350718712E-2</v>
      </c>
      <c r="X27" s="46">
        <f t="shared" si="14"/>
        <v>-22645.75</v>
      </c>
      <c r="Y27" s="47">
        <f t="shared" si="15"/>
        <v>-0.22002346385812868</v>
      </c>
      <c r="Z27" s="37"/>
      <c r="AA27" s="37"/>
      <c r="AB27" s="37"/>
      <c r="AC27" s="38"/>
      <c r="AD27" s="37"/>
      <c r="AE27" s="38"/>
    </row>
    <row r="28" spans="1:31" x14ac:dyDescent="0.35">
      <c r="A28">
        <v>26</v>
      </c>
      <c r="B28" s="63">
        <f>'Table - Initials'!J29</f>
        <v>10861</v>
      </c>
      <c r="C28" s="69">
        <f>'Table - Initials'!K29</f>
        <v>10004</v>
      </c>
      <c r="D28" s="63">
        <f t="shared" si="8"/>
        <v>672</v>
      </c>
      <c r="E28" s="65">
        <f t="shared" si="2"/>
        <v>7.2010287183883415E-2</v>
      </c>
      <c r="F28" s="63">
        <f t="shared" si="3"/>
        <v>-857</v>
      </c>
      <c r="G28" s="65">
        <f t="shared" si="9"/>
        <v>-7.8906178068317831E-2</v>
      </c>
      <c r="H28" s="46">
        <f>'Table - Continued'!J29</f>
        <v>94560</v>
      </c>
      <c r="I28" s="58">
        <f>'Table - Continued'!K29</f>
        <v>75723</v>
      </c>
      <c r="J28" s="46">
        <f t="shared" si="10"/>
        <v>-1165</v>
      </c>
      <c r="K28" s="47">
        <f t="shared" si="4"/>
        <v>-1.5151909270627406E-2</v>
      </c>
      <c r="L28" s="46">
        <f t="shared" si="5"/>
        <v>-18837</v>
      </c>
      <c r="M28" s="47">
        <f t="shared" si="11"/>
        <v>-0.19920685279187816</v>
      </c>
      <c r="N28" s="74">
        <f>'Table - Moving Averages'!J30</f>
        <v>10862.75</v>
      </c>
      <c r="O28" s="75">
        <f>'Table - Moving Averages'!K30</f>
        <v>9600.75</v>
      </c>
      <c r="P28" s="74">
        <f t="shared" si="12"/>
        <v>107.25</v>
      </c>
      <c r="Q28" s="80">
        <f t="shared" si="6"/>
        <v>1.1297203349660294E-2</v>
      </c>
      <c r="R28" s="74">
        <f t="shared" si="0"/>
        <v>-1262</v>
      </c>
      <c r="S28" s="80">
        <f t="shared" si="1"/>
        <v>-0.11617684288048606</v>
      </c>
      <c r="T28" s="46">
        <f>'Table - Moving Averages'!J88</f>
        <v>100418.25</v>
      </c>
      <c r="U28" s="84">
        <f>'Table - Moving Averages'!K88</f>
        <v>78929.5</v>
      </c>
      <c r="V28" s="46">
        <f t="shared" si="13"/>
        <v>-1349</v>
      </c>
      <c r="W28" s="47">
        <f t="shared" si="7"/>
        <v>-1.6804001071270638E-2</v>
      </c>
      <c r="X28" s="46">
        <f t="shared" si="14"/>
        <v>-21488.75</v>
      </c>
      <c r="Y28" s="47">
        <f t="shared" si="15"/>
        <v>-0.21399247646717603</v>
      </c>
      <c r="Z28" s="37"/>
      <c r="AA28" s="37"/>
      <c r="AB28" s="37"/>
      <c r="AC28" s="38"/>
      <c r="AD28" s="37"/>
      <c r="AE28" s="38"/>
    </row>
    <row r="29" spans="1:31" x14ac:dyDescent="0.35">
      <c r="A29">
        <v>27</v>
      </c>
      <c r="B29" s="63">
        <f>'Table - Initials'!J30</f>
        <v>11298</v>
      </c>
      <c r="C29" s="69">
        <f>'Table - Initials'!K30</f>
        <v>10239</v>
      </c>
      <c r="D29" s="63">
        <f t="shared" si="8"/>
        <v>235</v>
      </c>
      <c r="E29" s="65">
        <f t="shared" si="2"/>
        <v>2.3490603758496601E-2</v>
      </c>
      <c r="F29" s="63">
        <f t="shared" si="3"/>
        <v>-1059</v>
      </c>
      <c r="G29" s="65">
        <f t="shared" si="9"/>
        <v>-9.3733404142326074E-2</v>
      </c>
      <c r="H29" s="46">
        <f>'Table - Continued'!J30</f>
        <v>98265</v>
      </c>
      <c r="I29" s="58">
        <f>'Table - Continued'!K30</f>
        <v>77327</v>
      </c>
      <c r="J29" s="46">
        <f t="shared" si="10"/>
        <v>1604</v>
      </c>
      <c r="K29" s="47">
        <f t="shared" si="4"/>
        <v>2.1182467678248353E-2</v>
      </c>
      <c r="L29" s="46">
        <f t="shared" si="5"/>
        <v>-20938</v>
      </c>
      <c r="M29" s="47">
        <f t="shared" si="11"/>
        <v>-0.2130768839362947</v>
      </c>
      <c r="N29" s="74">
        <f>'Table - Moving Averages'!J31</f>
        <v>10848.75</v>
      </c>
      <c r="O29" s="75">
        <f>'Table - Moving Averages'!K31</f>
        <v>9656</v>
      </c>
      <c r="P29" s="74">
        <f t="shared" si="12"/>
        <v>55.25</v>
      </c>
      <c r="Q29" s="80">
        <f t="shared" si="6"/>
        <v>5.754758742806552E-3</v>
      </c>
      <c r="R29" s="74">
        <f t="shared" si="0"/>
        <v>-1192.75</v>
      </c>
      <c r="S29" s="80">
        <f t="shared" si="1"/>
        <v>-0.10994354188270539</v>
      </c>
      <c r="T29" s="46">
        <f>'Table - Moving Averages'!J89</f>
        <v>97431.75</v>
      </c>
      <c r="U29" s="84">
        <f>'Table - Moving Averages'!K89</f>
        <v>76969.5</v>
      </c>
      <c r="V29" s="46">
        <f t="shared" si="13"/>
        <v>-1960</v>
      </c>
      <c r="W29" s="47">
        <f t="shared" si="7"/>
        <v>-2.483228704096694E-2</v>
      </c>
      <c r="X29" s="46">
        <f t="shared" si="14"/>
        <v>-20462.25</v>
      </c>
      <c r="Y29" s="47">
        <f t="shared" si="15"/>
        <v>-0.21001624213872788</v>
      </c>
      <c r="Z29" s="37"/>
      <c r="AA29" s="37"/>
      <c r="AB29" s="37"/>
      <c r="AC29" s="38"/>
      <c r="AD29" s="37"/>
      <c r="AE29" s="38"/>
    </row>
    <row r="30" spans="1:31" x14ac:dyDescent="0.35">
      <c r="A30">
        <v>28</v>
      </c>
      <c r="B30" s="63">
        <f>'Table - Initials'!J31</f>
        <v>10565</v>
      </c>
      <c r="C30" s="69">
        <f>'Table - Initials'!K31</f>
        <v>9543</v>
      </c>
      <c r="D30" s="63">
        <f t="shared" si="8"/>
        <v>-696</v>
      </c>
      <c r="E30" s="65">
        <f t="shared" si="2"/>
        <v>-6.7975388221506006E-2</v>
      </c>
      <c r="F30" s="63">
        <f t="shared" si="3"/>
        <v>-1022</v>
      </c>
      <c r="G30" s="65">
        <f t="shared" si="9"/>
        <v>-9.6734500709891147E-2</v>
      </c>
      <c r="H30" s="46">
        <f>'Table - Continued'!J31</f>
        <v>93909</v>
      </c>
      <c r="I30" s="58">
        <f>'Table - Continued'!K31</f>
        <v>77768</v>
      </c>
      <c r="J30" s="46">
        <f t="shared" si="10"/>
        <v>441</v>
      </c>
      <c r="K30" s="47">
        <f t="shared" si="4"/>
        <v>5.7030532672934422E-3</v>
      </c>
      <c r="L30" s="46">
        <f t="shared" si="5"/>
        <v>-16141</v>
      </c>
      <c r="M30" s="47">
        <f t="shared" si="11"/>
        <v>-0.17187915961196479</v>
      </c>
      <c r="N30" s="74">
        <f>'Table - Moving Averages'!J32</f>
        <v>10928</v>
      </c>
      <c r="O30" s="75">
        <f>'Table - Moving Averages'!K32</f>
        <v>9779.5</v>
      </c>
      <c r="P30" s="74">
        <f t="shared" si="12"/>
        <v>123.5</v>
      </c>
      <c r="Q30" s="80">
        <f t="shared" si="6"/>
        <v>1.2789975144987573E-2</v>
      </c>
      <c r="R30" s="74">
        <f t="shared" si="0"/>
        <v>-1148.5</v>
      </c>
      <c r="S30" s="80">
        <f t="shared" si="1"/>
        <v>-0.10509699853587115</v>
      </c>
      <c r="T30" s="46">
        <f>'Table - Moving Averages'!J90</f>
        <v>96107.75</v>
      </c>
      <c r="U30" s="84">
        <f>'Table - Moving Averages'!K90</f>
        <v>76926.5</v>
      </c>
      <c r="V30" s="46">
        <f t="shared" si="13"/>
        <v>-43</v>
      </c>
      <c r="W30" s="47">
        <f t="shared" si="7"/>
        <v>-5.5866284697185249E-4</v>
      </c>
      <c r="X30" s="46">
        <f t="shared" si="14"/>
        <v>-19181.25</v>
      </c>
      <c r="Y30" s="47">
        <f t="shared" si="15"/>
        <v>-0.19958067897750181</v>
      </c>
      <c r="Z30" s="37"/>
      <c r="AA30" s="37"/>
      <c r="AB30" s="37"/>
      <c r="AC30" s="38"/>
      <c r="AD30" s="37"/>
      <c r="AE30" s="38"/>
    </row>
    <row r="31" spans="1:31" x14ac:dyDescent="0.35">
      <c r="A31">
        <v>29</v>
      </c>
      <c r="B31" s="63">
        <f>'Table - Initials'!J32</f>
        <v>9681</v>
      </c>
      <c r="C31" s="69">
        <f>'Table - Initials'!K32</f>
        <v>8730</v>
      </c>
      <c r="D31" s="63">
        <f t="shared" si="8"/>
        <v>-813</v>
      </c>
      <c r="E31" s="65">
        <f t="shared" si="2"/>
        <v>-8.519333542911034E-2</v>
      </c>
      <c r="F31" s="63">
        <f t="shared" si="3"/>
        <v>-951</v>
      </c>
      <c r="G31" s="65">
        <f t="shared" si="9"/>
        <v>-9.8233653548187166E-2</v>
      </c>
      <c r="H31" s="46">
        <f>'Table - Continued'!J32</f>
        <v>90551</v>
      </c>
      <c r="I31" s="58">
        <f>'Table - Continued'!K32</f>
        <v>74348</v>
      </c>
      <c r="J31" s="46">
        <f t="shared" si="10"/>
        <v>-3420</v>
      </c>
      <c r="K31" s="47">
        <f t="shared" si="4"/>
        <v>-4.3976957103178685E-2</v>
      </c>
      <c r="L31" s="46">
        <f t="shared" si="5"/>
        <v>-16203</v>
      </c>
      <c r="M31" s="47">
        <f t="shared" si="11"/>
        <v>-0.17893783613654185</v>
      </c>
      <c r="N31" s="74">
        <f>'Table - Moving Averages'!J33</f>
        <v>10601.25</v>
      </c>
      <c r="O31" s="75">
        <f>'Table - Moving Averages'!K33</f>
        <v>9629</v>
      </c>
      <c r="P31" s="74">
        <f t="shared" si="12"/>
        <v>-150.5</v>
      </c>
      <c r="Q31" s="80">
        <f t="shared" si="6"/>
        <v>-1.5389334833069175E-2</v>
      </c>
      <c r="R31" s="74">
        <f t="shared" si="0"/>
        <v>-972.25</v>
      </c>
      <c r="S31" s="80">
        <f t="shared" si="1"/>
        <v>-9.1710883150571867E-2</v>
      </c>
      <c r="T31" s="46">
        <f>'Table - Moving Averages'!J91</f>
        <v>94321.25</v>
      </c>
      <c r="U31" s="84">
        <f>'Table - Moving Averages'!K91</f>
        <v>76291.5</v>
      </c>
      <c r="V31" s="46">
        <f t="shared" si="13"/>
        <v>-635</v>
      </c>
      <c r="W31" s="47">
        <f t="shared" si="7"/>
        <v>-8.2546326688462367E-3</v>
      </c>
      <c r="X31" s="46">
        <f t="shared" si="14"/>
        <v>-18029.75</v>
      </c>
      <c r="Y31" s="47">
        <f t="shared" si="15"/>
        <v>-0.1911525769643638</v>
      </c>
      <c r="Z31" s="37"/>
      <c r="AA31" s="37"/>
      <c r="AB31" s="37"/>
      <c r="AC31" s="38"/>
      <c r="AD31" s="37"/>
      <c r="AE31" s="38"/>
    </row>
    <row r="32" spans="1:31" x14ac:dyDescent="0.35">
      <c r="A32">
        <v>30</v>
      </c>
      <c r="B32" s="63">
        <f>'Table - Initials'!J33</f>
        <v>10136</v>
      </c>
      <c r="C32" s="69">
        <f>'Table - Initials'!K33</f>
        <v>8279</v>
      </c>
      <c r="D32" s="63">
        <f t="shared" si="8"/>
        <v>-451</v>
      </c>
      <c r="E32" s="65">
        <f t="shared" si="2"/>
        <v>-5.1660939289805266E-2</v>
      </c>
      <c r="F32" s="63">
        <f t="shared" si="3"/>
        <v>-1857</v>
      </c>
      <c r="G32" s="65">
        <f t="shared" si="9"/>
        <v>-0.18320836621941594</v>
      </c>
      <c r="H32" s="46">
        <f>'Table - Continued'!J33</f>
        <v>89435</v>
      </c>
      <c r="I32" s="58">
        <f>'Table - Continued'!K33</f>
        <v>73984</v>
      </c>
      <c r="J32" s="46">
        <f t="shared" si="10"/>
        <v>-364</v>
      </c>
      <c r="K32" s="47">
        <f t="shared" si="4"/>
        <v>-4.8958949803626188E-3</v>
      </c>
      <c r="L32" s="46">
        <f t="shared" si="5"/>
        <v>-15451</v>
      </c>
      <c r="M32" s="47">
        <f t="shared" si="11"/>
        <v>-0.17276234136523733</v>
      </c>
      <c r="N32" s="74">
        <f>'Table - Moving Averages'!J34</f>
        <v>10420</v>
      </c>
      <c r="O32" s="75">
        <f>'Table - Moving Averages'!K34</f>
        <v>9197.75</v>
      </c>
      <c r="P32" s="74">
        <f t="shared" si="12"/>
        <v>-431.25</v>
      </c>
      <c r="Q32" s="80">
        <f t="shared" si="6"/>
        <v>-4.4786582199605358E-2</v>
      </c>
      <c r="R32" s="74">
        <f t="shared" si="0"/>
        <v>-1222.25</v>
      </c>
      <c r="S32" s="80">
        <f t="shared" si="1"/>
        <v>-0.11729846449136276</v>
      </c>
      <c r="T32" s="46">
        <f>'Table - Moving Averages'!J92</f>
        <v>93040</v>
      </c>
      <c r="U32" s="84">
        <f>'Table - Moving Averages'!K92</f>
        <v>75856.75</v>
      </c>
      <c r="V32" s="46">
        <f t="shared" si="13"/>
        <v>-434.75</v>
      </c>
      <c r="W32" s="47">
        <f t="shared" si="7"/>
        <v>-5.6985378449761767E-3</v>
      </c>
      <c r="X32" s="46">
        <f t="shared" si="14"/>
        <v>-17183.25</v>
      </c>
      <c r="Y32" s="47">
        <f t="shared" si="15"/>
        <v>-0.18468669389509887</v>
      </c>
      <c r="Z32" s="37"/>
      <c r="AA32" s="37"/>
      <c r="AB32" s="37"/>
      <c r="AC32" s="38"/>
      <c r="AD32" s="37"/>
      <c r="AE32" s="38"/>
    </row>
    <row r="33" spans="1:31" x14ac:dyDescent="0.35">
      <c r="A33">
        <v>31</v>
      </c>
      <c r="B33" s="63">
        <f>'Table - Initials'!J34</f>
        <v>10802</v>
      </c>
      <c r="C33" s="69">
        <f>'Table - Initials'!K34</f>
        <v>8785</v>
      </c>
      <c r="D33" s="63">
        <f t="shared" si="8"/>
        <v>506</v>
      </c>
      <c r="E33" s="65">
        <f t="shared" si="2"/>
        <v>6.1118492571566617E-2</v>
      </c>
      <c r="F33" s="63">
        <f t="shared" si="3"/>
        <v>-2017</v>
      </c>
      <c r="G33" s="65">
        <f t="shared" si="9"/>
        <v>-0.18672468061470099</v>
      </c>
      <c r="H33" s="46">
        <f>'Table - Continued'!J34</f>
        <v>94312</v>
      </c>
      <c r="I33" s="58">
        <f>'Table - Continued'!K34</f>
        <v>75462</v>
      </c>
      <c r="J33" s="46">
        <f t="shared" si="10"/>
        <v>1478</v>
      </c>
      <c r="K33" s="47">
        <f t="shared" si="4"/>
        <v>1.9977292387543252E-2</v>
      </c>
      <c r="L33" s="46">
        <f t="shared" si="5"/>
        <v>-18850</v>
      </c>
      <c r="M33" s="47">
        <f t="shared" si="11"/>
        <v>-0.19986852150309611</v>
      </c>
      <c r="N33" s="74">
        <f>'Table - Moving Averages'!J35</f>
        <v>10296</v>
      </c>
      <c r="O33" s="75">
        <f>'Table - Moving Averages'!K35</f>
        <v>8834.25</v>
      </c>
      <c r="P33" s="74">
        <f t="shared" si="12"/>
        <v>-363.5</v>
      </c>
      <c r="Q33" s="80">
        <f t="shared" si="6"/>
        <v>-3.9520534913429918E-2</v>
      </c>
      <c r="R33" s="74">
        <f t="shared" si="0"/>
        <v>-1461.75</v>
      </c>
      <c r="S33" s="80">
        <f t="shared" si="1"/>
        <v>-0.14197261072261072</v>
      </c>
      <c r="T33" s="46">
        <f>'Table - Moving Averages'!J93</f>
        <v>92051.75</v>
      </c>
      <c r="U33" s="84">
        <f>'Table - Moving Averages'!K93</f>
        <v>75390.5</v>
      </c>
      <c r="V33" s="46">
        <f t="shared" si="13"/>
        <v>-466.25</v>
      </c>
      <c r="W33" s="47">
        <f t="shared" si="7"/>
        <v>-6.1464536774907966E-3</v>
      </c>
      <c r="X33" s="46">
        <f t="shared" si="14"/>
        <v>-16661.25</v>
      </c>
      <c r="Y33" s="47">
        <f t="shared" si="15"/>
        <v>-0.18099873169168429</v>
      </c>
      <c r="Z33" s="37"/>
      <c r="AA33" s="37"/>
      <c r="AB33" s="37"/>
      <c r="AC33" s="38"/>
      <c r="AD33" s="37"/>
      <c r="AE33" s="38"/>
    </row>
    <row r="34" spans="1:31" x14ac:dyDescent="0.35">
      <c r="A34">
        <v>32</v>
      </c>
      <c r="B34" s="63">
        <f>'Table - Initials'!J35</f>
        <v>10169</v>
      </c>
      <c r="C34" s="69">
        <f>'Table - Initials'!K35</f>
        <v>8847</v>
      </c>
      <c r="D34" s="63">
        <f t="shared" si="8"/>
        <v>62</v>
      </c>
      <c r="E34" s="65">
        <f t="shared" si="2"/>
        <v>7.0574843483210015E-3</v>
      </c>
      <c r="F34" s="63">
        <f t="shared" si="3"/>
        <v>-1322</v>
      </c>
      <c r="G34" s="65">
        <f t="shared" si="9"/>
        <v>-0.13000295014259022</v>
      </c>
      <c r="H34" s="46">
        <f>'Table - Continued'!J35</f>
        <v>89099</v>
      </c>
      <c r="I34" s="58">
        <f>'Table - Continued'!K35</f>
        <v>72450</v>
      </c>
      <c r="J34" s="46">
        <f t="shared" si="10"/>
        <v>-3012</v>
      </c>
      <c r="K34" s="47">
        <f t="shared" si="4"/>
        <v>-3.9914128965572074E-2</v>
      </c>
      <c r="L34" s="46">
        <f t="shared" si="5"/>
        <v>-16649</v>
      </c>
      <c r="M34" s="47">
        <f t="shared" si="11"/>
        <v>-0.18685956071336379</v>
      </c>
      <c r="N34" s="74">
        <f>'Table - Moving Averages'!J36</f>
        <v>10197</v>
      </c>
      <c r="O34" s="75">
        <f>'Table - Moving Averages'!K36</f>
        <v>8660.25</v>
      </c>
      <c r="P34" s="74">
        <f t="shared" si="12"/>
        <v>-174</v>
      </c>
      <c r="Q34" s="80">
        <f t="shared" si="6"/>
        <v>-1.9696069275829866E-2</v>
      </c>
      <c r="R34" s="74">
        <f t="shared" si="0"/>
        <v>-1536.75</v>
      </c>
      <c r="S34" s="80">
        <f t="shared" si="1"/>
        <v>-0.15070609002647839</v>
      </c>
      <c r="T34" s="46">
        <f>'Table - Moving Averages'!J94</f>
        <v>90849.25</v>
      </c>
      <c r="U34" s="84">
        <f>'Table - Moving Averages'!K94</f>
        <v>74061</v>
      </c>
      <c r="V34" s="46">
        <f t="shared" si="13"/>
        <v>-1329.5</v>
      </c>
      <c r="W34" s="47">
        <f t="shared" si="7"/>
        <v>-1.763484789197578E-2</v>
      </c>
      <c r="X34" s="46">
        <f t="shared" si="14"/>
        <v>-16788.25</v>
      </c>
      <c r="Y34" s="47">
        <f t="shared" si="15"/>
        <v>-0.18479238959044791</v>
      </c>
      <c r="Z34" s="37"/>
      <c r="AA34" s="37"/>
      <c r="AB34" s="37"/>
      <c r="AC34" s="38"/>
      <c r="AD34" s="37"/>
      <c r="AE34" s="38"/>
    </row>
    <row r="35" spans="1:31" x14ac:dyDescent="0.35">
      <c r="A35">
        <v>33</v>
      </c>
      <c r="B35" s="63">
        <f>'Table - Initials'!J36</f>
        <v>9757</v>
      </c>
      <c r="C35" s="69">
        <f>'Table - Initials'!K36</f>
        <v>8443</v>
      </c>
      <c r="D35" s="63">
        <f t="shared" si="8"/>
        <v>-404</v>
      </c>
      <c r="E35" s="65">
        <f t="shared" si="2"/>
        <v>-4.5665197242002936E-2</v>
      </c>
      <c r="F35" s="63">
        <f t="shared" si="3"/>
        <v>-1314</v>
      </c>
      <c r="G35" s="65">
        <f t="shared" si="9"/>
        <v>-0.13467254278979193</v>
      </c>
      <c r="H35" s="46">
        <f>'Table - Continued'!J36</f>
        <v>88723</v>
      </c>
      <c r="I35" s="58">
        <f>'Table - Continued'!K36</f>
        <v>72155</v>
      </c>
      <c r="J35" s="46">
        <f t="shared" si="10"/>
        <v>-295</v>
      </c>
      <c r="K35" s="47">
        <f t="shared" si="4"/>
        <v>-4.0717736369910284E-3</v>
      </c>
      <c r="L35" s="46">
        <f t="shared" si="5"/>
        <v>-16568</v>
      </c>
      <c r="M35" s="47">
        <f t="shared" si="11"/>
        <v>-0.18673850072698173</v>
      </c>
      <c r="N35" s="74">
        <f>'Table - Moving Averages'!J37</f>
        <v>10216</v>
      </c>
      <c r="O35" s="75">
        <f>'Table - Moving Averages'!K37</f>
        <v>8588.5</v>
      </c>
      <c r="P35" s="74">
        <f t="shared" si="12"/>
        <v>-71.75</v>
      </c>
      <c r="Q35" s="80">
        <f t="shared" si="6"/>
        <v>-8.2849802257440597E-3</v>
      </c>
      <c r="R35" s="74">
        <f t="shared" si="0"/>
        <v>-1627.5</v>
      </c>
      <c r="S35" s="80">
        <f t="shared" si="1"/>
        <v>-0.15930892717306186</v>
      </c>
      <c r="T35" s="46">
        <f>'Table - Moving Averages'!J95</f>
        <v>90392.25</v>
      </c>
      <c r="U35" s="84">
        <f>'Table - Moving Averages'!K95</f>
        <v>73512.75</v>
      </c>
      <c r="V35" s="46">
        <f t="shared" si="13"/>
        <v>-548.25</v>
      </c>
      <c r="W35" s="47">
        <f t="shared" si="7"/>
        <v>-7.4026815732976875E-3</v>
      </c>
      <c r="X35" s="46">
        <f t="shared" si="14"/>
        <v>-16879.5</v>
      </c>
      <c r="Y35" s="47">
        <f t="shared" si="15"/>
        <v>-0.18673614164931174</v>
      </c>
      <c r="Z35" s="37"/>
      <c r="AA35" s="37"/>
      <c r="AB35" s="37"/>
      <c r="AC35" s="38"/>
      <c r="AD35" s="37"/>
      <c r="AE35" s="38"/>
    </row>
    <row r="36" spans="1:31" x14ac:dyDescent="0.35">
      <c r="A36">
        <v>34</v>
      </c>
      <c r="B36" s="63">
        <f>'Table - Initials'!J37</f>
        <v>9437</v>
      </c>
      <c r="C36" s="69">
        <f>'Table - Initials'!K37</f>
        <v>7743</v>
      </c>
      <c r="D36" s="63">
        <f t="shared" si="8"/>
        <v>-700</v>
      </c>
      <c r="E36" s="65">
        <f t="shared" si="2"/>
        <v>-8.2908918630818423E-2</v>
      </c>
      <c r="F36" s="63">
        <f t="shared" si="3"/>
        <v>-1694</v>
      </c>
      <c r="G36" s="65">
        <f t="shared" si="9"/>
        <v>-0.17950619900392073</v>
      </c>
      <c r="H36" s="46">
        <f>'Table - Continued'!J37</f>
        <v>86707</v>
      </c>
      <c r="I36" s="58">
        <f>'Table - Continued'!K37</f>
        <v>70779</v>
      </c>
      <c r="J36" s="46">
        <f t="shared" si="10"/>
        <v>-1376</v>
      </c>
      <c r="K36" s="47">
        <f t="shared" si="4"/>
        <v>-1.9070057515071719E-2</v>
      </c>
      <c r="L36" s="46">
        <f t="shared" si="5"/>
        <v>-15928</v>
      </c>
      <c r="M36" s="47">
        <f t="shared" si="11"/>
        <v>-0.18369912463814916</v>
      </c>
      <c r="N36" s="74">
        <f>'Table - Moving Averages'!J38</f>
        <v>10041.25</v>
      </c>
      <c r="O36" s="75">
        <f>'Table - Moving Averages'!K38</f>
        <v>8454.5</v>
      </c>
      <c r="P36" s="74">
        <f t="shared" si="12"/>
        <v>-134</v>
      </c>
      <c r="Q36" s="80">
        <f t="shared" si="6"/>
        <v>-1.5602258834487978E-2</v>
      </c>
      <c r="R36" s="74">
        <f t="shared" si="0"/>
        <v>-1586.75</v>
      </c>
      <c r="S36" s="80">
        <f t="shared" si="1"/>
        <v>-0.15802315448773807</v>
      </c>
      <c r="T36" s="46">
        <f>'Table - Moving Averages'!J96</f>
        <v>89710.25</v>
      </c>
      <c r="U36" s="84">
        <f>'Table - Moving Averages'!K96</f>
        <v>72711.5</v>
      </c>
      <c r="V36" s="46">
        <f t="shared" si="13"/>
        <v>-801.25</v>
      </c>
      <c r="W36" s="47">
        <f t="shared" ref="W36:W55" si="16">V36/U35</f>
        <v>-1.0899469819861181E-2</v>
      </c>
      <c r="X36" s="46">
        <f t="shared" si="14"/>
        <v>-16998.75</v>
      </c>
      <c r="Y36" s="47">
        <f t="shared" si="15"/>
        <v>-0.18948503654822052</v>
      </c>
      <c r="Z36" s="37"/>
      <c r="AA36" s="37"/>
      <c r="AB36" s="37"/>
      <c r="AC36" s="38"/>
      <c r="AD36" s="37"/>
      <c r="AE36" s="38"/>
    </row>
    <row r="37" spans="1:31" x14ac:dyDescent="0.35">
      <c r="A37">
        <v>35</v>
      </c>
      <c r="B37" s="63">
        <f>'Table - Initials'!J38</f>
        <v>10498</v>
      </c>
      <c r="C37" s="69">
        <f>'Table - Initials'!K38</f>
        <v>9110</v>
      </c>
      <c r="D37" s="63">
        <f t="shared" si="8"/>
        <v>1367</v>
      </c>
      <c r="E37" s="65">
        <f t="shared" si="2"/>
        <v>0.17654655818158335</v>
      </c>
      <c r="F37" s="63">
        <f t="shared" si="3"/>
        <v>-1388</v>
      </c>
      <c r="G37" s="65">
        <f t="shared" si="9"/>
        <v>-0.13221566012573824</v>
      </c>
      <c r="H37" s="46">
        <f>'Table - Continued'!J38</f>
        <v>86445</v>
      </c>
      <c r="I37" s="58">
        <f>'Table - Continued'!K38</f>
        <v>71014</v>
      </c>
      <c r="J37" s="46">
        <f t="shared" si="10"/>
        <v>235</v>
      </c>
      <c r="K37" s="47">
        <f t="shared" si="4"/>
        <v>3.3201938428064821E-3</v>
      </c>
      <c r="L37" s="46">
        <f t="shared" si="5"/>
        <v>-15431</v>
      </c>
      <c r="M37" s="47">
        <f t="shared" si="11"/>
        <v>-0.17850656486783503</v>
      </c>
      <c r="N37" s="74">
        <f>'Table - Moving Averages'!J39</f>
        <v>9965.25</v>
      </c>
      <c r="O37" s="75">
        <f>'Table - Moving Averages'!K39</f>
        <v>8535.75</v>
      </c>
      <c r="P37" s="74">
        <f t="shared" si="12"/>
        <v>81.25</v>
      </c>
      <c r="Q37" s="80">
        <f t="shared" si="6"/>
        <v>9.6102667218640955E-3</v>
      </c>
      <c r="R37" s="74">
        <f t="shared" si="0"/>
        <v>-1429.5</v>
      </c>
      <c r="S37" s="80">
        <f t="shared" si="1"/>
        <v>-0.14344848348009331</v>
      </c>
      <c r="T37" s="46">
        <f>'Table - Moving Averages'!J97</f>
        <v>87743.5</v>
      </c>
      <c r="U37" s="84">
        <f>'Table - Moving Averages'!K97</f>
        <v>71599.5</v>
      </c>
      <c r="V37" s="46">
        <f t="shared" si="13"/>
        <v>-1112</v>
      </c>
      <c r="W37" s="47">
        <f t="shared" si="16"/>
        <v>-1.5293316738067568E-2</v>
      </c>
      <c r="X37" s="46">
        <f t="shared" si="14"/>
        <v>-16144</v>
      </c>
      <c r="Y37" s="47">
        <f t="shared" si="15"/>
        <v>-0.18399083692809154</v>
      </c>
      <c r="Z37" s="37"/>
      <c r="AA37" s="37"/>
      <c r="AB37" s="37"/>
      <c r="AC37" s="38"/>
      <c r="AD37" s="37"/>
      <c r="AE37" s="38"/>
    </row>
    <row r="38" spans="1:31" x14ac:dyDescent="0.35">
      <c r="A38">
        <v>36</v>
      </c>
      <c r="B38" s="63">
        <f>'Table - Initials'!J39</f>
        <v>9569</v>
      </c>
      <c r="C38" s="69">
        <f>'Table - Initials'!K39</f>
        <v>7977</v>
      </c>
      <c r="D38" s="63">
        <f t="shared" si="8"/>
        <v>-1133</v>
      </c>
      <c r="E38" s="65">
        <f t="shared" si="2"/>
        <v>-0.12436882546652031</v>
      </c>
      <c r="F38" s="63">
        <f t="shared" si="3"/>
        <v>-1592</v>
      </c>
      <c r="G38" s="65">
        <f t="shared" si="9"/>
        <v>-0.16637057163757968</v>
      </c>
      <c r="H38" s="46">
        <f>'Table - Continued'!J39</f>
        <v>88037</v>
      </c>
      <c r="I38" s="58">
        <f>'Table - Continued'!K39</f>
        <v>72954</v>
      </c>
      <c r="J38" s="46">
        <f t="shared" si="10"/>
        <v>1940</v>
      </c>
      <c r="K38" s="47">
        <f t="shared" si="4"/>
        <v>2.7318556904272397E-2</v>
      </c>
      <c r="L38" s="46">
        <f t="shared" si="5"/>
        <v>-15083</v>
      </c>
      <c r="M38" s="47">
        <f t="shared" si="11"/>
        <v>-0.17132569260651773</v>
      </c>
      <c r="N38" s="74">
        <f>'Table - Moving Averages'!J40</f>
        <v>9815.25</v>
      </c>
      <c r="O38" s="75">
        <f>'Table - Moving Averages'!K40</f>
        <v>8318.25</v>
      </c>
      <c r="P38" s="74">
        <f t="shared" si="12"/>
        <v>-217.5</v>
      </c>
      <c r="Q38" s="80">
        <f t="shared" si="6"/>
        <v>-2.5481064932782706E-2</v>
      </c>
      <c r="R38" s="74">
        <f t="shared" si="0"/>
        <v>-1497</v>
      </c>
      <c r="S38" s="80">
        <f t="shared" si="1"/>
        <v>-0.15251776572170855</v>
      </c>
      <c r="T38" s="46">
        <f>'Table - Moving Averages'!J98</f>
        <v>87478</v>
      </c>
      <c r="U38" s="84">
        <f>'Table - Moving Averages'!K98</f>
        <v>71725.5</v>
      </c>
      <c r="V38" s="46">
        <f t="shared" si="13"/>
        <v>126</v>
      </c>
      <c r="W38" s="47">
        <f t="shared" si="16"/>
        <v>1.7597888253409592E-3</v>
      </c>
      <c r="X38" s="46">
        <f t="shared" si="14"/>
        <v>-15752.5</v>
      </c>
      <c r="Y38" s="47">
        <f t="shared" si="15"/>
        <v>-0.18007384713870916</v>
      </c>
      <c r="Z38" s="37"/>
      <c r="AA38" s="37"/>
      <c r="AB38" s="37"/>
      <c r="AC38" s="38"/>
      <c r="AD38" s="37"/>
      <c r="AE38" s="38"/>
    </row>
    <row r="39" spans="1:31" x14ac:dyDescent="0.35">
      <c r="A39">
        <v>37</v>
      </c>
      <c r="B39" s="63">
        <f>'Table - Initials'!J40</f>
        <v>10051</v>
      </c>
      <c r="C39" s="69">
        <f>'Table - Initials'!K40</f>
        <v>8517</v>
      </c>
      <c r="D39" s="63">
        <f t="shared" si="8"/>
        <v>540</v>
      </c>
      <c r="E39" s="65">
        <f t="shared" si="2"/>
        <v>6.7694622038360283E-2</v>
      </c>
      <c r="F39" s="63">
        <f t="shared" si="3"/>
        <v>-1534</v>
      </c>
      <c r="G39" s="65">
        <f t="shared" si="9"/>
        <v>-0.1526216296885882</v>
      </c>
      <c r="H39" s="46">
        <f>'Table - Continued'!J40</f>
        <v>80453</v>
      </c>
      <c r="I39" s="58">
        <f>'Table - Continued'!K40</f>
        <v>68610</v>
      </c>
      <c r="J39" s="46">
        <f t="shared" si="10"/>
        <v>-4344</v>
      </c>
      <c r="K39" s="47">
        <f t="shared" si="4"/>
        <v>-5.9544370425199437E-2</v>
      </c>
      <c r="L39" s="46">
        <f t="shared" si="5"/>
        <v>-11843</v>
      </c>
      <c r="M39" s="47">
        <f t="shared" si="11"/>
        <v>-0.14720395759014579</v>
      </c>
      <c r="N39" s="74">
        <f>'Table - Moving Averages'!J41</f>
        <v>9888.75</v>
      </c>
      <c r="O39" s="75">
        <f>'Table - Moving Averages'!K41</f>
        <v>8336.75</v>
      </c>
      <c r="P39" s="74">
        <f t="shared" si="12"/>
        <v>18.5</v>
      </c>
      <c r="Q39" s="80">
        <f t="shared" si="6"/>
        <v>2.2240254861298952E-3</v>
      </c>
      <c r="R39" s="74">
        <f t="shared" si="0"/>
        <v>-1552</v>
      </c>
      <c r="S39" s="80">
        <f t="shared" si="1"/>
        <v>-0.15694602452281634</v>
      </c>
      <c r="T39" s="46">
        <f>'Table - Moving Averages'!J99</f>
        <v>85410.5</v>
      </c>
      <c r="U39" s="84">
        <f>'Table - Moving Averages'!K99</f>
        <v>70839.25</v>
      </c>
      <c r="V39" s="46">
        <f t="shared" si="13"/>
        <v>-886.25</v>
      </c>
      <c r="W39" s="47">
        <f t="shared" si="16"/>
        <v>-1.2356135544541342E-2</v>
      </c>
      <c r="X39" s="46">
        <f t="shared" si="14"/>
        <v>-14571.25</v>
      </c>
      <c r="Y39" s="47">
        <f t="shared" si="15"/>
        <v>-0.17060256057510492</v>
      </c>
      <c r="Z39" s="37"/>
      <c r="AA39" s="37"/>
      <c r="AB39" s="37"/>
      <c r="AC39" s="38"/>
      <c r="AD39" s="37"/>
      <c r="AE39" s="38"/>
    </row>
    <row r="40" spans="1:31" x14ac:dyDescent="0.35">
      <c r="A40">
        <v>38</v>
      </c>
      <c r="B40" s="63">
        <f>'Table - Initials'!J41</f>
        <v>9089</v>
      </c>
      <c r="C40" s="69">
        <f>'Table - Initials'!K41</f>
        <v>8041</v>
      </c>
      <c r="D40" s="63">
        <f t="shared" si="8"/>
        <v>-476</v>
      </c>
      <c r="E40" s="65">
        <f t="shared" si="2"/>
        <v>-5.588822355289421E-2</v>
      </c>
      <c r="F40" s="63">
        <f t="shared" si="3"/>
        <v>-1048</v>
      </c>
      <c r="G40" s="65">
        <f t="shared" si="9"/>
        <v>-0.11530421388491584</v>
      </c>
      <c r="H40" s="46">
        <f>'Table - Continued'!J41</f>
        <v>81053</v>
      </c>
      <c r="I40" s="58">
        <f>'Table - Continued'!K41</f>
        <v>74152</v>
      </c>
      <c r="J40" s="46">
        <f t="shared" si="10"/>
        <v>5542</v>
      </c>
      <c r="K40" s="47">
        <f t="shared" si="4"/>
        <v>8.0775397172423852E-2</v>
      </c>
      <c r="L40" s="46">
        <f t="shared" si="5"/>
        <v>-6901</v>
      </c>
      <c r="M40" s="47">
        <f t="shared" si="11"/>
        <v>-8.5141820783931496E-2</v>
      </c>
      <c r="N40" s="74">
        <f>'Table - Moving Averages'!J42</f>
        <v>9801.75</v>
      </c>
      <c r="O40" s="75">
        <f>'Table - Moving Averages'!K42</f>
        <v>8411.25</v>
      </c>
      <c r="P40" s="74">
        <f t="shared" si="12"/>
        <v>74.5</v>
      </c>
      <c r="Q40" s="80">
        <f t="shared" si="6"/>
        <v>8.9363361021980985E-3</v>
      </c>
      <c r="R40" s="74">
        <f t="shared" si="0"/>
        <v>-1390.5</v>
      </c>
      <c r="S40" s="80">
        <f t="shared" si="1"/>
        <v>-0.14186242252658965</v>
      </c>
      <c r="T40" s="46">
        <f>'Table - Moving Averages'!J100</f>
        <v>83997</v>
      </c>
      <c r="U40" s="84">
        <f>'Table - Moving Averages'!K100</f>
        <v>71682.5</v>
      </c>
      <c r="V40" s="46">
        <f t="shared" si="13"/>
        <v>843.25</v>
      </c>
      <c r="W40" s="47">
        <f t="shared" si="16"/>
        <v>1.1903711572327488E-2</v>
      </c>
      <c r="X40" s="46">
        <f t="shared" si="14"/>
        <v>-12314.5</v>
      </c>
      <c r="Y40" s="47">
        <f t="shared" si="15"/>
        <v>-0.14660642641999119</v>
      </c>
      <c r="Z40" s="37"/>
      <c r="AA40" s="37"/>
      <c r="AB40" s="37"/>
      <c r="AC40" s="38"/>
      <c r="AD40" s="37"/>
      <c r="AE40" s="38"/>
    </row>
    <row r="41" spans="1:31" x14ac:dyDescent="0.35">
      <c r="A41">
        <v>39</v>
      </c>
      <c r="B41" s="63">
        <f>'Table - Initials'!J42</f>
        <v>9751</v>
      </c>
      <c r="C41" s="69">
        <f>'Table - Initials'!K42</f>
        <v>8721</v>
      </c>
      <c r="D41" s="63">
        <f t="shared" si="8"/>
        <v>680</v>
      </c>
      <c r="E41" s="65">
        <f t="shared" si="2"/>
        <v>8.4566596194503171E-2</v>
      </c>
      <c r="F41" s="63">
        <f t="shared" si="3"/>
        <v>-1030</v>
      </c>
      <c r="G41" s="65">
        <f t="shared" si="9"/>
        <v>-0.10563019177520254</v>
      </c>
      <c r="H41" s="46">
        <f>'Table - Continued'!J42</f>
        <v>79950</v>
      </c>
      <c r="I41" s="58">
        <f>'Table - Continued'!K42</f>
        <v>66599</v>
      </c>
      <c r="J41" s="46">
        <f t="shared" si="10"/>
        <v>-7553</v>
      </c>
      <c r="K41" s="47">
        <f t="shared" si="4"/>
        <v>-0.10185834502103787</v>
      </c>
      <c r="L41" s="46">
        <f t="shared" si="5"/>
        <v>-13351</v>
      </c>
      <c r="M41" s="47">
        <f t="shared" si="11"/>
        <v>-0.16699186991869919</v>
      </c>
      <c r="N41" s="74">
        <f>'Table - Moving Averages'!J43</f>
        <v>9615</v>
      </c>
      <c r="O41" s="75">
        <f>'Table - Moving Averages'!K43</f>
        <v>8314</v>
      </c>
      <c r="P41" s="74">
        <f t="shared" si="12"/>
        <v>-97.25</v>
      </c>
      <c r="Q41" s="80">
        <f t="shared" si="6"/>
        <v>-1.1561896269876653E-2</v>
      </c>
      <c r="R41" s="74">
        <f t="shared" si="0"/>
        <v>-1301</v>
      </c>
      <c r="S41" s="80">
        <f t="shared" si="1"/>
        <v>-0.13530941237649505</v>
      </c>
      <c r="T41" s="46">
        <f>'Table - Moving Averages'!J101</f>
        <v>82373.25</v>
      </c>
      <c r="U41" s="84">
        <f>'Table - Moving Averages'!K101</f>
        <v>70578.75</v>
      </c>
      <c r="V41" s="46">
        <f t="shared" si="13"/>
        <v>-1103.75</v>
      </c>
      <c r="W41" s="47">
        <f t="shared" si="16"/>
        <v>-1.5397760959787954E-2</v>
      </c>
      <c r="X41" s="46">
        <f t="shared" si="14"/>
        <v>-11794.5</v>
      </c>
      <c r="Y41" s="47">
        <f t="shared" si="15"/>
        <v>-0.14318361846837413</v>
      </c>
      <c r="Z41" s="37"/>
      <c r="AA41" s="37"/>
      <c r="AB41" s="37"/>
      <c r="AC41" s="38"/>
      <c r="AD41" s="37"/>
      <c r="AE41" s="38"/>
    </row>
    <row r="42" spans="1:31" x14ac:dyDescent="0.35">
      <c r="A42">
        <v>40</v>
      </c>
      <c r="B42" s="63">
        <f>'Table - Initials'!J43</f>
        <v>11963</v>
      </c>
      <c r="C42" s="69">
        <f>'Table - Initials'!K43</f>
        <v>12494</v>
      </c>
      <c r="D42" s="63">
        <f t="shared" si="8"/>
        <v>3773</v>
      </c>
      <c r="E42" s="65">
        <f t="shared" si="2"/>
        <v>0.43263387226235522</v>
      </c>
      <c r="F42" s="63">
        <f t="shared" si="3"/>
        <v>531</v>
      </c>
      <c r="G42" s="65">
        <f t="shared" si="9"/>
        <v>4.4386859483407169E-2</v>
      </c>
      <c r="H42" s="46">
        <f>'Table - Continued'!J43</f>
        <v>83513</v>
      </c>
      <c r="I42" s="58">
        <f>'Table - Continued'!K43</f>
        <v>70166</v>
      </c>
      <c r="J42" s="46">
        <f t="shared" si="10"/>
        <v>3567</v>
      </c>
      <c r="K42" s="47">
        <f t="shared" si="4"/>
        <v>5.3559362753194492E-2</v>
      </c>
      <c r="L42" s="46">
        <f t="shared" si="5"/>
        <v>-13347</v>
      </c>
      <c r="M42" s="47">
        <f t="shared" si="11"/>
        <v>-0.15981942931040677</v>
      </c>
      <c r="N42" s="74">
        <f>'Table - Moving Averages'!J44</f>
        <v>10213.5</v>
      </c>
      <c r="O42" s="75">
        <f>'Table - Moving Averages'!K44</f>
        <v>9443.25</v>
      </c>
      <c r="P42" s="74">
        <f t="shared" si="12"/>
        <v>1129.25</v>
      </c>
      <c r="Q42" s="80">
        <f t="shared" si="6"/>
        <v>0.13582511426509503</v>
      </c>
      <c r="R42" s="74">
        <f>O42-N42</f>
        <v>-770.25</v>
      </c>
      <c r="S42" s="80">
        <f t="shared" si="1"/>
        <v>-7.5414892054633573E-2</v>
      </c>
      <c r="T42" s="46">
        <f>'Table - Moving Averages'!J102</f>
        <v>81242.25</v>
      </c>
      <c r="U42" s="84">
        <f>'Table - Moving Averages'!K102</f>
        <v>69881.75</v>
      </c>
      <c r="V42" s="46">
        <f t="shared" si="13"/>
        <v>-697</v>
      </c>
      <c r="W42" s="47">
        <f t="shared" si="16"/>
        <v>-9.8754936861307398E-3</v>
      </c>
      <c r="X42" s="46">
        <f t="shared" si="14"/>
        <v>-11360.5</v>
      </c>
      <c r="Y42" s="47">
        <f t="shared" si="15"/>
        <v>-0.13983487655745624</v>
      </c>
      <c r="Z42" s="37"/>
      <c r="AA42" s="37"/>
      <c r="AB42" s="37"/>
      <c r="AC42" s="38"/>
      <c r="AD42" s="37"/>
      <c r="AE42" s="38"/>
    </row>
    <row r="43" spans="1:31" x14ac:dyDescent="0.35">
      <c r="A43">
        <v>41</v>
      </c>
      <c r="B43" s="63">
        <f>'Table - Initials'!J44</f>
        <v>10535</v>
      </c>
      <c r="C43" s="69">
        <f>'Table - Initials'!K44</f>
        <v>10407</v>
      </c>
      <c r="D43" s="63">
        <f t="shared" si="8"/>
        <v>-2087</v>
      </c>
      <c r="E43" s="65">
        <f t="shared" si="2"/>
        <v>-0.1670401792860573</v>
      </c>
      <c r="F43" s="63">
        <f t="shared" si="3"/>
        <v>-128</v>
      </c>
      <c r="G43" s="65">
        <f t="shared" si="9"/>
        <v>-1.2149976269577598E-2</v>
      </c>
      <c r="H43" s="46">
        <f>'Table - Continued'!J44</f>
        <v>80598</v>
      </c>
      <c r="I43" s="58">
        <f>'Table - Continued'!K44</f>
        <v>70900</v>
      </c>
      <c r="J43" s="46">
        <f t="shared" si="10"/>
        <v>734</v>
      </c>
      <c r="K43" s="47">
        <f t="shared" si="4"/>
        <v>1.0460906991990423E-2</v>
      </c>
      <c r="L43" s="46">
        <f t="shared" si="5"/>
        <v>-9698</v>
      </c>
      <c r="M43" s="47">
        <f t="shared" si="11"/>
        <v>-0.12032556639122559</v>
      </c>
      <c r="N43" s="74">
        <f>'Table - Moving Averages'!J45</f>
        <v>10334.5</v>
      </c>
      <c r="O43" s="75">
        <f>'Table - Moving Averages'!K45</f>
        <v>9915.75</v>
      </c>
      <c r="P43" s="74">
        <f t="shared" si="12"/>
        <v>472.5</v>
      </c>
      <c r="Q43" s="80">
        <f t="shared" si="6"/>
        <v>5.0035739814152963E-2</v>
      </c>
      <c r="R43" s="74">
        <f t="shared" si="0"/>
        <v>-418.75</v>
      </c>
      <c r="S43" s="80">
        <f t="shared" si="1"/>
        <v>-4.0519618752721469E-2</v>
      </c>
      <c r="T43" s="46">
        <f>'Table - Moving Averages'!J103</f>
        <v>81278.5</v>
      </c>
      <c r="U43" s="84">
        <f>'Table - Moving Averages'!K103</f>
        <v>70454.25</v>
      </c>
      <c r="V43" s="46">
        <f t="shared" si="13"/>
        <v>572.5</v>
      </c>
      <c r="W43" s="47">
        <f t="shared" si="16"/>
        <v>8.1924107510186854E-3</v>
      </c>
      <c r="X43" s="46">
        <f t="shared" si="14"/>
        <v>-10824.25</v>
      </c>
      <c r="Y43" s="47">
        <f t="shared" si="15"/>
        <v>-0.13317482483067478</v>
      </c>
      <c r="Z43" s="37"/>
      <c r="AA43" s="37"/>
      <c r="AB43" s="37"/>
      <c r="AC43" s="38"/>
      <c r="AD43" s="37"/>
      <c r="AE43" s="38"/>
    </row>
    <row r="44" spans="1:31" x14ac:dyDescent="0.35">
      <c r="A44">
        <v>42</v>
      </c>
      <c r="B44" s="63">
        <f>'Table - Initials'!J45</f>
        <v>11082</v>
      </c>
      <c r="C44" s="69">
        <f>'Table - Initials'!K45</f>
        <v>9462</v>
      </c>
      <c r="D44" s="63">
        <f t="shared" si="8"/>
        <v>-945</v>
      </c>
      <c r="E44" s="65">
        <f t="shared" si="2"/>
        <v>-9.0804266359181318E-2</v>
      </c>
      <c r="F44" s="63">
        <f t="shared" si="3"/>
        <v>-1620</v>
      </c>
      <c r="G44" s="65">
        <f t="shared" si="9"/>
        <v>-0.14618299945858149</v>
      </c>
      <c r="H44" s="46">
        <f>'Table - Continued'!J45</f>
        <v>81590</v>
      </c>
      <c r="I44" s="58">
        <f>'Table - Continued'!K45</f>
        <v>72064</v>
      </c>
      <c r="J44" s="46">
        <f t="shared" si="10"/>
        <v>1164</v>
      </c>
      <c r="K44" s="47">
        <f t="shared" si="4"/>
        <v>1.6417489421720735E-2</v>
      </c>
      <c r="L44" s="46">
        <f t="shared" si="5"/>
        <v>-9526</v>
      </c>
      <c r="M44" s="47">
        <f t="shared" si="11"/>
        <v>-0.11675450422845937</v>
      </c>
      <c r="N44" s="74">
        <f>'Table - Moving Averages'!J46</f>
        <v>10832.75</v>
      </c>
      <c r="O44" s="75">
        <f>'Table - Moving Averages'!K46</f>
        <v>10271</v>
      </c>
      <c r="P44" s="74">
        <f t="shared" si="12"/>
        <v>355.25</v>
      </c>
      <c r="Q44" s="80">
        <f t="shared" si="6"/>
        <v>3.5826841136575652E-2</v>
      </c>
      <c r="R44" s="74">
        <f t="shared" si="0"/>
        <v>-561.75</v>
      </c>
      <c r="S44" s="80">
        <f t="shared" si="1"/>
        <v>-5.1856638434377239E-2</v>
      </c>
      <c r="T44" s="46">
        <f>'Table - Moving Averages'!J104</f>
        <v>81412.75</v>
      </c>
      <c r="U44" s="84">
        <f>'Table - Moving Averages'!K104</f>
        <v>69932.25</v>
      </c>
      <c r="V44" s="46">
        <f t="shared" si="13"/>
        <v>-522</v>
      </c>
      <c r="W44" s="47">
        <f t="shared" si="16"/>
        <v>-7.4090633283300867E-3</v>
      </c>
      <c r="X44" s="46">
        <f t="shared" si="14"/>
        <v>-11480.5</v>
      </c>
      <c r="Y44" s="47">
        <f t="shared" si="15"/>
        <v>-0.14101599565178674</v>
      </c>
      <c r="Z44" s="37"/>
      <c r="AA44" s="37"/>
      <c r="AB44" s="37"/>
      <c r="AC44" s="38"/>
      <c r="AD44" s="37"/>
      <c r="AE44" s="38"/>
    </row>
    <row r="45" spans="1:31" x14ac:dyDescent="0.35">
      <c r="A45">
        <v>43</v>
      </c>
      <c r="B45" s="63">
        <f>'Table - Initials'!J46</f>
        <v>12431</v>
      </c>
      <c r="C45" s="69">
        <f>'Table - Initials'!K46</f>
        <v>9867</v>
      </c>
      <c r="D45" s="63">
        <f t="shared" si="8"/>
        <v>405</v>
      </c>
      <c r="E45" s="65">
        <f t="shared" si="2"/>
        <v>4.2802790107799617E-2</v>
      </c>
      <c r="F45" s="63">
        <f t="shared" si="3"/>
        <v>-2564</v>
      </c>
      <c r="G45" s="65">
        <f t="shared" si="9"/>
        <v>-0.20625854718043601</v>
      </c>
      <c r="H45" s="46">
        <f>'Table - Continued'!J46</f>
        <v>85042</v>
      </c>
      <c r="I45" s="58">
        <f>'Table - Continued'!K46</f>
        <v>73332</v>
      </c>
      <c r="J45" s="46">
        <f t="shared" si="10"/>
        <v>1268</v>
      </c>
      <c r="K45" s="47">
        <f t="shared" si="4"/>
        <v>1.7595470692717583E-2</v>
      </c>
      <c r="L45" s="46">
        <f t="shared" si="5"/>
        <v>-11710</v>
      </c>
      <c r="M45" s="47">
        <f t="shared" si="11"/>
        <v>-0.13769666752898568</v>
      </c>
      <c r="N45" s="74">
        <f>'Table - Moving Averages'!J47</f>
        <v>11502.75</v>
      </c>
      <c r="O45" s="75">
        <f>'Table - Moving Averages'!K47</f>
        <v>10557.5</v>
      </c>
      <c r="P45" s="74">
        <f t="shared" si="12"/>
        <v>286.5</v>
      </c>
      <c r="Q45" s="80">
        <f t="shared" si="6"/>
        <v>2.7894070684451367E-2</v>
      </c>
      <c r="R45" s="74">
        <f t="shared" si="0"/>
        <v>-945.25</v>
      </c>
      <c r="S45" s="80">
        <f t="shared" si="1"/>
        <v>-8.2176001390971726E-2</v>
      </c>
      <c r="T45" s="46">
        <f>'Table - Moving Averages'!J105</f>
        <v>82685.75</v>
      </c>
      <c r="U45" s="84">
        <f>'Table - Moving Averages'!K105</f>
        <v>71615.5</v>
      </c>
      <c r="V45" s="46">
        <f t="shared" si="13"/>
        <v>1683.25</v>
      </c>
      <c r="W45" s="47">
        <f t="shared" si="16"/>
        <v>2.4069724626334773E-2</v>
      </c>
      <c r="X45" s="46">
        <f t="shared" si="14"/>
        <v>-11070.25</v>
      </c>
      <c r="Y45" s="47">
        <f t="shared" si="15"/>
        <v>-0.13388340796328266</v>
      </c>
      <c r="Z45" s="37"/>
      <c r="AA45" s="37"/>
      <c r="AB45" s="37"/>
      <c r="AC45" s="38"/>
      <c r="AD45" s="37"/>
      <c r="AE45" s="38"/>
    </row>
    <row r="46" spans="1:31" x14ac:dyDescent="0.35">
      <c r="A46">
        <v>44</v>
      </c>
      <c r="B46" s="63">
        <f>'Table - Initials'!J47</f>
        <v>14122</v>
      </c>
      <c r="C46" s="69">
        <f>'Table - Initials'!K47</f>
        <v>12123</v>
      </c>
      <c r="D46" s="63">
        <f t="shared" si="8"/>
        <v>2256</v>
      </c>
      <c r="E46" s="65">
        <f t="shared" si="2"/>
        <v>0.22864092429309821</v>
      </c>
      <c r="F46" s="63">
        <f t="shared" si="3"/>
        <v>-1999</v>
      </c>
      <c r="G46" s="65">
        <f t="shared" si="9"/>
        <v>-0.14155218807534345</v>
      </c>
      <c r="H46" s="46">
        <f>'Table - Continued'!J47</f>
        <v>89559</v>
      </c>
      <c r="I46" s="58">
        <f>'Table - Continued'!K47</f>
        <v>74442</v>
      </c>
      <c r="J46" s="46">
        <f t="shared" si="10"/>
        <v>1110</v>
      </c>
      <c r="K46" s="47">
        <f t="shared" si="4"/>
        <v>1.5136638847979054E-2</v>
      </c>
      <c r="L46" s="46">
        <f t="shared" si="5"/>
        <v>-15117</v>
      </c>
      <c r="M46" s="47">
        <f t="shared" si="11"/>
        <v>-0.16879375607141661</v>
      </c>
      <c r="N46" s="74">
        <f>'Table - Moving Averages'!J48</f>
        <v>12042.5</v>
      </c>
      <c r="O46" s="75">
        <f>'Table - Moving Averages'!K48</f>
        <v>10464.75</v>
      </c>
      <c r="P46" s="74">
        <f t="shared" si="12"/>
        <v>-92.75</v>
      </c>
      <c r="Q46" s="80">
        <f t="shared" si="6"/>
        <v>-8.7852237745678421E-3</v>
      </c>
      <c r="R46" s="74">
        <f t="shared" si="0"/>
        <v>-1577.75</v>
      </c>
      <c r="S46" s="80">
        <f t="shared" si="1"/>
        <v>-0.13101515466057712</v>
      </c>
      <c r="T46" s="46">
        <f>'Table - Moving Averages'!J106</f>
        <v>84197.25</v>
      </c>
      <c r="U46" s="84">
        <f>'Table - Moving Averages'!K106</f>
        <v>72684.5</v>
      </c>
      <c r="V46" s="46">
        <f t="shared" si="13"/>
        <v>1069</v>
      </c>
      <c r="W46" s="47">
        <f t="shared" si="16"/>
        <v>1.4926936207943811E-2</v>
      </c>
      <c r="X46" s="46">
        <f t="shared" si="14"/>
        <v>-11512.75</v>
      </c>
      <c r="Y46" s="47">
        <f t="shared" si="15"/>
        <v>-0.1367354634504096</v>
      </c>
      <c r="Z46" s="37"/>
      <c r="AA46" s="37"/>
      <c r="AB46" s="37"/>
      <c r="AC46" s="38"/>
      <c r="AD46" s="37"/>
      <c r="AE46" s="38"/>
    </row>
    <row r="47" spans="1:31" x14ac:dyDescent="0.35">
      <c r="A47">
        <v>45</v>
      </c>
      <c r="B47" s="63">
        <f>'Table - Initials'!J48</f>
        <v>12766</v>
      </c>
      <c r="C47" s="69">
        <f>'Table - Initials'!K48</f>
        <v>10611</v>
      </c>
      <c r="D47" s="63">
        <f t="shared" si="8"/>
        <v>-1512</v>
      </c>
      <c r="E47" s="65">
        <f t="shared" si="2"/>
        <v>-0.12472160356347439</v>
      </c>
      <c r="F47" s="63">
        <f t="shared" si="3"/>
        <v>-2155</v>
      </c>
      <c r="G47" s="65">
        <f t="shared" si="9"/>
        <v>-0.16880777064076452</v>
      </c>
      <c r="H47" s="46">
        <f>'Table - Continued'!J48</f>
        <v>87877</v>
      </c>
      <c r="I47" s="58">
        <f>'Table - Continued'!K48</f>
        <v>79705</v>
      </c>
      <c r="J47" s="46">
        <f t="shared" si="10"/>
        <v>5263</v>
      </c>
      <c r="K47" s="47">
        <f t="shared" si="4"/>
        <v>7.0699336396120471E-2</v>
      </c>
      <c r="L47" s="46">
        <f t="shared" si="5"/>
        <v>-8172</v>
      </c>
      <c r="M47" s="47">
        <f t="shared" si="11"/>
        <v>-9.2993616077016741E-2</v>
      </c>
      <c r="N47" s="74">
        <f>'Table - Moving Averages'!J49</f>
        <v>12600.25</v>
      </c>
      <c r="O47" s="75">
        <f>'Table - Moving Averages'!K49</f>
        <v>10515.75</v>
      </c>
      <c r="P47" s="74">
        <f t="shared" si="12"/>
        <v>51</v>
      </c>
      <c r="Q47" s="80">
        <f t="shared" si="6"/>
        <v>4.8735039059700424E-3</v>
      </c>
      <c r="R47" s="74">
        <f t="shared" si="0"/>
        <v>-2084.5</v>
      </c>
      <c r="S47" s="80">
        <f t="shared" si="1"/>
        <v>-0.16543322553123946</v>
      </c>
      <c r="T47" s="46">
        <f>'Table - Moving Averages'!J107</f>
        <v>86017</v>
      </c>
      <c r="U47" s="84">
        <f>'Table - Moving Averages'!K107</f>
        <v>74885.75</v>
      </c>
      <c r="V47" s="46">
        <f t="shared" si="13"/>
        <v>2201.25</v>
      </c>
      <c r="W47" s="47">
        <f t="shared" si="16"/>
        <v>3.0284998864957453E-2</v>
      </c>
      <c r="X47" s="46">
        <f t="shared" si="14"/>
        <v>-11131.25</v>
      </c>
      <c r="Y47" s="47">
        <f t="shared" si="15"/>
        <v>-0.12940755897090109</v>
      </c>
      <c r="Z47" s="37"/>
      <c r="AA47" s="37"/>
      <c r="AB47" s="37"/>
      <c r="AC47" s="38"/>
      <c r="AD47" s="37"/>
      <c r="AE47" s="38"/>
    </row>
    <row r="48" spans="1:31" x14ac:dyDescent="0.35">
      <c r="A48">
        <v>46</v>
      </c>
      <c r="B48" s="63">
        <f>'Table - Initials'!J49</f>
        <v>14331</v>
      </c>
      <c r="C48" s="69">
        <f>'Table - Initials'!K49</f>
        <v>14366</v>
      </c>
      <c r="D48" s="63">
        <f t="shared" si="8"/>
        <v>3755</v>
      </c>
      <c r="E48" s="65">
        <f t="shared" si="2"/>
        <v>0.35387805107906889</v>
      </c>
      <c r="F48" s="63">
        <f t="shared" si="3"/>
        <v>35</v>
      </c>
      <c r="G48" s="65">
        <f t="shared" si="9"/>
        <v>2.4422580420068382E-3</v>
      </c>
      <c r="H48" s="46">
        <f>'Table - Continued'!J49</f>
        <v>91600</v>
      </c>
      <c r="I48" s="58">
        <f>'Table - Continued'!K49</f>
        <v>80353</v>
      </c>
      <c r="J48" s="46">
        <f t="shared" si="10"/>
        <v>648</v>
      </c>
      <c r="K48" s="47">
        <f t="shared" si="4"/>
        <v>8.1299792986638236E-3</v>
      </c>
      <c r="L48" s="46">
        <f t="shared" si="5"/>
        <v>-11247</v>
      </c>
      <c r="M48" s="47">
        <f t="shared" si="11"/>
        <v>-0.12278384279475983</v>
      </c>
      <c r="N48" s="74">
        <f>'Table - Moving Averages'!J50</f>
        <v>13412.5</v>
      </c>
      <c r="O48" s="75">
        <f>'Table - Moving Averages'!K50</f>
        <v>11741.75</v>
      </c>
      <c r="P48" s="74">
        <f t="shared" si="12"/>
        <v>1226</v>
      </c>
      <c r="Q48" s="80">
        <f t="shared" si="6"/>
        <v>0.11658702422556641</v>
      </c>
      <c r="R48" s="74">
        <f t="shared" si="0"/>
        <v>-1670.75</v>
      </c>
      <c r="S48" s="80">
        <f t="shared" si="1"/>
        <v>-0.12456663560111836</v>
      </c>
      <c r="T48" s="46">
        <f>'Table - Moving Averages'!J108</f>
        <v>88519.5</v>
      </c>
      <c r="U48" s="84">
        <f>'Table - Moving Averages'!K108</f>
        <v>76958</v>
      </c>
      <c r="V48" s="46">
        <f t="shared" si="13"/>
        <v>2072.25</v>
      </c>
      <c r="W48" s="47">
        <f t="shared" si="16"/>
        <v>2.7672153914463031E-2</v>
      </c>
      <c r="X48" s="46">
        <f t="shared" si="14"/>
        <v>-11561.5</v>
      </c>
      <c r="Y48" s="47">
        <f t="shared" si="15"/>
        <v>-0.13060963968391145</v>
      </c>
      <c r="Z48" s="37"/>
      <c r="AA48" s="37"/>
      <c r="AB48" s="37"/>
      <c r="AC48" s="38"/>
      <c r="AD48" s="37"/>
      <c r="AE48" s="38"/>
    </row>
    <row r="49" spans="1:31" x14ac:dyDescent="0.35">
      <c r="A49">
        <v>47</v>
      </c>
      <c r="B49" s="63">
        <f>'Table - Initials'!J50</f>
        <v>15758</v>
      </c>
      <c r="C49" s="69">
        <f>'Table - Initials'!K50</f>
        <v>13507</v>
      </c>
      <c r="D49" s="63">
        <f t="shared" si="8"/>
        <v>-859</v>
      </c>
      <c r="E49" s="65">
        <f t="shared" si="2"/>
        <v>-5.9793957956285677E-2</v>
      </c>
      <c r="F49" s="63">
        <f t="shared" si="3"/>
        <v>-2251</v>
      </c>
      <c r="G49" s="65">
        <f t="shared" si="9"/>
        <v>-0.1428480771671532</v>
      </c>
      <c r="H49" s="46">
        <f>'Table - Continued'!J50</f>
        <v>88143</v>
      </c>
      <c r="I49" s="58">
        <f>'Table - Continued'!K50</f>
        <v>82288</v>
      </c>
      <c r="J49" s="46">
        <f t="shared" si="10"/>
        <v>1935</v>
      </c>
      <c r="K49" s="47">
        <f t="shared" si="4"/>
        <v>2.4081241521785122E-2</v>
      </c>
      <c r="L49" s="46">
        <f t="shared" si="5"/>
        <v>-5855</v>
      </c>
      <c r="M49" s="47">
        <f t="shared" si="11"/>
        <v>-6.6426148417911807E-2</v>
      </c>
      <c r="N49" s="74">
        <f>'Table - Moving Averages'!J51</f>
        <v>14244.25</v>
      </c>
      <c r="O49" s="75">
        <f>'Table - Moving Averages'!K51</f>
        <v>12651.75</v>
      </c>
      <c r="P49" s="74">
        <f t="shared" si="12"/>
        <v>910</v>
      </c>
      <c r="Q49" s="80">
        <f t="shared" si="6"/>
        <v>7.7501224263844828E-2</v>
      </c>
      <c r="R49" s="74">
        <f t="shared" si="0"/>
        <v>-1592.5</v>
      </c>
      <c r="S49" s="80">
        <f t="shared" si="1"/>
        <v>-0.11179949804307002</v>
      </c>
      <c r="T49" s="46">
        <f>'Table - Moving Averages'!J109</f>
        <v>89294.75</v>
      </c>
      <c r="U49" s="84">
        <f>'Table - Moving Averages'!K109</f>
        <v>79197</v>
      </c>
      <c r="V49" s="46">
        <f t="shared" si="13"/>
        <v>2239</v>
      </c>
      <c r="W49" s="47">
        <f t="shared" si="16"/>
        <v>2.9093791418695912E-2</v>
      </c>
      <c r="X49" s="46">
        <f t="shared" si="14"/>
        <v>-10097.75</v>
      </c>
      <c r="Y49" s="47">
        <f t="shared" si="15"/>
        <v>-0.11308335596437641</v>
      </c>
      <c r="Z49" s="37"/>
      <c r="AA49" s="37"/>
      <c r="AB49" s="37"/>
      <c r="AC49" s="38"/>
      <c r="AD49" s="37"/>
      <c r="AE49" s="38"/>
    </row>
    <row r="50" spans="1:31" x14ac:dyDescent="0.35">
      <c r="A50">
        <v>48</v>
      </c>
      <c r="B50" s="63">
        <f>'Table - Initials'!J51</f>
        <v>19828</v>
      </c>
      <c r="C50" s="69">
        <f>'Table - Initials'!K51</f>
        <v>14105</v>
      </c>
      <c r="D50" s="63">
        <f t="shared" si="8"/>
        <v>598</v>
      </c>
      <c r="E50" s="65">
        <f t="shared" si="2"/>
        <v>4.4273339749759381E-2</v>
      </c>
      <c r="F50" s="63">
        <f t="shared" si="3"/>
        <v>-5723</v>
      </c>
      <c r="G50" s="65">
        <f t="shared" si="9"/>
        <v>-0.28863223724026627</v>
      </c>
      <c r="H50" s="46">
        <f>'Table - Continued'!J51</f>
        <v>106518</v>
      </c>
      <c r="I50" s="58">
        <f>'Table - Continued'!K51</f>
        <v>93769</v>
      </c>
      <c r="J50" s="46">
        <f t="shared" si="10"/>
        <v>11481</v>
      </c>
      <c r="K50" s="47">
        <f t="shared" si="4"/>
        <v>0.13952216605094303</v>
      </c>
      <c r="L50" s="46">
        <f t="shared" si="5"/>
        <v>-12749</v>
      </c>
      <c r="M50" s="47">
        <f t="shared" si="11"/>
        <v>-0.11968869111323907</v>
      </c>
      <c r="N50" s="74">
        <f>'Table - Moving Averages'!J52</f>
        <v>15670.75</v>
      </c>
      <c r="O50" s="75">
        <f>'Table - Moving Averages'!K52</f>
        <v>13147.25</v>
      </c>
      <c r="P50" s="74">
        <f t="shared" si="12"/>
        <v>495.5</v>
      </c>
      <c r="Q50" s="80">
        <f t="shared" si="6"/>
        <v>3.9164542454601145E-2</v>
      </c>
      <c r="R50" s="74">
        <f t="shared" si="0"/>
        <v>-2523.5</v>
      </c>
      <c r="S50" s="80">
        <f t="shared" si="1"/>
        <v>-0.16103249684922546</v>
      </c>
      <c r="T50" s="46">
        <f>'Table - Moving Averages'!J110</f>
        <v>93534.5</v>
      </c>
      <c r="U50" s="84">
        <f>'Table - Moving Averages'!K110</f>
        <v>84028.75</v>
      </c>
      <c r="V50" s="46">
        <f t="shared" si="13"/>
        <v>4831.75</v>
      </c>
      <c r="W50" s="47">
        <f t="shared" si="16"/>
        <v>6.1009255401088425E-2</v>
      </c>
      <c r="X50" s="46">
        <f t="shared" si="14"/>
        <v>-9505.75</v>
      </c>
      <c r="Y50" s="47">
        <f t="shared" si="15"/>
        <v>-0.10162827619755277</v>
      </c>
      <c r="Z50" s="37"/>
      <c r="AA50" s="37"/>
      <c r="AB50" s="37"/>
      <c r="AC50" s="38"/>
      <c r="AD50" s="37"/>
      <c r="AE50" s="38"/>
    </row>
    <row r="51" spans="1:31" x14ac:dyDescent="0.35">
      <c r="A51">
        <v>49</v>
      </c>
      <c r="B51" s="63">
        <f>'Table - Initials'!J52</f>
        <v>12201</v>
      </c>
      <c r="C51" s="69">
        <f>'Table - Initials'!K52</f>
        <v>10926</v>
      </c>
      <c r="D51" s="63">
        <f t="shared" si="8"/>
        <v>-3179</v>
      </c>
      <c r="E51" s="65">
        <f t="shared" si="2"/>
        <v>-0.22538107054236087</v>
      </c>
      <c r="F51" s="63">
        <f t="shared" si="3"/>
        <v>-1275</v>
      </c>
      <c r="G51" s="65">
        <f t="shared" si="9"/>
        <v>-0.10449963117777232</v>
      </c>
      <c r="H51" s="46">
        <f>'Table - Continued'!J52</f>
        <v>105337</v>
      </c>
      <c r="I51" s="58">
        <f>'Table - Continued'!K52</f>
        <v>93391</v>
      </c>
      <c r="J51" s="46">
        <f t="shared" si="10"/>
        <v>-378</v>
      </c>
      <c r="K51" s="47">
        <f t="shared" si="4"/>
        <v>-4.0311830135759154E-3</v>
      </c>
      <c r="L51" s="46">
        <f t="shared" si="5"/>
        <v>-11946</v>
      </c>
      <c r="M51" s="47">
        <f t="shared" si="11"/>
        <v>-0.11340744467755869</v>
      </c>
      <c r="N51" s="74">
        <f>'Table - Moving Averages'!J53</f>
        <v>15529.5</v>
      </c>
      <c r="O51" s="75">
        <f>'Table - Moving Averages'!K53</f>
        <v>13226</v>
      </c>
      <c r="P51" s="74">
        <f t="shared" si="12"/>
        <v>78.75</v>
      </c>
      <c r="Q51" s="80">
        <f t="shared" si="6"/>
        <v>5.9898457852402597E-3</v>
      </c>
      <c r="R51" s="74">
        <f t="shared" si="0"/>
        <v>-2303.5</v>
      </c>
      <c r="S51" s="80">
        <f t="shared" si="1"/>
        <v>-0.14833059660645867</v>
      </c>
      <c r="T51" s="46">
        <f>'Table - Moving Averages'!J111</f>
        <v>97899.5</v>
      </c>
      <c r="U51" s="84">
        <f>'Table - Moving Averages'!K111</f>
        <v>87450.25</v>
      </c>
      <c r="V51" s="46">
        <f t="shared" si="13"/>
        <v>3421.5</v>
      </c>
      <c r="W51" s="47">
        <f t="shared" si="16"/>
        <v>4.071820656620502E-2</v>
      </c>
      <c r="X51" s="46">
        <f t="shared" si="14"/>
        <v>-10449.25</v>
      </c>
      <c r="Y51" s="47">
        <f t="shared" si="15"/>
        <v>-0.10673445727506269</v>
      </c>
      <c r="Z51" s="37"/>
      <c r="AA51" s="37"/>
      <c r="AB51" s="37"/>
      <c r="AC51" s="38"/>
      <c r="AD51" s="37"/>
      <c r="AE51" s="38"/>
    </row>
    <row r="52" spans="1:31" x14ac:dyDescent="0.35">
      <c r="A52">
        <v>50</v>
      </c>
      <c r="B52" s="63">
        <f>'Table - Initials'!J53</f>
        <v>13546</v>
      </c>
      <c r="C52" s="69">
        <f>'Table - Initials'!K53</f>
        <v>11841</v>
      </c>
      <c r="D52" s="63">
        <f t="shared" si="8"/>
        <v>915</v>
      </c>
      <c r="E52" s="65">
        <f t="shared" si="2"/>
        <v>8.3745194947830864E-2</v>
      </c>
      <c r="F52" s="63">
        <f t="shared" si="3"/>
        <v>-1705</v>
      </c>
      <c r="G52" s="65">
        <f t="shared" si="9"/>
        <v>-0.12586741473497712</v>
      </c>
      <c r="H52" s="46">
        <f>'Table - Continued'!J53</f>
        <v>100703</v>
      </c>
      <c r="I52" s="58">
        <f>'Table - Continued'!K53</f>
        <v>90587</v>
      </c>
      <c r="J52" s="46">
        <f t="shared" si="10"/>
        <v>-2804</v>
      </c>
      <c r="K52" s="47">
        <f t="shared" si="4"/>
        <v>-3.0024306410681972E-2</v>
      </c>
      <c r="L52" s="46">
        <f t="shared" si="5"/>
        <v>-10116</v>
      </c>
      <c r="M52" s="47">
        <f t="shared" si="11"/>
        <v>-0.10045380971768468</v>
      </c>
      <c r="N52" s="74">
        <f>'Table - Moving Averages'!J54</f>
        <v>15333.25</v>
      </c>
      <c r="O52" s="75">
        <f>'Table - Moving Averages'!K54</f>
        <v>12594.75</v>
      </c>
      <c r="P52" s="74">
        <f t="shared" si="12"/>
        <v>-631.25</v>
      </c>
      <c r="Q52" s="80">
        <f t="shared" si="6"/>
        <v>-4.7727960078632996E-2</v>
      </c>
      <c r="R52" s="74">
        <f t="shared" si="0"/>
        <v>-2738.5</v>
      </c>
      <c r="S52" s="80">
        <f t="shared" si="1"/>
        <v>-0.17859879673259094</v>
      </c>
      <c r="T52" s="46">
        <f>'Table - Moving Averages'!J112</f>
        <v>100175.25</v>
      </c>
      <c r="U52" s="84">
        <f>'Table - Moving Averages'!K112</f>
        <v>90008.75</v>
      </c>
      <c r="V52" s="46">
        <f t="shared" si="13"/>
        <v>2558.5</v>
      </c>
      <c r="W52" s="47">
        <f t="shared" si="16"/>
        <v>2.925663448646516E-2</v>
      </c>
      <c r="X52" s="46">
        <f t="shared" si="14"/>
        <v>-10166.5</v>
      </c>
      <c r="Y52" s="47">
        <f t="shared" si="15"/>
        <v>-0.10148714378052463</v>
      </c>
      <c r="Z52" s="37"/>
      <c r="AA52" s="37"/>
      <c r="AB52" s="37"/>
      <c r="AC52" s="38"/>
      <c r="AD52" s="37"/>
      <c r="AE52" s="38"/>
    </row>
    <row r="53" spans="1:31" x14ac:dyDescent="0.35">
      <c r="A53">
        <v>51</v>
      </c>
      <c r="B53" s="63">
        <f>'Table - Initials'!J54</f>
        <v>14604</v>
      </c>
      <c r="C53" s="69">
        <f>'Table - Initials'!K54</f>
        <v>13835</v>
      </c>
      <c r="D53" s="63">
        <f t="shared" si="8"/>
        <v>1994</v>
      </c>
      <c r="E53" s="65">
        <f t="shared" si="2"/>
        <v>0.16839793936322947</v>
      </c>
      <c r="F53" s="63">
        <f t="shared" si="3"/>
        <v>-769</v>
      </c>
      <c r="G53" s="65">
        <f t="shared" si="9"/>
        <v>-5.2656806354423442E-2</v>
      </c>
      <c r="H53" s="46">
        <f>'Table - Continued'!J54</f>
        <v>98879</v>
      </c>
      <c r="I53" s="58">
        <f>'Table - Continued'!K54</f>
        <v>92806</v>
      </c>
      <c r="J53" s="46">
        <f t="shared" si="10"/>
        <v>2219</v>
      </c>
      <c r="K53" s="47">
        <f t="shared" si="4"/>
        <v>2.4495788578935168E-2</v>
      </c>
      <c r="L53" s="46">
        <f t="shared" si="5"/>
        <v>-6073</v>
      </c>
      <c r="M53" s="47">
        <f t="shared" si="11"/>
        <v>-6.1418501400701868E-2</v>
      </c>
      <c r="N53" s="74">
        <f>'Table - Moving Averages'!J55</f>
        <v>15044.75</v>
      </c>
      <c r="O53" s="75">
        <f>'Table - Moving Averages'!K55</f>
        <v>12676.75</v>
      </c>
      <c r="P53" s="74">
        <f t="shared" si="12"/>
        <v>82</v>
      </c>
      <c r="Q53" s="80">
        <f t="shared" si="6"/>
        <v>6.5106492784692037E-3</v>
      </c>
      <c r="R53" s="74">
        <f t="shared" si="0"/>
        <v>-2368</v>
      </c>
      <c r="S53" s="80">
        <f t="shared" si="1"/>
        <v>-0.15739709865567722</v>
      </c>
      <c r="T53" s="46">
        <f>'Table - Moving Averages'!J113</f>
        <v>102859.25</v>
      </c>
      <c r="U53" s="84">
        <f>'Table - Moving Averages'!K113</f>
        <v>92638.25</v>
      </c>
      <c r="V53" s="46">
        <f t="shared" si="13"/>
        <v>2629.5</v>
      </c>
      <c r="W53" s="47">
        <f t="shared" si="16"/>
        <v>2.9213826433541184E-2</v>
      </c>
      <c r="X53" s="46">
        <f t="shared" si="14"/>
        <v>-10221</v>
      </c>
      <c r="Y53" s="47">
        <f t="shared" si="15"/>
        <v>-9.9368797653103635E-2</v>
      </c>
      <c r="Z53" s="37"/>
      <c r="AA53" s="37"/>
      <c r="AB53" s="37"/>
      <c r="AC53" s="38"/>
      <c r="AD53" s="37"/>
      <c r="AE53" s="38"/>
    </row>
    <row r="54" spans="1:31" x14ac:dyDescent="0.35">
      <c r="A54">
        <v>52</v>
      </c>
      <c r="B54" s="63">
        <f>'Table - Initials'!J55</f>
        <v>15176</v>
      </c>
      <c r="C54" s="69">
        <f>'Table - Initials'!K55</f>
        <v>13401</v>
      </c>
      <c r="D54" s="63">
        <f t="shared" si="8"/>
        <v>-434</v>
      </c>
      <c r="E54" s="65">
        <f t="shared" si="2"/>
        <v>-3.1369714492229854E-2</v>
      </c>
      <c r="F54" s="63">
        <f t="shared" si="3"/>
        <v>-1775</v>
      </c>
      <c r="G54" s="65">
        <f t="shared" si="9"/>
        <v>-0.11696099103848182</v>
      </c>
      <c r="H54" s="46">
        <f>'Table - Continued'!J55</f>
        <v>106692</v>
      </c>
      <c r="I54" s="58">
        <f>'Table - Continued'!K55</f>
        <v>96878</v>
      </c>
      <c r="J54" s="46">
        <f t="shared" si="10"/>
        <v>4072</v>
      </c>
      <c r="K54" s="47">
        <f t="shared" si="4"/>
        <v>4.3876473503868287E-2</v>
      </c>
      <c r="L54" s="46">
        <f t="shared" si="5"/>
        <v>-9814</v>
      </c>
      <c r="M54" s="47">
        <f t="shared" si="11"/>
        <v>-9.1984403704120268E-2</v>
      </c>
      <c r="N54" s="74">
        <f>'Table - Moving Averages'!J56</f>
        <v>13881.75</v>
      </c>
      <c r="O54" s="75">
        <f>'Table - Moving Averages'!K56</f>
        <v>12500.75</v>
      </c>
      <c r="P54" s="74">
        <f t="shared" si="12"/>
        <v>-176</v>
      </c>
      <c r="Q54" s="80">
        <f t="shared" si="6"/>
        <v>-1.3883684698365118E-2</v>
      </c>
      <c r="R54" s="74">
        <f t="shared" si="0"/>
        <v>-1381</v>
      </c>
      <c r="S54" s="80">
        <f t="shared" si="1"/>
        <v>-9.9483134331046164E-2</v>
      </c>
      <c r="T54" s="46">
        <f>'Table - Moving Averages'!J114</f>
        <v>102902.75</v>
      </c>
      <c r="U54" s="84">
        <f>'Table - Moving Averages'!K114</f>
        <v>93415.5</v>
      </c>
      <c r="V54" s="46">
        <f t="shared" si="13"/>
        <v>777.25</v>
      </c>
      <c r="W54" s="47">
        <f t="shared" si="16"/>
        <v>8.3901628107180357E-3</v>
      </c>
      <c r="X54" s="46">
        <f t="shared" si="14"/>
        <v>-9487.25</v>
      </c>
      <c r="Y54" s="47">
        <f t="shared" si="15"/>
        <v>-9.219627269436434E-2</v>
      </c>
      <c r="Z54" s="37"/>
      <c r="AA54" s="37"/>
      <c r="AB54" s="37"/>
      <c r="AC54" s="38"/>
      <c r="AD54" s="37"/>
      <c r="AE54" s="38"/>
    </row>
    <row r="55" spans="1:31" x14ac:dyDescent="0.35">
      <c r="A55">
        <v>53</v>
      </c>
      <c r="B55" s="63">
        <f>'Table - Initials'!J56</f>
        <v>0</v>
      </c>
      <c r="C55" s="69">
        <f>'Table - Initials'!K56</f>
        <v>15923</v>
      </c>
      <c r="D55" s="63">
        <f t="shared" si="8"/>
        <v>2522</v>
      </c>
      <c r="E55" s="65">
        <f t="shared" si="2"/>
        <v>0.18819491082755019</v>
      </c>
      <c r="F55" s="63">
        <f t="shared" si="3"/>
        <v>15923</v>
      </c>
      <c r="G55" s="65" t="e">
        <f t="shared" si="9"/>
        <v>#DIV/0!</v>
      </c>
      <c r="H55" s="46">
        <f>'Table - Continued'!J56</f>
        <v>0</v>
      </c>
      <c r="I55" s="58">
        <f>'Table - Continued'!K56</f>
        <v>107596</v>
      </c>
      <c r="J55" s="46">
        <f t="shared" si="10"/>
        <v>10718</v>
      </c>
      <c r="K55" s="47">
        <f t="shared" si="4"/>
        <v>0.11063399326988584</v>
      </c>
      <c r="L55" s="46">
        <f t="shared" si="5"/>
        <v>107596</v>
      </c>
      <c r="M55" s="47" t="e">
        <f t="shared" si="11"/>
        <v>#DIV/0!</v>
      </c>
      <c r="N55" s="74">
        <f>'Table - Moving Averages'!J57</f>
        <v>0</v>
      </c>
      <c r="O55" s="75">
        <f>'Table - Moving Averages'!K57</f>
        <v>13750</v>
      </c>
      <c r="P55" s="74">
        <f t="shared" si="12"/>
        <v>1249.25</v>
      </c>
      <c r="Q55" s="80">
        <f t="shared" si="6"/>
        <v>9.9934003959762416E-2</v>
      </c>
      <c r="R55" s="74">
        <f t="shared" si="0"/>
        <v>13750</v>
      </c>
      <c r="S55" s="80" t="e">
        <f t="shared" si="1"/>
        <v>#DIV/0!</v>
      </c>
      <c r="T55" s="46">
        <f>'Table - Moving Averages'!J115</f>
        <v>0</v>
      </c>
      <c r="U55" s="84">
        <f>'Table - Moving Averages'!K115</f>
        <v>96966.75</v>
      </c>
      <c r="V55" s="46">
        <f t="shared" si="13"/>
        <v>3551.25</v>
      </c>
      <c r="W55" s="47">
        <f t="shared" si="16"/>
        <v>3.8015639802816449E-2</v>
      </c>
      <c r="X55" s="46">
        <f t="shared" si="14"/>
        <v>96966.75</v>
      </c>
      <c r="Y55" s="47" t="e">
        <f t="shared" si="15"/>
        <v>#DIV/0!</v>
      </c>
      <c r="Z55" s="37"/>
      <c r="AA55" s="37"/>
      <c r="AB55" s="37"/>
      <c r="AC55" s="38"/>
      <c r="AD55" s="37"/>
      <c r="AE55" s="3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s>
  <sheetData>
    <row r="1" spans="1:31" x14ac:dyDescent="0.35">
      <c r="A1" s="353" t="s">
        <v>240</v>
      </c>
      <c r="B1" s="61">
        <v>2011</v>
      </c>
      <c r="C1" s="62">
        <v>2012</v>
      </c>
      <c r="D1" s="61" t="s">
        <v>219</v>
      </c>
      <c r="E1" s="61" t="s">
        <v>219</v>
      </c>
      <c r="F1" s="61" t="s">
        <v>220</v>
      </c>
      <c r="G1" s="61" t="s">
        <v>220</v>
      </c>
      <c r="H1" s="44">
        <v>2011</v>
      </c>
      <c r="I1" s="57">
        <v>2012</v>
      </c>
      <c r="J1" s="44" t="s">
        <v>219</v>
      </c>
      <c r="K1" s="44" t="s">
        <v>219</v>
      </c>
      <c r="L1" s="44" t="s">
        <v>220</v>
      </c>
      <c r="M1" s="44" t="s">
        <v>220</v>
      </c>
      <c r="N1" s="72">
        <v>2011</v>
      </c>
      <c r="O1" s="73">
        <v>2012</v>
      </c>
      <c r="P1" s="72" t="s">
        <v>219</v>
      </c>
      <c r="Q1" s="72" t="s">
        <v>219</v>
      </c>
      <c r="R1" s="72" t="s">
        <v>220</v>
      </c>
      <c r="S1" s="72" t="s">
        <v>220</v>
      </c>
      <c r="T1" s="44">
        <v>2011</v>
      </c>
      <c r="U1" s="83">
        <v>2012</v>
      </c>
      <c r="V1" s="44" t="s">
        <v>219</v>
      </c>
      <c r="W1" s="44" t="s">
        <v>219</v>
      </c>
      <c r="X1" s="44" t="s">
        <v>220</v>
      </c>
      <c r="Y1" s="44" t="s">
        <v>220</v>
      </c>
    </row>
    <row r="2" spans="1:31" x14ac:dyDescent="0.35">
      <c r="A2" s="353"/>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Initials'!K4</f>
        <v>19277</v>
      </c>
      <c r="C3" s="64">
        <f>'Table - Initials'!L4</f>
        <v>11795</v>
      </c>
      <c r="D3" s="63">
        <f>C3-B55</f>
        <v>-4128</v>
      </c>
      <c r="E3" s="65">
        <f>D3/B55</f>
        <v>-0.25924762921560007</v>
      </c>
      <c r="F3" s="63">
        <f>C3-B3</f>
        <v>-7482</v>
      </c>
      <c r="G3" s="102">
        <f t="shared" ref="G3:G55" si="0">ROUND(F3/B3,2)</f>
        <v>-0.39</v>
      </c>
      <c r="H3" s="46">
        <f>'Table - Continued'!K4</f>
        <v>118802</v>
      </c>
      <c r="I3" s="58">
        <f>'Table - Continued'!L4</f>
        <v>100906</v>
      </c>
      <c r="J3" s="46">
        <f>I3-H55</f>
        <v>-6690</v>
      </c>
      <c r="K3" s="47">
        <f>J3/H55</f>
        <v>-6.2177032603442504E-2</v>
      </c>
      <c r="L3" s="46">
        <f>I3-H3</f>
        <v>-17896</v>
      </c>
      <c r="M3" s="101">
        <f t="shared" ref="M3:M55" si="1">ROUND(L3/H3,2)</f>
        <v>-0.15</v>
      </c>
      <c r="N3" s="74">
        <v>15650.75</v>
      </c>
      <c r="O3" s="75">
        <f>'Table - Moving Averages'!L5</f>
        <v>13738.5</v>
      </c>
      <c r="P3" s="74">
        <f>O3-N55</f>
        <v>-11.5</v>
      </c>
      <c r="Q3" s="80">
        <f>P3/N55</f>
        <v>-8.3636363636363639E-4</v>
      </c>
      <c r="R3" s="76">
        <f t="shared" ref="R3:R55" si="2">O3-N3</f>
        <v>-1912.25</v>
      </c>
      <c r="S3" s="100">
        <f t="shared" ref="S3:S55" si="3">ROUND(R3/N3,2)</f>
        <v>-0.12</v>
      </c>
      <c r="T3" s="46">
        <v>106269</v>
      </c>
      <c r="U3" s="84">
        <f>'Table - Moving Averages'!L63</f>
        <v>99546.5</v>
      </c>
      <c r="V3" s="46">
        <f>U3-T55</f>
        <v>2579.75</v>
      </c>
      <c r="W3" s="47">
        <f>V3/T55</f>
        <v>2.6604480401787211E-2</v>
      </c>
      <c r="X3" s="46">
        <f>U3-T3</f>
        <v>-6722.5</v>
      </c>
      <c r="Y3" s="101">
        <f t="shared" ref="Y3:Y55" si="4">ROUND(X3/T3,2)</f>
        <v>-0.06</v>
      </c>
      <c r="Z3" s="37"/>
      <c r="AA3" s="37"/>
      <c r="AB3" s="37"/>
      <c r="AC3" s="37"/>
    </row>
    <row r="4" spans="1:31" x14ac:dyDescent="0.35">
      <c r="A4">
        <v>2</v>
      </c>
      <c r="B4" s="63">
        <f>'Table - Initials'!K5</f>
        <v>13215</v>
      </c>
      <c r="C4" s="64">
        <f>'Table - Initials'!L5</f>
        <v>13578</v>
      </c>
      <c r="D4" s="66">
        <f>C4-C3</f>
        <v>1783</v>
      </c>
      <c r="E4" s="68">
        <f t="shared" ref="E4:E55" si="5">D4/C3</f>
        <v>0.15116574819838915</v>
      </c>
      <c r="F4" s="66">
        <f t="shared" ref="F4:F55" si="6">C4-B4</f>
        <v>363</v>
      </c>
      <c r="G4" s="102">
        <f t="shared" si="0"/>
        <v>0.03</v>
      </c>
      <c r="H4" s="46">
        <f>'Table - Continued'!K5</f>
        <v>109943</v>
      </c>
      <c r="I4" s="58">
        <f>'Table - Continued'!L5</f>
        <v>96941</v>
      </c>
      <c r="J4" s="51">
        <f>I4-I3</f>
        <v>-3965</v>
      </c>
      <c r="K4" s="52">
        <f t="shared" ref="K4:K55" si="7">J4/I3</f>
        <v>-3.9293996392682301E-2</v>
      </c>
      <c r="L4" s="51">
        <f t="shared" ref="L4:L55" si="8">I4-H4</f>
        <v>-13002</v>
      </c>
      <c r="M4" s="101">
        <f t="shared" si="1"/>
        <v>-0.12</v>
      </c>
      <c r="N4" s="78">
        <v>15568</v>
      </c>
      <c r="O4" s="75">
        <f>'Table - Moving Averages'!L6</f>
        <v>13674.25</v>
      </c>
      <c r="P4" s="78">
        <f>O4-O3</f>
        <v>-64.25</v>
      </c>
      <c r="Q4" s="77">
        <f t="shared" ref="Q4:Q55" si="9">P4/O3</f>
        <v>-4.6766386432288819E-3</v>
      </c>
      <c r="R4" s="78">
        <f>O4-N4</f>
        <v>-1893.75</v>
      </c>
      <c r="S4" s="100">
        <f t="shared" si="3"/>
        <v>-0.12</v>
      </c>
      <c r="T4" s="51">
        <v>108579</v>
      </c>
      <c r="U4" s="84">
        <f>'Table - Moving Averages'!L64</f>
        <v>100580.25</v>
      </c>
      <c r="V4" s="51">
        <f>U4-U3</f>
        <v>1033.75</v>
      </c>
      <c r="W4" s="52">
        <f t="shared" ref="W4:W55" si="10">V4/U3</f>
        <v>1.0384594134399502E-2</v>
      </c>
      <c r="X4" s="51">
        <f>U4-T4</f>
        <v>-7998.75</v>
      </c>
      <c r="Y4" s="101">
        <f t="shared" si="4"/>
        <v>-7.0000000000000007E-2</v>
      </c>
      <c r="Z4" s="37"/>
      <c r="AA4" s="37"/>
      <c r="AB4" s="37"/>
      <c r="AC4" s="96"/>
      <c r="AD4" s="37"/>
      <c r="AE4" s="96"/>
    </row>
    <row r="5" spans="1:31" x14ac:dyDescent="0.35">
      <c r="A5">
        <v>3</v>
      </c>
      <c r="B5" s="63">
        <f>'Table - Initials'!K6</f>
        <v>11481</v>
      </c>
      <c r="C5" s="64">
        <f>'Table - Initials'!L6</f>
        <v>15805</v>
      </c>
      <c r="D5" s="66">
        <f t="shared" ref="D5:D55" si="11">C5-C4</f>
        <v>2227</v>
      </c>
      <c r="E5" s="68">
        <f t="shared" si="5"/>
        <v>0.16401531889821772</v>
      </c>
      <c r="F5" s="66">
        <f t="shared" si="6"/>
        <v>4324</v>
      </c>
      <c r="G5" s="102">
        <f t="shared" si="0"/>
        <v>0.38</v>
      </c>
      <c r="H5" s="46">
        <f>'Table - Continued'!K6</f>
        <v>108744</v>
      </c>
      <c r="I5" s="58">
        <f>'Table - Continued'!L6</f>
        <v>111005</v>
      </c>
      <c r="J5" s="51">
        <f t="shared" ref="J5:J55" si="12">I5-I4</f>
        <v>14064</v>
      </c>
      <c r="K5" s="52">
        <f t="shared" si="7"/>
        <v>0.14507793400109345</v>
      </c>
      <c r="L5" s="51">
        <f t="shared" si="8"/>
        <v>2261</v>
      </c>
      <c r="M5" s="101">
        <f t="shared" si="1"/>
        <v>0.02</v>
      </c>
      <c r="N5" s="78">
        <v>14787.25</v>
      </c>
      <c r="O5" s="75">
        <f>'Table - Moving Averages'!L7</f>
        <v>14275.25</v>
      </c>
      <c r="P5" s="78">
        <f>O5-O4</f>
        <v>601</v>
      </c>
      <c r="Q5" s="77">
        <f t="shared" si="9"/>
        <v>4.3951222187688536E-2</v>
      </c>
      <c r="R5" s="78">
        <f t="shared" si="2"/>
        <v>-512</v>
      </c>
      <c r="S5" s="100">
        <f t="shared" si="3"/>
        <v>-0.03</v>
      </c>
      <c r="T5" s="51">
        <v>111045.25</v>
      </c>
      <c r="U5" s="84">
        <f>'Table - Moving Averages'!L65</f>
        <v>104112</v>
      </c>
      <c r="V5" s="51">
        <f t="shared" ref="V5:V55" si="13">U5-U4</f>
        <v>3531.75</v>
      </c>
      <c r="W5" s="52">
        <f t="shared" si="10"/>
        <v>3.5113752451400748E-2</v>
      </c>
      <c r="X5" s="51">
        <f t="shared" ref="X5:X55" si="14">U5-T5</f>
        <v>-6933.25</v>
      </c>
      <c r="Y5" s="101">
        <f t="shared" si="4"/>
        <v>-0.06</v>
      </c>
      <c r="Z5" s="37"/>
      <c r="AA5" s="37"/>
      <c r="AB5" s="37"/>
      <c r="AC5" s="96"/>
      <c r="AD5" s="37"/>
      <c r="AE5" s="96"/>
    </row>
    <row r="6" spans="1:31" x14ac:dyDescent="0.35">
      <c r="A6">
        <v>4</v>
      </c>
      <c r="B6" s="63">
        <f>'Table - Initials'!K7</f>
        <v>10976</v>
      </c>
      <c r="C6" s="64">
        <f>'Table - Initials'!L7</f>
        <v>9929</v>
      </c>
      <c r="D6" s="66">
        <f t="shared" si="11"/>
        <v>-5876</v>
      </c>
      <c r="E6" s="68">
        <f t="shared" si="5"/>
        <v>-0.37178108193609616</v>
      </c>
      <c r="F6" s="66">
        <f t="shared" si="6"/>
        <v>-1047</v>
      </c>
      <c r="G6" s="102">
        <f t="shared" si="0"/>
        <v>-0.1</v>
      </c>
      <c r="H6" s="46">
        <f>'Table - Continued'!K7</f>
        <v>107044</v>
      </c>
      <c r="I6" s="58">
        <f>'Table - Continued'!L7</f>
        <v>104031</v>
      </c>
      <c r="J6" s="51">
        <f t="shared" si="12"/>
        <v>-6974</v>
      </c>
      <c r="K6" s="52">
        <f t="shared" si="7"/>
        <v>-6.2825998828881582E-2</v>
      </c>
      <c r="L6" s="51">
        <f t="shared" si="8"/>
        <v>-3013</v>
      </c>
      <c r="M6" s="101">
        <f t="shared" si="1"/>
        <v>-0.03</v>
      </c>
      <c r="N6" s="78">
        <v>13737.25</v>
      </c>
      <c r="O6" s="75">
        <f>'Table - Moving Averages'!L8</f>
        <v>12776.75</v>
      </c>
      <c r="P6" s="78">
        <f t="shared" ref="P6:P55" si="15">O6-O5</f>
        <v>-1498.5</v>
      </c>
      <c r="Q6" s="77">
        <f t="shared" si="9"/>
        <v>-0.10497189191082468</v>
      </c>
      <c r="R6" s="78">
        <f t="shared" si="2"/>
        <v>-960.5</v>
      </c>
      <c r="S6" s="100">
        <f t="shared" si="3"/>
        <v>-7.0000000000000007E-2</v>
      </c>
      <c r="T6" s="51">
        <v>111133.25</v>
      </c>
      <c r="U6" s="84">
        <f>'Table - Moving Averages'!L66</f>
        <v>103220.75</v>
      </c>
      <c r="V6" s="51">
        <f t="shared" si="13"/>
        <v>-891.25</v>
      </c>
      <c r="W6" s="52">
        <f t="shared" si="10"/>
        <v>-8.5604925464883973E-3</v>
      </c>
      <c r="X6" s="51">
        <f t="shared" si="14"/>
        <v>-7912.5</v>
      </c>
      <c r="Y6" s="101">
        <f t="shared" si="4"/>
        <v>-7.0000000000000007E-2</v>
      </c>
      <c r="Z6" s="37"/>
      <c r="AA6" s="37"/>
      <c r="AB6" s="37"/>
      <c r="AC6" s="96"/>
      <c r="AD6" s="37"/>
      <c r="AE6" s="96"/>
    </row>
    <row r="7" spans="1:31" x14ac:dyDescent="0.35">
      <c r="A7">
        <v>5</v>
      </c>
      <c r="B7" s="63">
        <f>'Table - Initials'!K8</f>
        <v>11225</v>
      </c>
      <c r="C7" s="64">
        <f>'Table - Initials'!L8</f>
        <v>9541</v>
      </c>
      <c r="D7" s="66">
        <f t="shared" si="11"/>
        <v>-388</v>
      </c>
      <c r="E7" s="68">
        <f t="shared" si="5"/>
        <v>-3.9077449894249168E-2</v>
      </c>
      <c r="F7" s="66">
        <f t="shared" si="6"/>
        <v>-1684</v>
      </c>
      <c r="G7" s="102">
        <f t="shared" si="0"/>
        <v>-0.15</v>
      </c>
      <c r="H7" s="46">
        <f>'Table - Continued'!K8</f>
        <v>104606</v>
      </c>
      <c r="I7" s="58">
        <f>'Table - Continued'!L8</f>
        <v>103376</v>
      </c>
      <c r="J7" s="51">
        <f t="shared" si="12"/>
        <v>-655</v>
      </c>
      <c r="K7" s="52">
        <f t="shared" si="7"/>
        <v>-6.2962001711028446E-3</v>
      </c>
      <c r="L7" s="51">
        <f t="shared" si="8"/>
        <v>-1230</v>
      </c>
      <c r="M7" s="101">
        <f t="shared" si="1"/>
        <v>-0.01</v>
      </c>
      <c r="N7" s="78">
        <v>11724.25</v>
      </c>
      <c r="O7" s="75">
        <f>'Table - Moving Averages'!L9</f>
        <v>12213.25</v>
      </c>
      <c r="P7" s="78">
        <f t="shared" si="15"/>
        <v>-563.5</v>
      </c>
      <c r="Q7" s="77">
        <f t="shared" si="9"/>
        <v>-4.4103547459252157E-2</v>
      </c>
      <c r="R7" s="78">
        <f t="shared" si="2"/>
        <v>489</v>
      </c>
      <c r="S7" s="100">
        <f t="shared" si="3"/>
        <v>0.04</v>
      </c>
      <c r="T7" s="51">
        <v>107584.25</v>
      </c>
      <c r="U7" s="84">
        <f>'Table - Moving Averages'!L67</f>
        <v>103838.25</v>
      </c>
      <c r="V7" s="51">
        <f t="shared" si="13"/>
        <v>617.5</v>
      </c>
      <c r="W7" s="52">
        <f t="shared" si="10"/>
        <v>5.9823242904164129E-3</v>
      </c>
      <c r="X7" s="51">
        <f t="shared" si="14"/>
        <v>-3746</v>
      </c>
      <c r="Y7" s="101">
        <f t="shared" si="4"/>
        <v>-0.03</v>
      </c>
      <c r="Z7" s="37"/>
      <c r="AA7" s="37"/>
      <c r="AB7" s="37"/>
      <c r="AC7" s="96"/>
      <c r="AD7" s="37"/>
      <c r="AE7" s="96"/>
    </row>
    <row r="8" spans="1:31" x14ac:dyDescent="0.35">
      <c r="A8">
        <v>6</v>
      </c>
      <c r="B8" s="63">
        <f>'Table - Initials'!K9</f>
        <v>10913</v>
      </c>
      <c r="C8" s="64">
        <f>'Table - Initials'!L9</f>
        <v>9667</v>
      </c>
      <c r="D8" s="66">
        <f t="shared" si="11"/>
        <v>126</v>
      </c>
      <c r="E8" s="68">
        <f t="shared" si="5"/>
        <v>1.3206162876008804E-2</v>
      </c>
      <c r="F8" s="66">
        <f t="shared" si="6"/>
        <v>-1246</v>
      </c>
      <c r="G8" s="102">
        <f t="shared" si="0"/>
        <v>-0.11</v>
      </c>
      <c r="H8" s="46">
        <f>'Table - Continued'!K9</f>
        <v>108438</v>
      </c>
      <c r="I8" s="58">
        <f>'Table - Continued'!L9</f>
        <v>97433</v>
      </c>
      <c r="J8" s="51">
        <f t="shared" si="12"/>
        <v>-5943</v>
      </c>
      <c r="K8" s="52">
        <f t="shared" si="7"/>
        <v>-5.7489165763813653E-2</v>
      </c>
      <c r="L8" s="51">
        <f t="shared" si="8"/>
        <v>-11005</v>
      </c>
      <c r="M8" s="101">
        <f t="shared" si="1"/>
        <v>-0.1</v>
      </c>
      <c r="N8" s="78">
        <v>11148.75</v>
      </c>
      <c r="O8" s="75">
        <f>'Table - Moving Averages'!L10</f>
        <v>11235.5</v>
      </c>
      <c r="P8" s="78">
        <f t="shared" si="15"/>
        <v>-977.75</v>
      </c>
      <c r="Q8" s="77">
        <f t="shared" si="9"/>
        <v>-8.0056496018668252E-2</v>
      </c>
      <c r="R8" s="78">
        <f t="shared" si="2"/>
        <v>86.75</v>
      </c>
      <c r="S8" s="100">
        <f t="shared" si="3"/>
        <v>0.01</v>
      </c>
      <c r="T8" s="51">
        <v>107208</v>
      </c>
      <c r="U8" s="84">
        <f>'Table - Moving Averages'!L68</f>
        <v>103961.25</v>
      </c>
      <c r="V8" s="51">
        <f t="shared" si="13"/>
        <v>123</v>
      </c>
      <c r="W8" s="52">
        <f t="shared" si="10"/>
        <v>1.1845346006890524E-3</v>
      </c>
      <c r="X8" s="51">
        <f t="shared" si="14"/>
        <v>-3246.75</v>
      </c>
      <c r="Y8" s="101">
        <f t="shared" si="4"/>
        <v>-0.03</v>
      </c>
      <c r="Z8" s="37"/>
      <c r="AA8" s="37"/>
      <c r="AB8" s="37"/>
      <c r="AC8" s="96"/>
      <c r="AD8" s="37"/>
      <c r="AE8" s="96"/>
    </row>
    <row r="9" spans="1:31" x14ac:dyDescent="0.35">
      <c r="A9">
        <v>7</v>
      </c>
      <c r="B9" s="63">
        <f>'Table - Initials'!K10</f>
        <v>10175</v>
      </c>
      <c r="C9" s="64">
        <f>'Table - Initials'!L10</f>
        <v>9561</v>
      </c>
      <c r="D9" s="66">
        <f t="shared" si="11"/>
        <v>-106</v>
      </c>
      <c r="E9" s="68">
        <f t="shared" si="5"/>
        <v>-1.096513913313334E-2</v>
      </c>
      <c r="F9" s="66">
        <f t="shared" si="6"/>
        <v>-614</v>
      </c>
      <c r="G9" s="102">
        <f t="shared" si="0"/>
        <v>-0.06</v>
      </c>
      <c r="H9" s="46">
        <f>'Table - Continued'!K10</f>
        <v>102658</v>
      </c>
      <c r="I9" s="58">
        <f>'Table - Continued'!L10</f>
        <v>95448</v>
      </c>
      <c r="J9" s="51">
        <f t="shared" si="12"/>
        <v>-1985</v>
      </c>
      <c r="K9" s="52">
        <f t="shared" si="7"/>
        <v>-2.0372974248971089E-2</v>
      </c>
      <c r="L9" s="51">
        <f t="shared" si="8"/>
        <v>-7210</v>
      </c>
      <c r="M9" s="101">
        <f t="shared" si="1"/>
        <v>-7.0000000000000007E-2</v>
      </c>
      <c r="N9" s="78">
        <v>10822.25</v>
      </c>
      <c r="O9" s="75">
        <f>'Table - Moving Averages'!L11</f>
        <v>9674.5</v>
      </c>
      <c r="P9" s="78">
        <f t="shared" si="15"/>
        <v>-1561</v>
      </c>
      <c r="Q9" s="77">
        <f t="shared" si="9"/>
        <v>-0.13893462685238753</v>
      </c>
      <c r="R9" s="78">
        <f t="shared" si="2"/>
        <v>-1147.75</v>
      </c>
      <c r="S9" s="100">
        <f t="shared" si="3"/>
        <v>-0.11</v>
      </c>
      <c r="T9" s="51">
        <v>105686.5</v>
      </c>
      <c r="U9" s="84">
        <f>'Table - Moving Averages'!L69</f>
        <v>100072</v>
      </c>
      <c r="V9" s="51">
        <f t="shared" si="13"/>
        <v>-3889.25</v>
      </c>
      <c r="W9" s="52">
        <f t="shared" si="10"/>
        <v>-3.7410573651240245E-2</v>
      </c>
      <c r="X9" s="51">
        <f t="shared" si="14"/>
        <v>-5614.5</v>
      </c>
      <c r="Y9" s="101">
        <f t="shared" si="4"/>
        <v>-0.05</v>
      </c>
      <c r="Z9" s="37"/>
      <c r="AA9" s="37"/>
      <c r="AB9" s="37"/>
      <c r="AC9" s="96"/>
      <c r="AD9" s="37"/>
      <c r="AE9" s="96"/>
    </row>
    <row r="10" spans="1:31" x14ac:dyDescent="0.35">
      <c r="A10">
        <v>8</v>
      </c>
      <c r="B10" s="63">
        <f>'Table - Initials'!K11</f>
        <v>11264</v>
      </c>
      <c r="C10" s="64">
        <f>'Table - Initials'!L11</f>
        <v>9901</v>
      </c>
      <c r="D10" s="66">
        <f t="shared" si="11"/>
        <v>340</v>
      </c>
      <c r="E10" s="68">
        <f t="shared" si="5"/>
        <v>3.556113377261793E-2</v>
      </c>
      <c r="F10" s="66">
        <f t="shared" si="6"/>
        <v>-1363</v>
      </c>
      <c r="G10" s="102">
        <f t="shared" si="0"/>
        <v>-0.12</v>
      </c>
      <c r="H10" s="46">
        <f>'Table - Continued'!K11</f>
        <v>100490</v>
      </c>
      <c r="I10" s="58">
        <f>'Table - Continued'!L11</f>
        <v>95344</v>
      </c>
      <c r="J10" s="51">
        <f t="shared" si="12"/>
        <v>-104</v>
      </c>
      <c r="K10" s="52">
        <f t="shared" si="7"/>
        <v>-1.0895985248512278E-3</v>
      </c>
      <c r="L10" s="51">
        <f t="shared" si="8"/>
        <v>-5146</v>
      </c>
      <c r="M10" s="101">
        <f t="shared" si="1"/>
        <v>-0.05</v>
      </c>
      <c r="N10" s="78">
        <v>10894.25</v>
      </c>
      <c r="O10" s="75">
        <f>'Table - Moving Averages'!L12</f>
        <v>9667.5</v>
      </c>
      <c r="P10" s="78">
        <f t="shared" si="15"/>
        <v>-7</v>
      </c>
      <c r="Q10" s="77">
        <f t="shared" si="9"/>
        <v>-7.2355160473409473E-4</v>
      </c>
      <c r="R10" s="78">
        <f t="shared" si="2"/>
        <v>-1226.75</v>
      </c>
      <c r="S10" s="100">
        <f t="shared" si="3"/>
        <v>-0.11</v>
      </c>
      <c r="T10" s="51">
        <v>104048</v>
      </c>
      <c r="U10" s="84">
        <f>'Table - Moving Averages'!L70</f>
        <v>97900.25</v>
      </c>
      <c r="V10" s="51">
        <f t="shared" si="13"/>
        <v>-2171.75</v>
      </c>
      <c r="W10" s="52">
        <f t="shared" si="10"/>
        <v>-2.1701874650251817E-2</v>
      </c>
      <c r="X10" s="51">
        <f t="shared" si="14"/>
        <v>-6147.75</v>
      </c>
      <c r="Y10" s="101">
        <f t="shared" si="4"/>
        <v>-0.06</v>
      </c>
      <c r="Z10" s="37"/>
      <c r="AA10" s="37"/>
      <c r="AB10" s="37"/>
      <c r="AC10" s="96"/>
      <c r="AD10" s="37"/>
      <c r="AE10" s="96"/>
    </row>
    <row r="11" spans="1:31" x14ac:dyDescent="0.35">
      <c r="A11">
        <v>9</v>
      </c>
      <c r="B11" s="63">
        <f>'Table - Initials'!K12</f>
        <v>12028</v>
      </c>
      <c r="C11" s="64">
        <f>'Table - Initials'!L12</f>
        <v>9125</v>
      </c>
      <c r="D11" s="63">
        <f t="shared" si="11"/>
        <v>-776</v>
      </c>
      <c r="E11" s="65">
        <f t="shared" si="5"/>
        <v>-7.8375921624078373E-2</v>
      </c>
      <c r="F11" s="63">
        <f t="shared" si="6"/>
        <v>-2903</v>
      </c>
      <c r="G11" s="102">
        <f t="shared" si="0"/>
        <v>-0.24</v>
      </c>
      <c r="H11" s="46">
        <f>'Table - Continued'!K12</f>
        <v>104323</v>
      </c>
      <c r="I11" s="58">
        <f>'Table - Continued'!L12</f>
        <v>97145</v>
      </c>
      <c r="J11" s="46">
        <f t="shared" si="12"/>
        <v>1801</v>
      </c>
      <c r="K11" s="47">
        <f t="shared" si="7"/>
        <v>1.888949488169156E-2</v>
      </c>
      <c r="L11" s="46">
        <f t="shared" si="8"/>
        <v>-7178</v>
      </c>
      <c r="M11" s="101">
        <f t="shared" si="1"/>
        <v>-7.0000000000000007E-2</v>
      </c>
      <c r="N11" s="74">
        <v>11095</v>
      </c>
      <c r="O11" s="75">
        <f>'Table - Moving Averages'!L13</f>
        <v>9563.5</v>
      </c>
      <c r="P11" s="74">
        <f t="shared" si="15"/>
        <v>-104</v>
      </c>
      <c r="Q11" s="80">
        <f t="shared" si="9"/>
        <v>-1.0757693302301526E-2</v>
      </c>
      <c r="R11" s="74">
        <f t="shared" si="2"/>
        <v>-1531.5</v>
      </c>
      <c r="S11" s="100">
        <f t="shared" si="3"/>
        <v>-0.14000000000000001</v>
      </c>
      <c r="T11" s="46">
        <v>103977.25</v>
      </c>
      <c r="U11" s="84">
        <f>'Table - Moving Averages'!L71</f>
        <v>96342.5</v>
      </c>
      <c r="V11" s="46">
        <f t="shared" si="13"/>
        <v>-1557.75</v>
      </c>
      <c r="W11" s="47">
        <f t="shared" si="10"/>
        <v>-1.5911603902952241E-2</v>
      </c>
      <c r="X11" s="46">
        <f t="shared" si="14"/>
        <v>-7634.75</v>
      </c>
      <c r="Y11" s="101">
        <f t="shared" si="4"/>
        <v>-7.0000000000000007E-2</v>
      </c>
      <c r="Z11" s="37"/>
      <c r="AA11" s="37"/>
      <c r="AB11" s="37"/>
      <c r="AC11" s="96"/>
      <c r="AD11" s="37"/>
      <c r="AE11" s="96"/>
    </row>
    <row r="12" spans="1:31" x14ac:dyDescent="0.35">
      <c r="A12">
        <v>10</v>
      </c>
      <c r="B12" s="63">
        <f>'Table - Initials'!K13</f>
        <v>10562</v>
      </c>
      <c r="C12" s="64">
        <f>'Table - Initials'!L13</f>
        <v>9004</v>
      </c>
      <c r="D12" s="63">
        <f t="shared" si="11"/>
        <v>-121</v>
      </c>
      <c r="E12" s="65">
        <f t="shared" si="5"/>
        <v>-1.3260273972602739E-2</v>
      </c>
      <c r="F12" s="63">
        <f t="shared" si="6"/>
        <v>-1558</v>
      </c>
      <c r="G12" s="102">
        <f t="shared" si="0"/>
        <v>-0.15</v>
      </c>
      <c r="H12" s="46">
        <f>'Table - Continued'!K13</f>
        <v>104734</v>
      </c>
      <c r="I12" s="58">
        <f>'Table - Continued'!L13</f>
        <v>90015</v>
      </c>
      <c r="J12" s="46">
        <f t="shared" si="12"/>
        <v>-7130</v>
      </c>
      <c r="K12" s="47">
        <f t="shared" si="7"/>
        <v>-7.3395439806474852E-2</v>
      </c>
      <c r="L12" s="46">
        <f t="shared" si="8"/>
        <v>-14719</v>
      </c>
      <c r="M12" s="101">
        <f t="shared" si="1"/>
        <v>-0.14000000000000001</v>
      </c>
      <c r="N12" s="74">
        <v>11007.25</v>
      </c>
      <c r="O12" s="75">
        <f>'Table - Moving Averages'!L14</f>
        <v>9397.75</v>
      </c>
      <c r="P12" s="74">
        <f t="shared" si="15"/>
        <v>-165.75</v>
      </c>
      <c r="Q12" s="80">
        <f t="shared" si="9"/>
        <v>-1.7331520886704657E-2</v>
      </c>
      <c r="R12" s="74">
        <f t="shared" si="2"/>
        <v>-1609.5</v>
      </c>
      <c r="S12" s="100">
        <f t="shared" si="3"/>
        <v>-0.15</v>
      </c>
      <c r="T12" s="46">
        <v>103051.25</v>
      </c>
      <c r="U12" s="84">
        <f>'Table - Moving Averages'!L72</f>
        <v>94488</v>
      </c>
      <c r="V12" s="46">
        <f t="shared" si="13"/>
        <v>-1854.5</v>
      </c>
      <c r="W12" s="47">
        <f t="shared" si="10"/>
        <v>-1.9249033396476115E-2</v>
      </c>
      <c r="X12" s="46">
        <f t="shared" si="14"/>
        <v>-8563.25</v>
      </c>
      <c r="Y12" s="101">
        <f t="shared" si="4"/>
        <v>-0.08</v>
      </c>
      <c r="Z12" s="37"/>
      <c r="AA12" s="37"/>
      <c r="AB12" s="37"/>
      <c r="AC12" s="96"/>
      <c r="AD12" s="37"/>
      <c r="AE12" s="96"/>
    </row>
    <row r="13" spans="1:31" x14ac:dyDescent="0.35">
      <c r="A13">
        <v>11</v>
      </c>
      <c r="B13" s="63">
        <f>'Table - Initials'!K14</f>
        <v>9365</v>
      </c>
      <c r="C13" s="64">
        <f>'Table - Initials'!L14</f>
        <v>9734</v>
      </c>
      <c r="D13" s="63">
        <f t="shared" si="11"/>
        <v>730</v>
      </c>
      <c r="E13" s="65">
        <f t="shared" si="5"/>
        <v>8.1075077743225227E-2</v>
      </c>
      <c r="F13" s="63">
        <f t="shared" si="6"/>
        <v>369</v>
      </c>
      <c r="G13" s="102">
        <f t="shared" si="0"/>
        <v>0.04</v>
      </c>
      <c r="H13" s="46">
        <f>'Table - Continued'!K14</f>
        <v>96876</v>
      </c>
      <c r="I13" s="58">
        <f>'Table - Continued'!L14</f>
        <v>89637</v>
      </c>
      <c r="J13" s="46">
        <f t="shared" si="12"/>
        <v>-378</v>
      </c>
      <c r="K13" s="47">
        <f t="shared" si="7"/>
        <v>-4.1993001166472253E-3</v>
      </c>
      <c r="L13" s="46">
        <f t="shared" si="8"/>
        <v>-7239</v>
      </c>
      <c r="M13" s="101">
        <f t="shared" si="1"/>
        <v>-7.0000000000000007E-2</v>
      </c>
      <c r="N13" s="74">
        <v>10804.75</v>
      </c>
      <c r="O13" s="75">
        <f>'Table - Moving Averages'!L15</f>
        <v>9441</v>
      </c>
      <c r="P13" s="74">
        <f t="shared" si="15"/>
        <v>43.25</v>
      </c>
      <c r="Q13" s="80">
        <f t="shared" si="9"/>
        <v>4.6021654119337077E-3</v>
      </c>
      <c r="R13" s="74">
        <f t="shared" si="2"/>
        <v>-1363.75</v>
      </c>
      <c r="S13" s="100">
        <f t="shared" si="3"/>
        <v>-0.13</v>
      </c>
      <c r="T13" s="46">
        <v>101605.75</v>
      </c>
      <c r="U13" s="84">
        <f>'Table - Moving Averages'!L73</f>
        <v>93035.25</v>
      </c>
      <c r="V13" s="46">
        <f t="shared" si="13"/>
        <v>-1452.75</v>
      </c>
      <c r="W13" s="47">
        <f t="shared" si="10"/>
        <v>-1.53749682499365E-2</v>
      </c>
      <c r="X13" s="46">
        <f t="shared" si="14"/>
        <v>-8570.5</v>
      </c>
      <c r="Y13" s="101">
        <f t="shared" si="4"/>
        <v>-0.08</v>
      </c>
      <c r="Z13" s="37"/>
      <c r="AA13" s="37"/>
      <c r="AB13" s="37"/>
      <c r="AC13" s="96"/>
      <c r="AD13" s="37"/>
      <c r="AE13" s="96"/>
    </row>
    <row r="14" spans="1:31" x14ac:dyDescent="0.35">
      <c r="A14">
        <v>12</v>
      </c>
      <c r="B14" s="63">
        <f>'Table - Initials'!K15</f>
        <v>9603</v>
      </c>
      <c r="C14" s="64">
        <f>'Table - Initials'!L15</f>
        <v>9203</v>
      </c>
      <c r="D14" s="63">
        <f t="shared" si="11"/>
        <v>-531</v>
      </c>
      <c r="E14" s="65">
        <f t="shared" si="5"/>
        <v>-5.4551058146702282E-2</v>
      </c>
      <c r="F14" s="63">
        <f t="shared" si="6"/>
        <v>-400</v>
      </c>
      <c r="G14" s="102">
        <f t="shared" si="0"/>
        <v>-0.04</v>
      </c>
      <c r="H14" s="46">
        <f>'Table - Continued'!K15</f>
        <v>94913</v>
      </c>
      <c r="I14" s="58">
        <f>'Table - Continued'!L15</f>
        <v>86434</v>
      </c>
      <c r="J14" s="46">
        <f t="shared" si="12"/>
        <v>-3203</v>
      </c>
      <c r="K14" s="47">
        <f t="shared" si="7"/>
        <v>-3.57330120374399E-2</v>
      </c>
      <c r="L14" s="46">
        <f t="shared" si="8"/>
        <v>-8479</v>
      </c>
      <c r="M14" s="101">
        <f t="shared" si="1"/>
        <v>-0.09</v>
      </c>
      <c r="N14" s="74">
        <v>10389.5</v>
      </c>
      <c r="O14" s="75">
        <f>'Table - Moving Averages'!L16</f>
        <v>9266.5</v>
      </c>
      <c r="P14" s="74">
        <f t="shared" si="15"/>
        <v>-174.5</v>
      </c>
      <c r="Q14" s="80">
        <f t="shared" si="9"/>
        <v>-1.8483211524202944E-2</v>
      </c>
      <c r="R14" s="74">
        <f t="shared" si="2"/>
        <v>-1123</v>
      </c>
      <c r="S14" s="100">
        <f t="shared" si="3"/>
        <v>-0.11</v>
      </c>
      <c r="T14" s="46">
        <v>100211.5</v>
      </c>
      <c r="U14" s="84">
        <f>'Table - Moving Averages'!L74</f>
        <v>90807.75</v>
      </c>
      <c r="V14" s="46">
        <f t="shared" si="13"/>
        <v>-2227.5</v>
      </c>
      <c r="W14" s="47">
        <f t="shared" si="10"/>
        <v>-2.3942537909018357E-2</v>
      </c>
      <c r="X14" s="46">
        <f t="shared" si="14"/>
        <v>-9403.75</v>
      </c>
      <c r="Y14" s="101">
        <f t="shared" si="4"/>
        <v>-0.09</v>
      </c>
      <c r="Z14" s="37"/>
      <c r="AA14" s="37"/>
      <c r="AB14" s="37"/>
      <c r="AC14" s="96"/>
      <c r="AD14" s="37"/>
      <c r="AE14" s="96"/>
    </row>
    <row r="15" spans="1:31" x14ac:dyDescent="0.35">
      <c r="A15">
        <v>13</v>
      </c>
      <c r="B15" s="63">
        <f>'Table - Initials'!K16</f>
        <v>10150</v>
      </c>
      <c r="C15" s="64">
        <f>'Table - Initials'!L16</f>
        <v>15077</v>
      </c>
      <c r="D15" s="63">
        <f t="shared" si="11"/>
        <v>5874</v>
      </c>
      <c r="E15" s="65">
        <f t="shared" si="5"/>
        <v>0.63827012930566118</v>
      </c>
      <c r="F15" s="63">
        <f t="shared" si="6"/>
        <v>4927</v>
      </c>
      <c r="G15" s="102">
        <f t="shared" si="0"/>
        <v>0.49</v>
      </c>
      <c r="H15" s="46">
        <f>'Table - Continued'!K16</f>
        <v>91864</v>
      </c>
      <c r="I15" s="58">
        <f>'Table - Continued'!L16</f>
        <v>88820</v>
      </c>
      <c r="J15" s="46">
        <f t="shared" si="12"/>
        <v>2386</v>
      </c>
      <c r="K15" s="47">
        <f t="shared" si="7"/>
        <v>2.7604877710160354E-2</v>
      </c>
      <c r="L15" s="46">
        <f t="shared" si="8"/>
        <v>-3044</v>
      </c>
      <c r="M15" s="101">
        <f t="shared" si="1"/>
        <v>-0.03</v>
      </c>
      <c r="N15" s="74">
        <v>9920</v>
      </c>
      <c r="O15" s="75">
        <f>'Table - Moving Averages'!L17</f>
        <v>10754.5</v>
      </c>
      <c r="P15" s="74">
        <f t="shared" si="15"/>
        <v>1488</v>
      </c>
      <c r="Q15" s="80">
        <f t="shared" si="9"/>
        <v>0.1605784276695624</v>
      </c>
      <c r="R15" s="74">
        <f t="shared" si="2"/>
        <v>834.5</v>
      </c>
      <c r="S15" s="100">
        <f t="shared" si="3"/>
        <v>0.08</v>
      </c>
      <c r="T15" s="46">
        <v>97096.75</v>
      </c>
      <c r="U15" s="84">
        <f>'Table - Moving Averages'!L75</f>
        <v>88726.5</v>
      </c>
      <c r="V15" s="46">
        <f t="shared" si="13"/>
        <v>-2081.25</v>
      </c>
      <c r="W15" s="47">
        <f t="shared" si="10"/>
        <v>-2.291929928888228E-2</v>
      </c>
      <c r="X15" s="46">
        <f t="shared" si="14"/>
        <v>-8370.25</v>
      </c>
      <c r="Y15" s="101">
        <f t="shared" si="4"/>
        <v>-0.09</v>
      </c>
      <c r="Z15" s="37"/>
      <c r="AA15" s="37"/>
      <c r="AB15" s="37"/>
      <c r="AC15" s="96"/>
      <c r="AD15" s="37"/>
      <c r="AE15" s="96"/>
    </row>
    <row r="16" spans="1:31" x14ac:dyDescent="0.35">
      <c r="A16">
        <v>14</v>
      </c>
      <c r="B16" s="63">
        <f>'Table - Initials'!K17</f>
        <v>12762</v>
      </c>
      <c r="C16" s="64">
        <f>'Table - Initials'!L17</f>
        <v>9520</v>
      </c>
      <c r="D16" s="63">
        <f t="shared" si="11"/>
        <v>-5557</v>
      </c>
      <c r="E16" s="65">
        <f t="shared" si="5"/>
        <v>-0.3685746501293361</v>
      </c>
      <c r="F16" s="63">
        <f t="shared" si="6"/>
        <v>-3242</v>
      </c>
      <c r="G16" s="102">
        <f t="shared" si="0"/>
        <v>-0.25</v>
      </c>
      <c r="H16" s="46">
        <f>'Table - Continued'!K17</f>
        <v>95370</v>
      </c>
      <c r="I16" s="58">
        <f>'Table - Continued'!L17</f>
        <v>84533</v>
      </c>
      <c r="J16" s="46">
        <f t="shared" si="12"/>
        <v>-4287</v>
      </c>
      <c r="K16" s="47">
        <f t="shared" si="7"/>
        <v>-4.8266156271110111E-2</v>
      </c>
      <c r="L16" s="46">
        <f t="shared" si="8"/>
        <v>-10837</v>
      </c>
      <c r="M16" s="101">
        <f t="shared" si="1"/>
        <v>-0.11</v>
      </c>
      <c r="N16" s="74">
        <v>10470</v>
      </c>
      <c r="O16" s="75">
        <f>'Table - Moving Averages'!L18</f>
        <v>10883.5</v>
      </c>
      <c r="P16" s="74">
        <f t="shared" si="15"/>
        <v>129</v>
      </c>
      <c r="Q16" s="80">
        <f t="shared" si="9"/>
        <v>1.1994978846064439E-2</v>
      </c>
      <c r="R16" s="74">
        <f t="shared" si="2"/>
        <v>413.5</v>
      </c>
      <c r="S16" s="100">
        <f t="shared" si="3"/>
        <v>0.04</v>
      </c>
      <c r="T16" s="46">
        <v>94755.75</v>
      </c>
      <c r="U16" s="84">
        <f>'Table - Moving Averages'!L76</f>
        <v>87356</v>
      </c>
      <c r="V16" s="46">
        <f t="shared" si="13"/>
        <v>-1370.5</v>
      </c>
      <c r="W16" s="47">
        <f t="shared" si="10"/>
        <v>-1.5446343538852542E-2</v>
      </c>
      <c r="X16" s="46">
        <f t="shared" si="14"/>
        <v>-7399.75</v>
      </c>
      <c r="Y16" s="101">
        <f t="shared" si="4"/>
        <v>-0.08</v>
      </c>
      <c r="Z16" s="37"/>
      <c r="AA16" s="37"/>
      <c r="AB16" s="37"/>
      <c r="AC16" s="96"/>
      <c r="AD16" s="37"/>
      <c r="AE16" s="96"/>
    </row>
    <row r="17" spans="1:31" x14ac:dyDescent="0.35">
      <c r="A17">
        <v>15</v>
      </c>
      <c r="B17" s="63">
        <f>'Table - Initials'!K18</f>
        <v>10260</v>
      </c>
      <c r="C17" s="64">
        <f>'Table - Initials'!L18</f>
        <v>9413</v>
      </c>
      <c r="D17" s="63">
        <f t="shared" si="11"/>
        <v>-107</v>
      </c>
      <c r="E17" s="65">
        <f t="shared" si="5"/>
        <v>-1.1239495798319328E-2</v>
      </c>
      <c r="F17" s="63">
        <f t="shared" si="6"/>
        <v>-847</v>
      </c>
      <c r="G17" s="102">
        <f t="shared" si="0"/>
        <v>-0.08</v>
      </c>
      <c r="H17" s="46">
        <f>'Table - Continued'!K18</f>
        <v>90600</v>
      </c>
      <c r="I17" s="58">
        <f>'Table - Continued'!L18</f>
        <v>80379</v>
      </c>
      <c r="J17" s="46">
        <f t="shared" si="12"/>
        <v>-4154</v>
      </c>
      <c r="K17" s="47">
        <f t="shared" si="7"/>
        <v>-4.9140572320868776E-2</v>
      </c>
      <c r="L17" s="46">
        <f t="shared" si="8"/>
        <v>-10221</v>
      </c>
      <c r="M17" s="101">
        <f t="shared" si="1"/>
        <v>-0.11</v>
      </c>
      <c r="N17" s="74">
        <v>10693.75</v>
      </c>
      <c r="O17" s="75">
        <f>'Table - Moving Averages'!L19</f>
        <v>10803.25</v>
      </c>
      <c r="P17" s="74">
        <f t="shared" si="15"/>
        <v>-80.25</v>
      </c>
      <c r="Q17" s="80">
        <f t="shared" si="9"/>
        <v>-7.3735471126016444E-3</v>
      </c>
      <c r="R17" s="74">
        <f t="shared" si="2"/>
        <v>109.5</v>
      </c>
      <c r="S17" s="100">
        <f t="shared" si="3"/>
        <v>0.01</v>
      </c>
      <c r="T17" s="46">
        <v>93186.75</v>
      </c>
      <c r="U17" s="84">
        <f>'Table - Moving Averages'!L77</f>
        <v>85041.5</v>
      </c>
      <c r="V17" s="46">
        <f t="shared" si="13"/>
        <v>-2314.5</v>
      </c>
      <c r="W17" s="47">
        <f t="shared" si="10"/>
        <v>-2.6495031823801456E-2</v>
      </c>
      <c r="X17" s="46">
        <f t="shared" si="14"/>
        <v>-8145.25</v>
      </c>
      <c r="Y17" s="101">
        <f t="shared" si="4"/>
        <v>-0.09</v>
      </c>
      <c r="Z17" s="37"/>
      <c r="AA17" s="37"/>
      <c r="AB17" s="37"/>
      <c r="AC17" s="96"/>
      <c r="AD17" s="37"/>
      <c r="AE17" s="96"/>
    </row>
    <row r="18" spans="1:31" x14ac:dyDescent="0.35">
      <c r="A18">
        <v>16</v>
      </c>
      <c r="B18" s="63">
        <f>'Table - Initials'!K19</f>
        <v>10055</v>
      </c>
      <c r="C18" s="64">
        <f>'Table - Initials'!L19</f>
        <v>8854</v>
      </c>
      <c r="D18" s="63">
        <f t="shared" si="11"/>
        <v>-559</v>
      </c>
      <c r="E18" s="65">
        <f t="shared" si="5"/>
        <v>-5.9385955593328377E-2</v>
      </c>
      <c r="F18" s="63">
        <f t="shared" si="6"/>
        <v>-1201</v>
      </c>
      <c r="G18" s="102">
        <f t="shared" si="0"/>
        <v>-0.12</v>
      </c>
      <c r="H18" s="46">
        <f>'Table - Continued'!K19</f>
        <v>87670</v>
      </c>
      <c r="I18" s="58">
        <f>'Table - Continued'!L19</f>
        <v>79700</v>
      </c>
      <c r="J18" s="46">
        <f t="shared" si="12"/>
        <v>-679</v>
      </c>
      <c r="K18" s="47">
        <f t="shared" si="7"/>
        <v>-8.4474800632005874E-3</v>
      </c>
      <c r="L18" s="46">
        <f t="shared" si="8"/>
        <v>-7970</v>
      </c>
      <c r="M18" s="101">
        <f t="shared" si="1"/>
        <v>-0.09</v>
      </c>
      <c r="N18" s="74">
        <v>10806.75</v>
      </c>
      <c r="O18" s="75">
        <f>'Table - Moving Averages'!L20</f>
        <v>10716</v>
      </c>
      <c r="P18" s="74">
        <f t="shared" si="15"/>
        <v>-87.25</v>
      </c>
      <c r="Q18" s="80">
        <f t="shared" si="9"/>
        <v>-8.0762733436697282E-3</v>
      </c>
      <c r="R18" s="74">
        <f t="shared" si="2"/>
        <v>-90.75</v>
      </c>
      <c r="S18" s="100">
        <f t="shared" si="3"/>
        <v>-0.01</v>
      </c>
      <c r="T18" s="46">
        <v>91376</v>
      </c>
      <c r="U18" s="84">
        <f>'Table - Moving Averages'!L78</f>
        <v>83358</v>
      </c>
      <c r="V18" s="46">
        <f t="shared" si="13"/>
        <v>-1683.5</v>
      </c>
      <c r="W18" s="47">
        <f t="shared" si="10"/>
        <v>-1.9796217141042901E-2</v>
      </c>
      <c r="X18" s="46">
        <f t="shared" si="14"/>
        <v>-8018</v>
      </c>
      <c r="Y18" s="101">
        <f t="shared" si="4"/>
        <v>-0.09</v>
      </c>
      <c r="Z18" s="37"/>
      <c r="AA18" s="37"/>
      <c r="AB18" s="37"/>
      <c r="AC18" s="96"/>
      <c r="AD18" s="37"/>
      <c r="AE18" s="96"/>
    </row>
    <row r="19" spans="1:31" x14ac:dyDescent="0.35">
      <c r="A19">
        <v>17</v>
      </c>
      <c r="B19" s="63">
        <f>'Table - Initials'!K20</f>
        <v>9881</v>
      </c>
      <c r="C19" s="64">
        <f>'Table - Initials'!L20</f>
        <v>9629</v>
      </c>
      <c r="D19" s="63">
        <f t="shared" si="11"/>
        <v>775</v>
      </c>
      <c r="E19" s="65">
        <f t="shared" si="5"/>
        <v>8.7531059408177098E-2</v>
      </c>
      <c r="F19" s="63">
        <f t="shared" si="6"/>
        <v>-252</v>
      </c>
      <c r="G19" s="102">
        <f t="shared" si="0"/>
        <v>-0.03</v>
      </c>
      <c r="H19" s="46">
        <f>'Table - Continued'!K20</f>
        <v>86242</v>
      </c>
      <c r="I19" s="58">
        <f>'Table - Continued'!L20</f>
        <v>77392</v>
      </c>
      <c r="J19" s="46">
        <f t="shared" si="12"/>
        <v>-2308</v>
      </c>
      <c r="K19" s="47">
        <f t="shared" si="7"/>
        <v>-2.8958594730238395E-2</v>
      </c>
      <c r="L19" s="46">
        <f t="shared" si="8"/>
        <v>-8850</v>
      </c>
      <c r="M19" s="101">
        <f t="shared" si="1"/>
        <v>-0.1</v>
      </c>
      <c r="N19" s="74">
        <v>10739.5</v>
      </c>
      <c r="O19" s="75">
        <f>'Table - Moving Averages'!L21</f>
        <v>9354</v>
      </c>
      <c r="P19" s="74">
        <f t="shared" si="15"/>
        <v>-1362</v>
      </c>
      <c r="Q19" s="80">
        <f t="shared" si="9"/>
        <v>-0.12709966405375139</v>
      </c>
      <c r="R19" s="74">
        <f t="shared" si="2"/>
        <v>-1385.5</v>
      </c>
      <c r="S19" s="100">
        <f t="shared" si="3"/>
        <v>-0.13</v>
      </c>
      <c r="T19" s="46">
        <v>89970.5</v>
      </c>
      <c r="U19" s="84">
        <f>'Table - Moving Averages'!L79</f>
        <v>80501</v>
      </c>
      <c r="V19" s="46">
        <f t="shared" si="13"/>
        <v>-2857</v>
      </c>
      <c r="W19" s="47">
        <f t="shared" si="10"/>
        <v>-3.4273854938938073E-2</v>
      </c>
      <c r="X19" s="46">
        <f t="shared" si="14"/>
        <v>-9469.5</v>
      </c>
      <c r="Y19" s="101">
        <f t="shared" si="4"/>
        <v>-0.11</v>
      </c>
      <c r="Z19" s="37"/>
      <c r="AA19" s="37"/>
      <c r="AB19" s="37"/>
      <c r="AC19" s="96"/>
      <c r="AD19" s="37"/>
      <c r="AE19" s="96"/>
    </row>
    <row r="20" spans="1:31" x14ac:dyDescent="0.35">
      <c r="A20">
        <v>18</v>
      </c>
      <c r="B20" s="63">
        <f>'Table - Initials'!K21</f>
        <v>10961</v>
      </c>
      <c r="C20" s="64">
        <f>'Table - Initials'!L21</f>
        <v>8477</v>
      </c>
      <c r="D20" s="63">
        <f t="shared" si="11"/>
        <v>-1152</v>
      </c>
      <c r="E20" s="65">
        <f t="shared" si="5"/>
        <v>-0.11963859175407623</v>
      </c>
      <c r="F20" s="63">
        <f t="shared" si="6"/>
        <v>-2484</v>
      </c>
      <c r="G20" s="102">
        <f t="shared" si="0"/>
        <v>-0.23</v>
      </c>
      <c r="H20" s="46">
        <f>'Table - Continued'!K21</f>
        <v>89910</v>
      </c>
      <c r="I20" s="58">
        <f>'Table - Continued'!L21</f>
        <v>80377</v>
      </c>
      <c r="J20" s="46">
        <f t="shared" si="12"/>
        <v>2985</v>
      </c>
      <c r="K20" s="47">
        <f t="shared" si="7"/>
        <v>3.856987802356833E-2</v>
      </c>
      <c r="L20" s="46">
        <f t="shared" si="8"/>
        <v>-9533</v>
      </c>
      <c r="M20" s="101">
        <f t="shared" si="1"/>
        <v>-0.11</v>
      </c>
      <c r="N20" s="74">
        <v>10289.25</v>
      </c>
      <c r="O20" s="75">
        <f>'Table - Moving Averages'!L22</f>
        <v>9093.25</v>
      </c>
      <c r="P20" s="74">
        <f t="shared" si="15"/>
        <v>-260.75</v>
      </c>
      <c r="Q20" s="80">
        <f t="shared" si="9"/>
        <v>-2.7875775069488989E-2</v>
      </c>
      <c r="R20" s="74">
        <f t="shared" si="2"/>
        <v>-1196</v>
      </c>
      <c r="S20" s="100">
        <f t="shared" si="3"/>
        <v>-0.12</v>
      </c>
      <c r="T20" s="46">
        <v>88605.5</v>
      </c>
      <c r="U20" s="84">
        <f>'Table - Moving Averages'!L80</f>
        <v>79462</v>
      </c>
      <c r="V20" s="46">
        <f t="shared" si="13"/>
        <v>-1039</v>
      </c>
      <c r="W20" s="47">
        <f t="shared" si="10"/>
        <v>-1.2906671966807866E-2</v>
      </c>
      <c r="X20" s="46">
        <f t="shared" si="14"/>
        <v>-9143.5</v>
      </c>
      <c r="Y20" s="101">
        <f t="shared" si="4"/>
        <v>-0.1</v>
      </c>
      <c r="Z20" s="37"/>
      <c r="AA20" s="37"/>
      <c r="AB20" s="37"/>
      <c r="AC20" s="96"/>
      <c r="AD20" s="37"/>
      <c r="AE20" s="96"/>
    </row>
    <row r="21" spans="1:31" x14ac:dyDescent="0.35">
      <c r="A21">
        <v>19</v>
      </c>
      <c r="B21" s="63">
        <f>'Table - Initials'!K22</f>
        <v>9381</v>
      </c>
      <c r="C21" s="64">
        <f>'Table - Initials'!L22</f>
        <v>8111</v>
      </c>
      <c r="D21" s="63">
        <f t="shared" si="11"/>
        <v>-366</v>
      </c>
      <c r="E21" s="65">
        <f t="shared" si="5"/>
        <v>-4.3175651763595613E-2</v>
      </c>
      <c r="F21" s="63">
        <f t="shared" si="6"/>
        <v>-1270</v>
      </c>
      <c r="G21" s="102">
        <f t="shared" si="0"/>
        <v>-0.14000000000000001</v>
      </c>
      <c r="H21" s="46">
        <f>'Table - Continued'!K22</f>
        <v>84920</v>
      </c>
      <c r="I21" s="58">
        <f>'Table - Continued'!L22</f>
        <v>73279</v>
      </c>
      <c r="J21" s="46">
        <f t="shared" si="12"/>
        <v>-7098</v>
      </c>
      <c r="K21" s="47">
        <f t="shared" si="7"/>
        <v>-8.8308844569964046E-2</v>
      </c>
      <c r="L21" s="46">
        <f t="shared" si="8"/>
        <v>-11641</v>
      </c>
      <c r="M21" s="101">
        <f t="shared" si="1"/>
        <v>-0.14000000000000001</v>
      </c>
      <c r="N21" s="74">
        <v>10069.5</v>
      </c>
      <c r="O21" s="75">
        <f>'Table - Moving Averages'!L23</f>
        <v>8767.75</v>
      </c>
      <c r="P21" s="74">
        <f t="shared" si="15"/>
        <v>-325.5</v>
      </c>
      <c r="Q21" s="80">
        <f t="shared" si="9"/>
        <v>-3.5795782585984107E-2</v>
      </c>
      <c r="R21" s="74">
        <f t="shared" si="2"/>
        <v>-1301.75</v>
      </c>
      <c r="S21" s="100">
        <f t="shared" si="3"/>
        <v>-0.13</v>
      </c>
      <c r="T21" s="46">
        <v>87185.5</v>
      </c>
      <c r="U21" s="84">
        <f>'Table - Moving Averages'!L81</f>
        <v>77687</v>
      </c>
      <c r="V21" s="46">
        <f t="shared" si="13"/>
        <v>-1775</v>
      </c>
      <c r="W21" s="47">
        <f t="shared" si="10"/>
        <v>-2.2337721174901209E-2</v>
      </c>
      <c r="X21" s="46">
        <f t="shared" si="14"/>
        <v>-9498.5</v>
      </c>
      <c r="Y21" s="101">
        <f t="shared" si="4"/>
        <v>-0.11</v>
      </c>
      <c r="Z21" s="37"/>
      <c r="AA21" s="37"/>
      <c r="AB21" s="37"/>
      <c r="AC21" s="96"/>
      <c r="AD21" s="37"/>
      <c r="AE21" s="96"/>
    </row>
    <row r="22" spans="1:31" x14ac:dyDescent="0.35">
      <c r="A22">
        <v>20</v>
      </c>
      <c r="B22" s="63">
        <f>'Table - Initials'!K23</f>
        <v>9217</v>
      </c>
      <c r="C22" s="64">
        <f>'Table - Initials'!L23</f>
        <v>8638</v>
      </c>
      <c r="D22" s="63">
        <f t="shared" si="11"/>
        <v>527</v>
      </c>
      <c r="E22" s="65">
        <f t="shared" si="5"/>
        <v>6.4973492787572432E-2</v>
      </c>
      <c r="F22" s="63">
        <f t="shared" si="6"/>
        <v>-579</v>
      </c>
      <c r="G22" s="102">
        <f t="shared" si="0"/>
        <v>-0.06</v>
      </c>
      <c r="H22" s="46">
        <f>'Table - Continued'!K23</f>
        <v>82242</v>
      </c>
      <c r="I22" s="58">
        <f>'Table - Continued'!L23</f>
        <v>71804</v>
      </c>
      <c r="J22" s="46">
        <f t="shared" si="12"/>
        <v>-1475</v>
      </c>
      <c r="K22" s="47">
        <f t="shared" si="7"/>
        <v>-2.0128549789161971E-2</v>
      </c>
      <c r="L22" s="46">
        <f t="shared" si="8"/>
        <v>-10438</v>
      </c>
      <c r="M22" s="101">
        <f t="shared" si="1"/>
        <v>-0.13</v>
      </c>
      <c r="N22" s="74">
        <v>9860</v>
      </c>
      <c r="O22" s="75">
        <f>'Table - Moving Averages'!L24</f>
        <v>8713.75</v>
      </c>
      <c r="P22" s="74">
        <f t="shared" si="15"/>
        <v>-54</v>
      </c>
      <c r="Q22" s="80">
        <f t="shared" si="9"/>
        <v>-6.1589347323999883E-3</v>
      </c>
      <c r="R22" s="74">
        <f t="shared" si="2"/>
        <v>-1146.25</v>
      </c>
      <c r="S22" s="100">
        <f t="shared" si="3"/>
        <v>-0.12</v>
      </c>
      <c r="T22" s="46">
        <v>85828.5</v>
      </c>
      <c r="U22" s="84">
        <f>'Table - Moving Averages'!L82</f>
        <v>75713</v>
      </c>
      <c r="V22" s="46">
        <f t="shared" si="13"/>
        <v>-1974</v>
      </c>
      <c r="W22" s="47">
        <f t="shared" si="10"/>
        <v>-2.5409656699319064E-2</v>
      </c>
      <c r="X22" s="46">
        <f t="shared" si="14"/>
        <v>-10115.5</v>
      </c>
      <c r="Y22" s="101">
        <f t="shared" si="4"/>
        <v>-0.12</v>
      </c>
      <c r="Z22" s="37"/>
      <c r="AA22" s="37"/>
      <c r="AB22" s="37"/>
      <c r="AC22" s="96"/>
      <c r="AD22" s="37"/>
      <c r="AE22" s="96"/>
    </row>
    <row r="23" spans="1:31" x14ac:dyDescent="0.35">
      <c r="A23">
        <v>21</v>
      </c>
      <c r="B23" s="63">
        <f>'Table - Initials'!K24</f>
        <v>10023</v>
      </c>
      <c r="C23" s="64">
        <f>'Table - Initials'!L24</f>
        <v>8550</v>
      </c>
      <c r="D23" s="63">
        <f t="shared" si="11"/>
        <v>-88</v>
      </c>
      <c r="E23" s="65">
        <f t="shared" si="5"/>
        <v>-1.0187543412827044E-2</v>
      </c>
      <c r="F23" s="63">
        <f t="shared" si="6"/>
        <v>-1473</v>
      </c>
      <c r="G23" s="102">
        <f t="shared" si="0"/>
        <v>-0.15</v>
      </c>
      <c r="H23" s="46">
        <f>'Table - Continued'!K24</f>
        <v>81565</v>
      </c>
      <c r="I23" s="58">
        <f>'Table - Continued'!L24</f>
        <v>71368</v>
      </c>
      <c r="J23" s="46">
        <f t="shared" si="12"/>
        <v>-436</v>
      </c>
      <c r="K23" s="47">
        <f t="shared" si="7"/>
        <v>-6.0720851206060942E-3</v>
      </c>
      <c r="L23" s="46">
        <f t="shared" si="8"/>
        <v>-10197</v>
      </c>
      <c r="M23" s="101">
        <f t="shared" si="1"/>
        <v>-0.13</v>
      </c>
      <c r="N23" s="74">
        <v>9895.5</v>
      </c>
      <c r="O23" s="75">
        <f>'Table - Moving Averages'!L25</f>
        <v>8444</v>
      </c>
      <c r="P23" s="74">
        <f t="shared" si="15"/>
        <v>-269.75</v>
      </c>
      <c r="Q23" s="80">
        <f t="shared" si="9"/>
        <v>-3.0956821116052215E-2</v>
      </c>
      <c r="R23" s="74">
        <f t="shared" si="2"/>
        <v>-1451.5</v>
      </c>
      <c r="S23" s="100">
        <f t="shared" si="3"/>
        <v>-0.15</v>
      </c>
      <c r="T23" s="46">
        <v>84659.25</v>
      </c>
      <c r="U23" s="84">
        <f>'Table - Moving Averages'!L83</f>
        <v>74207</v>
      </c>
      <c r="V23" s="46">
        <f t="shared" si="13"/>
        <v>-1506</v>
      </c>
      <c r="W23" s="47">
        <f t="shared" si="10"/>
        <v>-1.9890903807800508E-2</v>
      </c>
      <c r="X23" s="46">
        <f t="shared" si="14"/>
        <v>-10452.25</v>
      </c>
      <c r="Y23" s="101">
        <f t="shared" si="4"/>
        <v>-0.12</v>
      </c>
      <c r="Z23" s="37"/>
      <c r="AA23" s="37"/>
      <c r="AB23" s="37"/>
      <c r="AC23" s="96"/>
      <c r="AD23" s="37"/>
      <c r="AE23" s="96"/>
    </row>
    <row r="24" spans="1:31" x14ac:dyDescent="0.35">
      <c r="A24">
        <v>22</v>
      </c>
      <c r="B24" s="63">
        <f>'Table - Initials'!K25</f>
        <v>9575</v>
      </c>
      <c r="C24" s="64">
        <f>'Table - Initials'!L25</f>
        <v>9123</v>
      </c>
      <c r="D24" s="63">
        <f t="shared" si="11"/>
        <v>573</v>
      </c>
      <c r="E24" s="65">
        <f t="shared" si="5"/>
        <v>6.7017543859649129E-2</v>
      </c>
      <c r="F24" s="63">
        <f t="shared" si="6"/>
        <v>-452</v>
      </c>
      <c r="G24" s="102">
        <f t="shared" si="0"/>
        <v>-0.05</v>
      </c>
      <c r="H24" s="46">
        <f>'Table - Continued'!K25</f>
        <v>81119</v>
      </c>
      <c r="I24" s="58">
        <f>'Table - Continued'!L25</f>
        <v>74571</v>
      </c>
      <c r="J24" s="46">
        <f t="shared" si="12"/>
        <v>3203</v>
      </c>
      <c r="K24" s="47">
        <f t="shared" si="7"/>
        <v>4.4880058289429439E-2</v>
      </c>
      <c r="L24" s="46">
        <f t="shared" si="8"/>
        <v>-6548</v>
      </c>
      <c r="M24" s="101">
        <f t="shared" si="1"/>
        <v>-0.08</v>
      </c>
      <c r="N24" s="74">
        <v>9549</v>
      </c>
      <c r="O24" s="75">
        <f>'Table - Moving Averages'!L26</f>
        <v>8605.5</v>
      </c>
      <c r="P24" s="74">
        <f t="shared" si="15"/>
        <v>161.5</v>
      </c>
      <c r="Q24" s="80">
        <f t="shared" si="9"/>
        <v>1.9126006631927997E-2</v>
      </c>
      <c r="R24" s="74">
        <f t="shared" si="2"/>
        <v>-943.5</v>
      </c>
      <c r="S24" s="100">
        <f t="shared" si="3"/>
        <v>-0.1</v>
      </c>
      <c r="T24" s="46">
        <v>82461.5</v>
      </c>
      <c r="U24" s="84">
        <f>'Table - Moving Averages'!L84</f>
        <v>72755.5</v>
      </c>
      <c r="V24" s="46">
        <f t="shared" si="13"/>
        <v>-1451.5</v>
      </c>
      <c r="W24" s="47">
        <f t="shared" si="10"/>
        <v>-1.9560149312059509E-2</v>
      </c>
      <c r="X24" s="46">
        <f t="shared" si="14"/>
        <v>-9706</v>
      </c>
      <c r="Y24" s="101">
        <f t="shared" si="4"/>
        <v>-0.12</v>
      </c>
      <c r="Z24" s="37"/>
      <c r="AA24" s="37"/>
      <c r="AB24" s="37"/>
      <c r="AC24" s="96"/>
      <c r="AD24" s="37"/>
      <c r="AE24" s="96"/>
    </row>
    <row r="25" spans="1:31" x14ac:dyDescent="0.35">
      <c r="A25">
        <v>23</v>
      </c>
      <c r="B25" s="63">
        <f>'Table - Initials'!K26</f>
        <v>10018</v>
      </c>
      <c r="C25" s="64">
        <f>'Table - Initials'!L26</f>
        <v>8319</v>
      </c>
      <c r="D25" s="63">
        <f t="shared" si="11"/>
        <v>-804</v>
      </c>
      <c r="E25" s="65">
        <f t="shared" si="5"/>
        <v>-8.8128904965471891E-2</v>
      </c>
      <c r="F25" s="63">
        <f t="shared" si="6"/>
        <v>-1699</v>
      </c>
      <c r="G25" s="102">
        <f t="shared" si="0"/>
        <v>-0.17</v>
      </c>
      <c r="H25" s="46">
        <f>'Table - Continued'!K26</f>
        <v>85167</v>
      </c>
      <c r="I25" s="58">
        <f>'Table - Continued'!L26</f>
        <v>69266</v>
      </c>
      <c r="J25" s="46">
        <f t="shared" si="12"/>
        <v>-5305</v>
      </c>
      <c r="K25" s="47">
        <f t="shared" si="7"/>
        <v>-7.1140255595338667E-2</v>
      </c>
      <c r="L25" s="46">
        <f t="shared" si="8"/>
        <v>-15901</v>
      </c>
      <c r="M25" s="101">
        <f t="shared" si="1"/>
        <v>-0.19</v>
      </c>
      <c r="N25" s="74">
        <v>9708.25</v>
      </c>
      <c r="O25" s="75">
        <f>'Table - Moving Averages'!L27</f>
        <v>8657.5</v>
      </c>
      <c r="P25" s="74">
        <f t="shared" si="15"/>
        <v>52</v>
      </c>
      <c r="Q25" s="80">
        <f t="shared" si="9"/>
        <v>6.0426471442682006E-3</v>
      </c>
      <c r="R25" s="74">
        <f t="shared" si="2"/>
        <v>-1050.75</v>
      </c>
      <c r="S25" s="100">
        <f t="shared" si="3"/>
        <v>-0.11</v>
      </c>
      <c r="T25" s="46">
        <v>82523.25</v>
      </c>
      <c r="U25" s="84">
        <f>'Table - Moving Averages'!L85</f>
        <v>71752.25</v>
      </c>
      <c r="V25" s="46">
        <f t="shared" si="13"/>
        <v>-1003.25</v>
      </c>
      <c r="W25" s="47">
        <f t="shared" si="10"/>
        <v>-1.3789335514153568E-2</v>
      </c>
      <c r="X25" s="46">
        <f t="shared" si="14"/>
        <v>-10771</v>
      </c>
      <c r="Y25" s="101">
        <f t="shared" si="4"/>
        <v>-0.13</v>
      </c>
      <c r="Z25" s="37"/>
      <c r="AA25" s="37"/>
      <c r="AB25" s="37"/>
      <c r="AC25" s="96"/>
      <c r="AD25" s="37"/>
      <c r="AE25" s="96"/>
    </row>
    <row r="26" spans="1:31" x14ac:dyDescent="0.35">
      <c r="A26">
        <v>24</v>
      </c>
      <c r="B26" s="63">
        <f>'Table - Initials'!K27</f>
        <v>9049</v>
      </c>
      <c r="C26" s="64">
        <f>'Table - Initials'!L27</f>
        <v>8708</v>
      </c>
      <c r="D26" s="63">
        <f t="shared" si="11"/>
        <v>389</v>
      </c>
      <c r="E26" s="65">
        <f t="shared" si="5"/>
        <v>4.6760427936050009E-2</v>
      </c>
      <c r="F26" s="63">
        <f t="shared" si="6"/>
        <v>-341</v>
      </c>
      <c r="G26" s="102">
        <f t="shared" si="0"/>
        <v>-0.04</v>
      </c>
      <c r="H26" s="46">
        <f>'Table - Continued'!K27</f>
        <v>77940</v>
      </c>
      <c r="I26" s="58">
        <f>'Table - Continued'!L27</f>
        <v>66448</v>
      </c>
      <c r="J26" s="46">
        <f t="shared" si="12"/>
        <v>-2818</v>
      </c>
      <c r="K26" s="47">
        <f t="shared" si="7"/>
        <v>-4.0683740940721275E-2</v>
      </c>
      <c r="L26" s="46">
        <f t="shared" si="8"/>
        <v>-11492</v>
      </c>
      <c r="M26" s="101">
        <f t="shared" si="1"/>
        <v>-0.15</v>
      </c>
      <c r="N26" s="74">
        <v>9666.25</v>
      </c>
      <c r="O26" s="75">
        <f>'Table - Moving Averages'!L28</f>
        <v>8675</v>
      </c>
      <c r="P26" s="74">
        <f t="shared" si="15"/>
        <v>17.5</v>
      </c>
      <c r="Q26" s="80">
        <f t="shared" si="9"/>
        <v>2.0213687554143807E-3</v>
      </c>
      <c r="R26" s="74">
        <f t="shared" si="2"/>
        <v>-991.25</v>
      </c>
      <c r="S26" s="100">
        <f t="shared" si="3"/>
        <v>-0.1</v>
      </c>
      <c r="T26" s="46">
        <v>81447.75</v>
      </c>
      <c r="U26" s="84">
        <f>'Table - Moving Averages'!L86</f>
        <v>70413.25</v>
      </c>
      <c r="V26" s="46">
        <f t="shared" si="13"/>
        <v>-1339</v>
      </c>
      <c r="W26" s="47">
        <f t="shared" si="10"/>
        <v>-1.8661435704106839E-2</v>
      </c>
      <c r="X26" s="46">
        <f t="shared" si="14"/>
        <v>-11034.5</v>
      </c>
      <c r="Y26" s="101">
        <f t="shared" si="4"/>
        <v>-0.14000000000000001</v>
      </c>
      <c r="Z26" s="37"/>
      <c r="AA26" s="37"/>
      <c r="AB26" s="37"/>
      <c r="AC26" s="96"/>
      <c r="AD26" s="37"/>
      <c r="AE26" s="96"/>
    </row>
    <row r="27" spans="1:31" x14ac:dyDescent="0.35">
      <c r="A27">
        <v>25</v>
      </c>
      <c r="B27" s="63">
        <f>'Table - Initials'!K28</f>
        <v>9332</v>
      </c>
      <c r="C27" s="64">
        <f>'Table - Initials'!L28</f>
        <v>8892</v>
      </c>
      <c r="D27" s="63">
        <f t="shared" si="11"/>
        <v>184</v>
      </c>
      <c r="E27" s="65">
        <f t="shared" si="5"/>
        <v>2.1129995406522738E-2</v>
      </c>
      <c r="F27" s="63">
        <f t="shared" si="6"/>
        <v>-440</v>
      </c>
      <c r="G27" s="102">
        <f t="shared" si="0"/>
        <v>-0.05</v>
      </c>
      <c r="H27" s="46">
        <f>'Table - Continued'!K28</f>
        <v>76888</v>
      </c>
      <c r="I27" s="58">
        <f>'Table - Continued'!L28</f>
        <v>65757</v>
      </c>
      <c r="J27" s="46">
        <f t="shared" si="12"/>
        <v>-691</v>
      </c>
      <c r="K27" s="47">
        <f t="shared" si="7"/>
        <v>-1.0399109077775102E-2</v>
      </c>
      <c r="L27" s="46">
        <f t="shared" si="8"/>
        <v>-11131</v>
      </c>
      <c r="M27" s="101">
        <f t="shared" si="1"/>
        <v>-0.14000000000000001</v>
      </c>
      <c r="N27" s="74">
        <v>9493.5</v>
      </c>
      <c r="O27" s="75">
        <f>'Table - Moving Averages'!L29</f>
        <v>8760.5</v>
      </c>
      <c r="P27" s="74">
        <f t="shared" si="15"/>
        <v>85.5</v>
      </c>
      <c r="Q27" s="80">
        <f t="shared" si="9"/>
        <v>9.8559077809798265E-3</v>
      </c>
      <c r="R27" s="74">
        <f t="shared" si="2"/>
        <v>-733</v>
      </c>
      <c r="S27" s="100">
        <f t="shared" si="3"/>
        <v>-0.08</v>
      </c>
      <c r="T27" s="46">
        <v>80278.5</v>
      </c>
      <c r="U27" s="84">
        <f>'Table - Moving Averages'!L87</f>
        <v>69010.5</v>
      </c>
      <c r="V27" s="46">
        <f t="shared" si="13"/>
        <v>-1402.75</v>
      </c>
      <c r="W27" s="47">
        <f t="shared" si="10"/>
        <v>-1.9921676673069343E-2</v>
      </c>
      <c r="X27" s="46">
        <f t="shared" si="14"/>
        <v>-11268</v>
      </c>
      <c r="Y27" s="101">
        <f t="shared" si="4"/>
        <v>-0.14000000000000001</v>
      </c>
      <c r="Z27" s="37"/>
      <c r="AA27" s="37"/>
      <c r="AB27" s="37"/>
      <c r="AC27" s="96"/>
      <c r="AD27" s="37"/>
      <c r="AE27" s="96"/>
    </row>
    <row r="28" spans="1:31" x14ac:dyDescent="0.35">
      <c r="A28">
        <v>26</v>
      </c>
      <c r="B28" s="63">
        <f>'Table - Initials'!K29</f>
        <v>10004</v>
      </c>
      <c r="C28" s="64">
        <f>'Table - Initials'!L29</f>
        <v>10550</v>
      </c>
      <c r="D28" s="63">
        <f t="shared" si="11"/>
        <v>1658</v>
      </c>
      <c r="E28" s="65">
        <f t="shared" si="5"/>
        <v>0.18645973909131805</v>
      </c>
      <c r="F28" s="63">
        <f t="shared" si="6"/>
        <v>546</v>
      </c>
      <c r="G28" s="102">
        <f t="shared" si="0"/>
        <v>0.05</v>
      </c>
      <c r="H28" s="46">
        <f>'Table - Continued'!K29</f>
        <v>75723</v>
      </c>
      <c r="I28" s="58">
        <f>'Table - Continued'!L29</f>
        <v>68181</v>
      </c>
      <c r="J28" s="46">
        <f t="shared" si="12"/>
        <v>2424</v>
      </c>
      <c r="K28" s="47">
        <f t="shared" si="7"/>
        <v>3.6862995574615628E-2</v>
      </c>
      <c r="L28" s="46">
        <f t="shared" si="8"/>
        <v>-7542</v>
      </c>
      <c r="M28" s="101">
        <f t="shared" si="1"/>
        <v>-0.1</v>
      </c>
      <c r="N28" s="74">
        <v>9600.75</v>
      </c>
      <c r="O28" s="75">
        <f>'Table - Moving Averages'!L30</f>
        <v>9117.25</v>
      </c>
      <c r="P28" s="74">
        <f t="shared" si="15"/>
        <v>356.75</v>
      </c>
      <c r="Q28" s="80">
        <f t="shared" si="9"/>
        <v>4.0722561497631413E-2</v>
      </c>
      <c r="R28" s="74">
        <f t="shared" si="2"/>
        <v>-483.5</v>
      </c>
      <c r="S28" s="100">
        <f t="shared" si="3"/>
        <v>-0.05</v>
      </c>
      <c r="T28" s="46">
        <v>78929.5</v>
      </c>
      <c r="U28" s="84">
        <f>'Table - Moving Averages'!L88</f>
        <v>67413</v>
      </c>
      <c r="V28" s="46">
        <f t="shared" si="13"/>
        <v>-1597.5</v>
      </c>
      <c r="W28" s="47">
        <f t="shared" si="10"/>
        <v>-2.3148651292194667E-2</v>
      </c>
      <c r="X28" s="46">
        <f t="shared" si="14"/>
        <v>-11516.5</v>
      </c>
      <c r="Y28" s="101">
        <f t="shared" si="4"/>
        <v>-0.15</v>
      </c>
      <c r="Z28" s="37"/>
      <c r="AA28" s="37"/>
      <c r="AB28" s="37"/>
      <c r="AC28" s="96"/>
      <c r="AD28" s="37"/>
      <c r="AE28" s="96"/>
    </row>
    <row r="29" spans="1:31" x14ac:dyDescent="0.35">
      <c r="A29">
        <v>27</v>
      </c>
      <c r="B29" s="63">
        <f>'Table - Initials'!K30</f>
        <v>10239</v>
      </c>
      <c r="C29" s="64">
        <f>'Table - Initials'!L30</f>
        <v>9150</v>
      </c>
      <c r="D29" s="63">
        <f t="shared" si="11"/>
        <v>-1400</v>
      </c>
      <c r="E29" s="65">
        <f t="shared" si="5"/>
        <v>-0.13270142180094788</v>
      </c>
      <c r="F29" s="63">
        <f t="shared" si="6"/>
        <v>-1089</v>
      </c>
      <c r="G29" s="102">
        <f t="shared" si="0"/>
        <v>-0.11</v>
      </c>
      <c r="H29" s="46">
        <f>'Table - Continued'!K30</f>
        <v>77327</v>
      </c>
      <c r="I29" s="58">
        <f>'Table - Continued'!L30</f>
        <v>69876</v>
      </c>
      <c r="J29" s="46">
        <f t="shared" si="12"/>
        <v>1695</v>
      </c>
      <c r="K29" s="47">
        <f t="shared" si="7"/>
        <v>2.4860298323579885E-2</v>
      </c>
      <c r="L29" s="46">
        <f t="shared" si="8"/>
        <v>-7451</v>
      </c>
      <c r="M29" s="101">
        <f t="shared" si="1"/>
        <v>-0.1</v>
      </c>
      <c r="N29" s="74">
        <v>9656</v>
      </c>
      <c r="O29" s="75">
        <f>'Table - Moving Averages'!L31</f>
        <v>9325</v>
      </c>
      <c r="P29" s="74">
        <f t="shared" si="15"/>
        <v>207.75</v>
      </c>
      <c r="Q29" s="80">
        <f t="shared" si="9"/>
        <v>2.2786476185253229E-2</v>
      </c>
      <c r="R29" s="74">
        <f t="shared" si="2"/>
        <v>-331</v>
      </c>
      <c r="S29" s="100">
        <f t="shared" si="3"/>
        <v>-0.03</v>
      </c>
      <c r="T29" s="46">
        <v>76969.5</v>
      </c>
      <c r="U29" s="84">
        <f>'Table - Moving Averages'!L89</f>
        <v>67565.5</v>
      </c>
      <c r="V29" s="46">
        <f t="shared" si="13"/>
        <v>152.5</v>
      </c>
      <c r="W29" s="47">
        <f t="shared" si="10"/>
        <v>2.2621749514188656E-3</v>
      </c>
      <c r="X29" s="46">
        <f t="shared" si="14"/>
        <v>-9404</v>
      </c>
      <c r="Y29" s="101">
        <f t="shared" si="4"/>
        <v>-0.12</v>
      </c>
      <c r="Z29" s="37"/>
      <c r="AA29" s="37"/>
      <c r="AB29" s="37"/>
      <c r="AC29" s="96"/>
      <c r="AD29" s="37"/>
      <c r="AE29" s="96"/>
    </row>
    <row r="30" spans="1:31" x14ac:dyDescent="0.35">
      <c r="A30">
        <v>28</v>
      </c>
      <c r="B30" s="63">
        <f>'Table - Initials'!K31</f>
        <v>9543</v>
      </c>
      <c r="C30" s="64">
        <f>'Table - Initials'!L31</f>
        <v>7044</v>
      </c>
      <c r="D30" s="63">
        <f t="shared" si="11"/>
        <v>-2106</v>
      </c>
      <c r="E30" s="65">
        <f t="shared" si="5"/>
        <v>-0.23016393442622951</v>
      </c>
      <c r="F30" s="63">
        <f t="shared" si="6"/>
        <v>-2499</v>
      </c>
      <c r="G30" s="102">
        <f t="shared" si="0"/>
        <v>-0.26</v>
      </c>
      <c r="H30" s="46">
        <f>'Table - Continued'!K31</f>
        <v>77768</v>
      </c>
      <c r="I30" s="58">
        <f>'Table - Continued'!L31</f>
        <v>65573</v>
      </c>
      <c r="J30" s="46">
        <f t="shared" si="12"/>
        <v>-4303</v>
      </c>
      <c r="K30" s="47">
        <f t="shared" si="7"/>
        <v>-6.1580514053466137E-2</v>
      </c>
      <c r="L30" s="46">
        <f t="shared" si="8"/>
        <v>-12195</v>
      </c>
      <c r="M30" s="101">
        <f t="shared" si="1"/>
        <v>-0.16</v>
      </c>
      <c r="N30" s="74">
        <v>9779.5</v>
      </c>
      <c r="O30" s="75">
        <f>'Table - Moving Averages'!L32</f>
        <v>8909</v>
      </c>
      <c r="P30" s="74">
        <f t="shared" si="15"/>
        <v>-416</v>
      </c>
      <c r="Q30" s="80">
        <f t="shared" si="9"/>
        <v>-4.4611260053619303E-2</v>
      </c>
      <c r="R30" s="74">
        <f t="shared" si="2"/>
        <v>-870.5</v>
      </c>
      <c r="S30" s="100">
        <f>ROUND(R30/N30,2)</f>
        <v>-0.09</v>
      </c>
      <c r="T30" s="46">
        <v>76926.5</v>
      </c>
      <c r="U30" s="84">
        <f>'Table - Moving Averages'!L90</f>
        <v>67346.75</v>
      </c>
      <c r="V30" s="46">
        <f t="shared" si="13"/>
        <v>-218.75</v>
      </c>
      <c r="W30" s="47">
        <f t="shared" si="10"/>
        <v>-3.2375990705315583E-3</v>
      </c>
      <c r="X30" s="46">
        <f t="shared" si="14"/>
        <v>-9579.75</v>
      </c>
      <c r="Y30" s="101">
        <f>ROUND(X30/T30,2)</f>
        <v>-0.12</v>
      </c>
      <c r="Z30" s="37"/>
      <c r="AA30" s="37"/>
      <c r="AB30" s="37"/>
      <c r="AC30" s="96"/>
      <c r="AD30" s="37"/>
      <c r="AE30" s="96"/>
    </row>
    <row r="31" spans="1:31" x14ac:dyDescent="0.35">
      <c r="A31">
        <v>29</v>
      </c>
      <c r="B31" s="63">
        <f>'Table - Initials'!K32</f>
        <v>8730</v>
      </c>
      <c r="C31" s="64">
        <f>'Table - Initials'!L32</f>
        <v>7341</v>
      </c>
      <c r="D31" s="63">
        <f t="shared" si="11"/>
        <v>297</v>
      </c>
      <c r="E31" s="65">
        <f t="shared" si="5"/>
        <v>4.2163543441226574E-2</v>
      </c>
      <c r="F31" s="63">
        <f t="shared" si="6"/>
        <v>-1389</v>
      </c>
      <c r="G31" s="102">
        <f t="shared" si="0"/>
        <v>-0.16</v>
      </c>
      <c r="H31" s="46">
        <f>'Table - Continued'!K32</f>
        <v>74348</v>
      </c>
      <c r="I31" s="58">
        <f>'Table - Continued'!L32</f>
        <v>64560</v>
      </c>
      <c r="J31" s="46">
        <f t="shared" si="12"/>
        <v>-1013</v>
      </c>
      <c r="K31" s="47">
        <f t="shared" si="7"/>
        <v>-1.544843151907035E-2</v>
      </c>
      <c r="L31" s="46">
        <f t="shared" si="8"/>
        <v>-9788</v>
      </c>
      <c r="M31" s="101">
        <f t="shared" si="1"/>
        <v>-0.13</v>
      </c>
      <c r="N31" s="74">
        <v>9629</v>
      </c>
      <c r="O31" s="75">
        <f>'Table - Moving Averages'!L33</f>
        <v>8521.25</v>
      </c>
      <c r="P31" s="74">
        <f t="shared" si="15"/>
        <v>-387.75</v>
      </c>
      <c r="Q31" s="80">
        <f t="shared" si="9"/>
        <v>-4.3523403300033674E-2</v>
      </c>
      <c r="R31" s="74">
        <f t="shared" si="2"/>
        <v>-1107.75</v>
      </c>
      <c r="S31" s="100">
        <f t="shared" si="3"/>
        <v>-0.12</v>
      </c>
      <c r="T31" s="46">
        <v>76291.5</v>
      </c>
      <c r="U31" s="84">
        <f>'Table - Moving Averages'!L91</f>
        <v>67047.5</v>
      </c>
      <c r="V31" s="46">
        <f t="shared" si="13"/>
        <v>-299.25</v>
      </c>
      <c r="W31" s="47">
        <f t="shared" si="10"/>
        <v>-4.4434215459543333E-3</v>
      </c>
      <c r="X31" s="46">
        <f t="shared" si="14"/>
        <v>-9244</v>
      </c>
      <c r="Y31" s="101">
        <f t="shared" si="4"/>
        <v>-0.12</v>
      </c>
      <c r="Z31" s="37"/>
      <c r="AA31" s="37"/>
      <c r="AB31" s="37"/>
      <c r="AC31" s="96"/>
      <c r="AD31" s="37"/>
      <c r="AE31" s="96"/>
    </row>
    <row r="32" spans="1:31" x14ac:dyDescent="0.35">
      <c r="A32">
        <v>30</v>
      </c>
      <c r="B32" s="63">
        <f>'Table - Initials'!K33</f>
        <v>8279</v>
      </c>
      <c r="C32" s="64">
        <f>'Table - Initials'!L33</f>
        <v>7991</v>
      </c>
      <c r="D32" s="63">
        <f t="shared" si="11"/>
        <v>650</v>
      </c>
      <c r="E32" s="65">
        <f t="shared" si="5"/>
        <v>8.8543795123280214E-2</v>
      </c>
      <c r="F32" s="63">
        <f t="shared" si="6"/>
        <v>-288</v>
      </c>
      <c r="G32" s="102">
        <f t="shared" si="0"/>
        <v>-0.03</v>
      </c>
      <c r="H32" s="46">
        <f>'Table - Continued'!K33</f>
        <v>73984</v>
      </c>
      <c r="I32" s="58">
        <f>'Table - Continued'!L33</f>
        <v>64037</v>
      </c>
      <c r="J32" s="46">
        <f t="shared" si="12"/>
        <v>-523</v>
      </c>
      <c r="K32" s="47">
        <f t="shared" si="7"/>
        <v>-8.1009913258983882E-3</v>
      </c>
      <c r="L32" s="46">
        <f t="shared" si="8"/>
        <v>-9947</v>
      </c>
      <c r="M32" s="101">
        <f t="shared" si="1"/>
        <v>-0.13</v>
      </c>
      <c r="N32" s="74">
        <v>9197.75</v>
      </c>
      <c r="O32" s="75">
        <f>'Table - Moving Averages'!L34</f>
        <v>7881.5</v>
      </c>
      <c r="P32" s="74">
        <f t="shared" si="15"/>
        <v>-639.75</v>
      </c>
      <c r="Q32" s="80">
        <f t="shared" si="9"/>
        <v>-7.5077013348980495E-2</v>
      </c>
      <c r="R32" s="74">
        <f t="shared" si="2"/>
        <v>-1316.25</v>
      </c>
      <c r="S32" s="100">
        <f t="shared" si="3"/>
        <v>-0.14000000000000001</v>
      </c>
      <c r="T32" s="46">
        <v>75856.75</v>
      </c>
      <c r="U32" s="84">
        <f>'Table - Moving Averages'!L92</f>
        <v>66011.5</v>
      </c>
      <c r="V32" s="46">
        <f t="shared" si="13"/>
        <v>-1036</v>
      </c>
      <c r="W32" s="47">
        <f t="shared" si="10"/>
        <v>-1.5451731981058205E-2</v>
      </c>
      <c r="X32" s="46">
        <f t="shared" si="14"/>
        <v>-9845.25</v>
      </c>
      <c r="Y32" s="101">
        <f t="shared" si="4"/>
        <v>-0.13</v>
      </c>
      <c r="Z32" s="37"/>
      <c r="AA32" s="37"/>
      <c r="AB32" s="37"/>
      <c r="AC32" s="96"/>
      <c r="AD32" s="37"/>
      <c r="AE32" s="96"/>
    </row>
    <row r="33" spans="1:31" x14ac:dyDescent="0.35">
      <c r="A33">
        <v>31</v>
      </c>
      <c r="B33" s="63">
        <f>'Table - Initials'!K34</f>
        <v>8785</v>
      </c>
      <c r="C33" s="64">
        <f>'Table - Initials'!L34</f>
        <v>7729</v>
      </c>
      <c r="D33" s="63">
        <f t="shared" si="11"/>
        <v>-262</v>
      </c>
      <c r="E33" s="65">
        <f t="shared" si="5"/>
        <v>-3.2786885245901641E-2</v>
      </c>
      <c r="F33" s="63">
        <f t="shared" si="6"/>
        <v>-1056</v>
      </c>
      <c r="G33" s="102">
        <f t="shared" si="0"/>
        <v>-0.12</v>
      </c>
      <c r="H33" s="46">
        <f>'Table - Continued'!K34</f>
        <v>75462</v>
      </c>
      <c r="I33" s="58">
        <f>'Table - Continued'!L34</f>
        <v>67065</v>
      </c>
      <c r="J33" s="46">
        <f t="shared" si="12"/>
        <v>3028</v>
      </c>
      <c r="K33" s="47">
        <f t="shared" si="7"/>
        <v>4.7285163264987426E-2</v>
      </c>
      <c r="L33" s="46">
        <f t="shared" si="8"/>
        <v>-8397</v>
      </c>
      <c r="M33" s="101">
        <f t="shared" si="1"/>
        <v>-0.11</v>
      </c>
      <c r="N33" s="74">
        <v>8834.25</v>
      </c>
      <c r="O33" s="75">
        <f>'Table - Moving Averages'!L35</f>
        <v>7526.25</v>
      </c>
      <c r="P33" s="74">
        <f t="shared" si="15"/>
        <v>-355.25</v>
      </c>
      <c r="Q33" s="80">
        <f t="shared" si="9"/>
        <v>-4.5073907251157772E-2</v>
      </c>
      <c r="R33" s="74">
        <f t="shared" si="2"/>
        <v>-1308</v>
      </c>
      <c r="S33" s="100">
        <f t="shared" si="3"/>
        <v>-0.15</v>
      </c>
      <c r="T33" s="46">
        <v>75390.5</v>
      </c>
      <c r="U33" s="84">
        <f>'Table - Moving Averages'!L93</f>
        <v>65308.75</v>
      </c>
      <c r="V33" s="46">
        <f t="shared" si="13"/>
        <v>-702.75</v>
      </c>
      <c r="W33" s="47">
        <f t="shared" si="10"/>
        <v>-1.064587231012778E-2</v>
      </c>
      <c r="X33" s="46">
        <f t="shared" si="14"/>
        <v>-10081.75</v>
      </c>
      <c r="Y33" s="101">
        <f t="shared" si="4"/>
        <v>-0.13</v>
      </c>
      <c r="Z33" s="37"/>
      <c r="AA33" s="37"/>
      <c r="AB33" s="37"/>
      <c r="AC33" s="96"/>
      <c r="AD33" s="37"/>
      <c r="AE33" s="96"/>
    </row>
    <row r="34" spans="1:31" x14ac:dyDescent="0.35">
      <c r="A34">
        <v>32</v>
      </c>
      <c r="B34" s="63">
        <f>'Table - Initials'!K35</f>
        <v>8847</v>
      </c>
      <c r="C34" s="64">
        <f>'Table - Initials'!L35</f>
        <v>7473</v>
      </c>
      <c r="D34" s="63">
        <f t="shared" si="11"/>
        <v>-256</v>
      </c>
      <c r="E34" s="65">
        <f t="shared" si="5"/>
        <v>-3.3122008021736316E-2</v>
      </c>
      <c r="F34" s="63">
        <f t="shared" si="6"/>
        <v>-1374</v>
      </c>
      <c r="G34" s="102">
        <f t="shared" si="0"/>
        <v>-0.16</v>
      </c>
      <c r="H34" s="46">
        <f>'Table - Continued'!K35</f>
        <v>72450</v>
      </c>
      <c r="I34" s="58">
        <f>'Table - Continued'!L35</f>
        <v>63577</v>
      </c>
      <c r="J34" s="46">
        <f t="shared" si="12"/>
        <v>-3488</v>
      </c>
      <c r="K34" s="47">
        <f t="shared" si="7"/>
        <v>-5.2009244762543802E-2</v>
      </c>
      <c r="L34" s="46">
        <f t="shared" si="8"/>
        <v>-8873</v>
      </c>
      <c r="M34" s="101">
        <f t="shared" si="1"/>
        <v>-0.12</v>
      </c>
      <c r="N34" s="74">
        <v>8660.25</v>
      </c>
      <c r="O34" s="75">
        <f>'Table - Moving Averages'!L36</f>
        <v>7633.5</v>
      </c>
      <c r="P34" s="74">
        <f t="shared" si="15"/>
        <v>107.25</v>
      </c>
      <c r="Q34" s="80">
        <f t="shared" si="9"/>
        <v>1.4250124564025909E-2</v>
      </c>
      <c r="R34" s="74">
        <f t="shared" si="2"/>
        <v>-1026.75</v>
      </c>
      <c r="S34" s="100">
        <f t="shared" si="3"/>
        <v>-0.12</v>
      </c>
      <c r="T34" s="46">
        <v>74061</v>
      </c>
      <c r="U34" s="84">
        <f>'Table - Moving Averages'!L94</f>
        <v>64809.75</v>
      </c>
      <c r="V34" s="46">
        <f t="shared" si="13"/>
        <v>-499</v>
      </c>
      <c r="W34" s="47">
        <f t="shared" si="10"/>
        <v>-7.640630084023963E-3</v>
      </c>
      <c r="X34" s="46">
        <f t="shared" si="14"/>
        <v>-9251.25</v>
      </c>
      <c r="Y34" s="101">
        <f t="shared" si="4"/>
        <v>-0.12</v>
      </c>
      <c r="Z34" s="37"/>
      <c r="AA34" s="37"/>
      <c r="AB34" s="37"/>
      <c r="AC34" s="96"/>
      <c r="AD34" s="37"/>
      <c r="AE34" s="96"/>
    </row>
    <row r="35" spans="1:31" x14ac:dyDescent="0.35">
      <c r="A35">
        <v>33</v>
      </c>
      <c r="B35" s="63">
        <f>'Table - Initials'!K36</f>
        <v>8443</v>
      </c>
      <c r="C35" s="64">
        <f>'Table - Initials'!L36</f>
        <v>7392</v>
      </c>
      <c r="D35" s="63">
        <f t="shared" si="11"/>
        <v>-81</v>
      </c>
      <c r="E35" s="65">
        <f t="shared" si="5"/>
        <v>-1.0839020473705338E-2</v>
      </c>
      <c r="F35" s="63">
        <f t="shared" si="6"/>
        <v>-1051</v>
      </c>
      <c r="G35" s="102">
        <f t="shared" si="0"/>
        <v>-0.12</v>
      </c>
      <c r="H35" s="46">
        <f>'Table - Continued'!K36</f>
        <v>72155</v>
      </c>
      <c r="I35" s="58">
        <f>'Table - Continued'!L36</f>
        <v>63252</v>
      </c>
      <c r="J35" s="46">
        <f t="shared" si="12"/>
        <v>-325</v>
      </c>
      <c r="K35" s="47">
        <f t="shared" si="7"/>
        <v>-5.1119115403369143E-3</v>
      </c>
      <c r="L35" s="46">
        <f t="shared" si="8"/>
        <v>-8903</v>
      </c>
      <c r="M35" s="101">
        <f t="shared" si="1"/>
        <v>-0.12</v>
      </c>
      <c r="N35" s="74">
        <v>8588.5</v>
      </c>
      <c r="O35" s="75">
        <f>'Table - Moving Averages'!L37</f>
        <v>7646.25</v>
      </c>
      <c r="P35" s="74">
        <f t="shared" si="15"/>
        <v>12.75</v>
      </c>
      <c r="Q35" s="80">
        <f t="shared" si="9"/>
        <v>1.670269208095893E-3</v>
      </c>
      <c r="R35" s="74">
        <f t="shared" si="2"/>
        <v>-942.25</v>
      </c>
      <c r="S35" s="100">
        <f t="shared" si="3"/>
        <v>-0.11</v>
      </c>
      <c r="T35" s="46">
        <v>73512.75</v>
      </c>
      <c r="U35" s="84">
        <f>'Table - Moving Averages'!L95</f>
        <v>64482.75</v>
      </c>
      <c r="V35" s="46">
        <f t="shared" si="13"/>
        <v>-327</v>
      </c>
      <c r="W35" s="47">
        <f t="shared" si="10"/>
        <v>-5.0455371298300028E-3</v>
      </c>
      <c r="X35" s="46">
        <f t="shared" si="14"/>
        <v>-9030</v>
      </c>
      <c r="Y35" s="101">
        <f t="shared" si="4"/>
        <v>-0.12</v>
      </c>
      <c r="Z35" s="37"/>
      <c r="AA35" s="37"/>
      <c r="AB35" s="37"/>
      <c r="AC35" s="96"/>
      <c r="AD35" s="37"/>
      <c r="AE35" s="96"/>
    </row>
    <row r="36" spans="1:31" x14ac:dyDescent="0.35">
      <c r="A36">
        <v>34</v>
      </c>
      <c r="B36" s="63">
        <f>'Table - Initials'!K37</f>
        <v>7743</v>
      </c>
      <c r="C36" s="64">
        <f>'Table - Initials'!L37</f>
        <v>7246</v>
      </c>
      <c r="D36" s="63">
        <f t="shared" si="11"/>
        <v>-146</v>
      </c>
      <c r="E36" s="65">
        <f t="shared" si="5"/>
        <v>-1.9751082251082252E-2</v>
      </c>
      <c r="F36" s="63">
        <f t="shared" si="6"/>
        <v>-497</v>
      </c>
      <c r="G36" s="102">
        <f t="shared" si="0"/>
        <v>-0.06</v>
      </c>
      <c r="H36" s="46">
        <f>'Table - Continued'!K37</f>
        <v>70779</v>
      </c>
      <c r="I36" s="58">
        <f>'Table - Continued'!L37</f>
        <v>62258</v>
      </c>
      <c r="J36" s="46">
        <f t="shared" si="12"/>
        <v>-994</v>
      </c>
      <c r="K36" s="47">
        <f t="shared" si="7"/>
        <v>-1.5714918105356353E-2</v>
      </c>
      <c r="L36" s="46">
        <f t="shared" si="8"/>
        <v>-8521</v>
      </c>
      <c r="M36" s="101">
        <f t="shared" si="1"/>
        <v>-0.12</v>
      </c>
      <c r="N36" s="74">
        <v>8454.5</v>
      </c>
      <c r="O36" s="75">
        <f>'Table - Moving Averages'!L38</f>
        <v>7460</v>
      </c>
      <c r="P36" s="74">
        <f t="shared" si="15"/>
        <v>-186.25</v>
      </c>
      <c r="Q36" s="80">
        <f t="shared" si="9"/>
        <v>-2.4358345594245545E-2</v>
      </c>
      <c r="R36" s="74">
        <f t="shared" si="2"/>
        <v>-994.5</v>
      </c>
      <c r="S36" s="100">
        <f t="shared" si="3"/>
        <v>-0.12</v>
      </c>
      <c r="T36" s="46">
        <v>72711.5</v>
      </c>
      <c r="U36" s="84">
        <f>'Table - Moving Averages'!L96</f>
        <v>64038</v>
      </c>
      <c r="V36" s="46">
        <f t="shared" si="13"/>
        <v>-444.75</v>
      </c>
      <c r="W36" s="47">
        <f t="shared" si="10"/>
        <v>-6.8971934354536682E-3</v>
      </c>
      <c r="X36" s="46">
        <f t="shared" si="14"/>
        <v>-8673.5</v>
      </c>
      <c r="Y36" s="101">
        <f t="shared" si="4"/>
        <v>-0.12</v>
      </c>
      <c r="Z36" s="37"/>
      <c r="AA36" s="37"/>
      <c r="AB36" s="37"/>
      <c r="AC36" s="96"/>
      <c r="AD36" s="37"/>
      <c r="AE36" s="96"/>
    </row>
    <row r="37" spans="1:31" x14ac:dyDescent="0.35">
      <c r="A37">
        <v>35</v>
      </c>
      <c r="B37" s="63">
        <f>'Table - Initials'!K38</f>
        <v>9110</v>
      </c>
      <c r="C37" s="64">
        <f>'Table - Initials'!L38</f>
        <v>8030</v>
      </c>
      <c r="D37" s="63">
        <f t="shared" si="11"/>
        <v>784</v>
      </c>
      <c r="E37" s="65">
        <f t="shared" si="5"/>
        <v>0.10819762627656639</v>
      </c>
      <c r="F37" s="63">
        <f t="shared" si="6"/>
        <v>-1080</v>
      </c>
      <c r="G37" s="102">
        <f t="shared" si="0"/>
        <v>-0.12</v>
      </c>
      <c r="H37" s="46">
        <f>'Table - Continued'!K38</f>
        <v>71014</v>
      </c>
      <c r="I37" s="58">
        <f>'Table - Continued'!L38</f>
        <v>63312</v>
      </c>
      <c r="J37" s="46">
        <f t="shared" si="12"/>
        <v>1054</v>
      </c>
      <c r="K37" s="47">
        <f t="shared" si="7"/>
        <v>1.6929551222332872E-2</v>
      </c>
      <c r="L37" s="46">
        <f t="shared" si="8"/>
        <v>-7702</v>
      </c>
      <c r="M37" s="101">
        <f t="shared" si="1"/>
        <v>-0.11</v>
      </c>
      <c r="N37" s="74">
        <v>8535.75</v>
      </c>
      <c r="O37" s="75">
        <f>'Table - Moving Averages'!L39</f>
        <v>7535.25</v>
      </c>
      <c r="P37" s="74">
        <f t="shared" si="15"/>
        <v>75.25</v>
      </c>
      <c r="Q37" s="80">
        <f t="shared" si="9"/>
        <v>1.0087131367292225E-2</v>
      </c>
      <c r="R37" s="74">
        <f t="shared" si="2"/>
        <v>-1000.5</v>
      </c>
      <c r="S37" s="100">
        <f t="shared" si="3"/>
        <v>-0.12</v>
      </c>
      <c r="T37" s="46">
        <v>71599.5</v>
      </c>
      <c r="U37" s="84">
        <f>'Table - Moving Averages'!L97</f>
        <v>63099.75</v>
      </c>
      <c r="V37" s="46">
        <f t="shared" si="13"/>
        <v>-938.25</v>
      </c>
      <c r="W37" s="47">
        <f t="shared" si="10"/>
        <v>-1.4651456947437459E-2</v>
      </c>
      <c r="X37" s="46">
        <f t="shared" si="14"/>
        <v>-8499.75</v>
      </c>
      <c r="Y37" s="101">
        <f t="shared" si="4"/>
        <v>-0.12</v>
      </c>
      <c r="Z37" s="37"/>
      <c r="AA37" s="37"/>
      <c r="AB37" s="37"/>
      <c r="AC37" s="96"/>
      <c r="AD37" s="37"/>
      <c r="AE37" s="96"/>
    </row>
    <row r="38" spans="1:31" x14ac:dyDescent="0.35">
      <c r="A38">
        <v>36</v>
      </c>
      <c r="B38" s="63">
        <f>'Table - Initials'!K39</f>
        <v>7977</v>
      </c>
      <c r="C38" s="64">
        <f>'Table - Initials'!L39</f>
        <v>7936</v>
      </c>
      <c r="D38" s="63">
        <f t="shared" si="11"/>
        <v>-94</v>
      </c>
      <c r="E38" s="65">
        <f t="shared" si="5"/>
        <v>-1.1706102117061022E-2</v>
      </c>
      <c r="F38" s="63">
        <f t="shared" si="6"/>
        <v>-41</v>
      </c>
      <c r="G38" s="102">
        <f t="shared" si="0"/>
        <v>-0.01</v>
      </c>
      <c r="H38" s="46">
        <f>'Table - Continued'!K39</f>
        <v>72954</v>
      </c>
      <c r="I38" s="58">
        <f>'Table - Continued'!L39</f>
        <v>60298</v>
      </c>
      <c r="J38" s="46">
        <f t="shared" si="12"/>
        <v>-3014</v>
      </c>
      <c r="K38" s="47">
        <f t="shared" si="7"/>
        <v>-4.7605509224159716E-2</v>
      </c>
      <c r="L38" s="46">
        <f t="shared" si="8"/>
        <v>-12656</v>
      </c>
      <c r="M38" s="101">
        <f t="shared" si="1"/>
        <v>-0.17</v>
      </c>
      <c r="N38" s="74">
        <v>8318.25</v>
      </c>
      <c r="O38" s="75">
        <f>'Table - Moving Averages'!L40</f>
        <v>7651</v>
      </c>
      <c r="P38" s="74">
        <f t="shared" si="15"/>
        <v>115.75</v>
      </c>
      <c r="Q38" s="80">
        <f t="shared" si="9"/>
        <v>1.5361135994160778E-2</v>
      </c>
      <c r="R38" s="74">
        <f t="shared" si="2"/>
        <v>-667.25</v>
      </c>
      <c r="S38" s="100">
        <f t="shared" si="3"/>
        <v>-0.08</v>
      </c>
      <c r="T38" s="46">
        <v>71725.5</v>
      </c>
      <c r="U38" s="84">
        <f>'Table - Moving Averages'!L98</f>
        <v>62280</v>
      </c>
      <c r="V38" s="46">
        <f t="shared" si="13"/>
        <v>-819.75</v>
      </c>
      <c r="W38" s="47">
        <f t="shared" si="10"/>
        <v>-1.2991335147920554E-2</v>
      </c>
      <c r="X38" s="46">
        <f t="shared" si="14"/>
        <v>-9445.5</v>
      </c>
      <c r="Y38" s="101">
        <f t="shared" si="4"/>
        <v>-0.13</v>
      </c>
      <c r="Z38" s="37"/>
      <c r="AA38" s="37"/>
      <c r="AB38" s="37"/>
      <c r="AC38" s="96"/>
      <c r="AD38" s="37"/>
      <c r="AE38" s="96"/>
    </row>
    <row r="39" spans="1:31" x14ac:dyDescent="0.35">
      <c r="A39">
        <v>37</v>
      </c>
      <c r="B39" s="63">
        <f>'Table - Initials'!K40</f>
        <v>8517</v>
      </c>
      <c r="C39" s="64">
        <f>'Table - Initials'!L40</f>
        <v>7189</v>
      </c>
      <c r="D39" s="63">
        <f t="shared" si="11"/>
        <v>-747</v>
      </c>
      <c r="E39" s="65">
        <f t="shared" si="5"/>
        <v>-9.412802419354839E-2</v>
      </c>
      <c r="F39" s="63">
        <f t="shared" si="6"/>
        <v>-1328</v>
      </c>
      <c r="G39" s="102">
        <f t="shared" si="0"/>
        <v>-0.16</v>
      </c>
      <c r="H39" s="46">
        <f>'Table - Continued'!K40</f>
        <v>68610</v>
      </c>
      <c r="I39" s="58">
        <f>'Table - Continued'!L40</f>
        <v>58916</v>
      </c>
      <c r="J39" s="46">
        <f t="shared" si="12"/>
        <v>-1382</v>
      </c>
      <c r="K39" s="47">
        <f t="shared" si="7"/>
        <v>-2.2919499817572721E-2</v>
      </c>
      <c r="L39" s="46">
        <f t="shared" si="8"/>
        <v>-9694</v>
      </c>
      <c r="M39" s="101">
        <f t="shared" si="1"/>
        <v>-0.14000000000000001</v>
      </c>
      <c r="N39" s="74">
        <v>8336.75</v>
      </c>
      <c r="O39" s="75">
        <f>'Table - Moving Averages'!L41</f>
        <v>7600.25</v>
      </c>
      <c r="P39" s="74">
        <f t="shared" si="15"/>
        <v>-50.75</v>
      </c>
      <c r="Q39" s="80">
        <f t="shared" si="9"/>
        <v>-6.6331198536139068E-3</v>
      </c>
      <c r="R39" s="74">
        <f t="shared" si="2"/>
        <v>-736.5</v>
      </c>
      <c r="S39" s="100">
        <f t="shared" si="3"/>
        <v>-0.09</v>
      </c>
      <c r="T39" s="46">
        <v>70839.25</v>
      </c>
      <c r="U39" s="84">
        <f>'Table - Moving Averages'!L99</f>
        <v>61196</v>
      </c>
      <c r="V39" s="46">
        <f t="shared" si="13"/>
        <v>-1084</v>
      </c>
      <c r="W39" s="47">
        <f t="shared" si="10"/>
        <v>-1.7405266538214514E-2</v>
      </c>
      <c r="X39" s="46">
        <f t="shared" si="14"/>
        <v>-9643.25</v>
      </c>
      <c r="Y39" s="101">
        <f t="shared" si="4"/>
        <v>-0.14000000000000001</v>
      </c>
      <c r="Z39" s="37"/>
      <c r="AA39" s="37"/>
      <c r="AB39" s="37"/>
      <c r="AC39" s="96"/>
      <c r="AD39" s="37"/>
      <c r="AE39" s="96"/>
    </row>
    <row r="40" spans="1:31" x14ac:dyDescent="0.35">
      <c r="A40">
        <v>38</v>
      </c>
      <c r="B40" s="63">
        <f>'Table - Initials'!K41</f>
        <v>8041</v>
      </c>
      <c r="C40" s="64">
        <f>'Table - Initials'!L41</f>
        <v>7698</v>
      </c>
      <c r="D40" s="63">
        <f t="shared" si="11"/>
        <v>509</v>
      </c>
      <c r="E40" s="65">
        <f t="shared" si="5"/>
        <v>7.0802615106412572E-2</v>
      </c>
      <c r="F40" s="63">
        <f t="shared" si="6"/>
        <v>-343</v>
      </c>
      <c r="G40" s="102">
        <f t="shared" si="0"/>
        <v>-0.04</v>
      </c>
      <c r="H40" s="46">
        <f>'Table - Continued'!K41</f>
        <v>74152</v>
      </c>
      <c r="I40" s="58">
        <f>'Table - Continued'!L41</f>
        <v>58290</v>
      </c>
      <c r="J40" s="46">
        <f t="shared" si="12"/>
        <v>-626</v>
      </c>
      <c r="K40" s="47">
        <f t="shared" si="7"/>
        <v>-1.0625297033064023E-2</v>
      </c>
      <c r="L40" s="46">
        <f t="shared" si="8"/>
        <v>-15862</v>
      </c>
      <c r="M40" s="101">
        <f t="shared" si="1"/>
        <v>-0.21</v>
      </c>
      <c r="N40" s="74">
        <v>8411.25</v>
      </c>
      <c r="O40" s="75">
        <f>'Table - Moving Averages'!L42</f>
        <v>7713.25</v>
      </c>
      <c r="P40" s="74">
        <f t="shared" si="15"/>
        <v>113</v>
      </c>
      <c r="Q40" s="80">
        <f t="shared" si="9"/>
        <v>1.4867931975921844E-2</v>
      </c>
      <c r="R40" s="74">
        <f t="shared" si="2"/>
        <v>-698</v>
      </c>
      <c r="S40" s="100">
        <f t="shared" si="3"/>
        <v>-0.08</v>
      </c>
      <c r="T40" s="46">
        <v>71682.5</v>
      </c>
      <c r="U40" s="84">
        <f>'Table - Moving Averages'!L100</f>
        <v>60204</v>
      </c>
      <c r="V40" s="46">
        <f t="shared" si="13"/>
        <v>-992</v>
      </c>
      <c r="W40" s="47">
        <f t="shared" si="10"/>
        <v>-1.621020981763514E-2</v>
      </c>
      <c r="X40" s="46">
        <f t="shared" si="14"/>
        <v>-11478.5</v>
      </c>
      <c r="Y40" s="101">
        <f t="shared" si="4"/>
        <v>-0.16</v>
      </c>
      <c r="Z40" s="37"/>
      <c r="AA40" s="37"/>
      <c r="AB40" s="37"/>
      <c r="AC40" s="96"/>
      <c r="AD40" s="37"/>
      <c r="AE40" s="96"/>
    </row>
    <row r="41" spans="1:31" x14ac:dyDescent="0.35">
      <c r="A41">
        <v>39</v>
      </c>
      <c r="B41" s="63">
        <f>'Table - Initials'!K42</f>
        <v>8721</v>
      </c>
      <c r="C41" s="64">
        <f>'Table - Initials'!L42</f>
        <v>8211</v>
      </c>
      <c r="D41" s="63">
        <f t="shared" si="11"/>
        <v>513</v>
      </c>
      <c r="E41" s="65">
        <f t="shared" si="5"/>
        <v>6.66406858924396E-2</v>
      </c>
      <c r="F41" s="63">
        <f t="shared" si="6"/>
        <v>-510</v>
      </c>
      <c r="G41" s="102">
        <f t="shared" si="0"/>
        <v>-0.06</v>
      </c>
      <c r="H41" s="46">
        <f>'Table - Continued'!K42</f>
        <v>66599</v>
      </c>
      <c r="I41" s="58">
        <f>'Table - Continued'!L42</f>
        <v>60871</v>
      </c>
      <c r="J41" s="46">
        <f t="shared" si="12"/>
        <v>2581</v>
      </c>
      <c r="K41" s="47">
        <f t="shared" si="7"/>
        <v>4.4278606965174126E-2</v>
      </c>
      <c r="L41" s="46">
        <f t="shared" si="8"/>
        <v>-5728</v>
      </c>
      <c r="M41" s="101">
        <f t="shared" si="1"/>
        <v>-0.09</v>
      </c>
      <c r="N41" s="74">
        <v>8314</v>
      </c>
      <c r="O41" s="75">
        <f>'Table - Moving Averages'!L43</f>
        <v>7758.5</v>
      </c>
      <c r="P41" s="74">
        <f t="shared" si="15"/>
        <v>45.25</v>
      </c>
      <c r="Q41" s="80">
        <f t="shared" si="9"/>
        <v>5.8665283764949925E-3</v>
      </c>
      <c r="R41" s="74">
        <f t="shared" si="2"/>
        <v>-555.5</v>
      </c>
      <c r="S41" s="100">
        <f t="shared" si="3"/>
        <v>-7.0000000000000007E-2</v>
      </c>
      <c r="T41" s="46">
        <v>70578.75</v>
      </c>
      <c r="U41" s="84">
        <f>'Table - Moving Averages'!L101</f>
        <v>59593.75</v>
      </c>
      <c r="V41" s="46">
        <f t="shared" si="13"/>
        <v>-610.25</v>
      </c>
      <c r="W41" s="47">
        <f t="shared" si="10"/>
        <v>-1.0136369676433459E-2</v>
      </c>
      <c r="X41" s="46">
        <f t="shared" si="14"/>
        <v>-10985</v>
      </c>
      <c r="Y41" s="101">
        <f t="shared" si="4"/>
        <v>-0.16</v>
      </c>
      <c r="Z41" s="37"/>
      <c r="AA41" s="37"/>
      <c r="AB41" s="37"/>
      <c r="AC41" s="96"/>
      <c r="AD41" s="37"/>
      <c r="AE41" s="96"/>
    </row>
    <row r="42" spans="1:31" x14ac:dyDescent="0.35">
      <c r="A42">
        <v>40</v>
      </c>
      <c r="B42" s="63">
        <f>'Table - Initials'!K43</f>
        <v>12494</v>
      </c>
      <c r="C42" s="64">
        <f>'Table - Initials'!L43</f>
        <v>9467</v>
      </c>
      <c r="D42" s="63">
        <f t="shared" si="11"/>
        <v>1256</v>
      </c>
      <c r="E42" s="65">
        <f t="shared" si="5"/>
        <v>0.15296553403970284</v>
      </c>
      <c r="F42" s="63">
        <f t="shared" si="6"/>
        <v>-3027</v>
      </c>
      <c r="G42" s="102">
        <f t="shared" si="0"/>
        <v>-0.24</v>
      </c>
      <c r="H42" s="46">
        <f>'Table - Continued'!K43</f>
        <v>70166</v>
      </c>
      <c r="I42" s="58">
        <f>'Table - Continued'!L43</f>
        <v>58489</v>
      </c>
      <c r="J42" s="46">
        <f t="shared" si="12"/>
        <v>-2382</v>
      </c>
      <c r="K42" s="47">
        <f t="shared" si="7"/>
        <v>-3.9131934747252385E-2</v>
      </c>
      <c r="L42" s="46">
        <f t="shared" si="8"/>
        <v>-11677</v>
      </c>
      <c r="M42" s="101">
        <f t="shared" si="1"/>
        <v>-0.17</v>
      </c>
      <c r="N42" s="74">
        <v>9443.25</v>
      </c>
      <c r="O42" s="75">
        <f>'Table - Moving Averages'!L44</f>
        <v>8141.25</v>
      </c>
      <c r="P42" s="74">
        <f t="shared" si="15"/>
        <v>382.75</v>
      </c>
      <c r="Q42" s="80">
        <f t="shared" si="9"/>
        <v>4.9332989624283043E-2</v>
      </c>
      <c r="R42" s="74">
        <f>O42-N42</f>
        <v>-1302</v>
      </c>
      <c r="S42" s="100">
        <f t="shared" si="3"/>
        <v>-0.14000000000000001</v>
      </c>
      <c r="T42" s="46">
        <v>69881.75</v>
      </c>
      <c r="U42" s="84">
        <f>'Table - Moving Averages'!L102</f>
        <v>59141.5</v>
      </c>
      <c r="V42" s="46">
        <f t="shared" si="13"/>
        <v>-452.25</v>
      </c>
      <c r="W42" s="47">
        <f t="shared" si="10"/>
        <v>-7.5888830624016778E-3</v>
      </c>
      <c r="X42" s="46">
        <f t="shared" si="14"/>
        <v>-10740.25</v>
      </c>
      <c r="Y42" s="101">
        <f t="shared" si="4"/>
        <v>-0.15</v>
      </c>
      <c r="Z42" s="37"/>
      <c r="AA42" s="37"/>
      <c r="AB42" s="37"/>
      <c r="AC42" s="96"/>
      <c r="AD42" s="37"/>
      <c r="AE42" s="96"/>
    </row>
    <row r="43" spans="1:31" x14ac:dyDescent="0.35">
      <c r="A43">
        <v>41</v>
      </c>
      <c r="B43" s="63">
        <f>'Table - Initials'!K44</f>
        <v>10407</v>
      </c>
      <c r="C43" s="64">
        <f>'Table - Initials'!L44</f>
        <v>9093</v>
      </c>
      <c r="D43" s="63">
        <f t="shared" si="11"/>
        <v>-374</v>
      </c>
      <c r="E43" s="65">
        <f t="shared" si="5"/>
        <v>-3.9505651209464455E-2</v>
      </c>
      <c r="F43" s="63">
        <f t="shared" si="6"/>
        <v>-1314</v>
      </c>
      <c r="G43" s="102">
        <f t="shared" si="0"/>
        <v>-0.13</v>
      </c>
      <c r="H43" s="46">
        <f>'Table - Continued'!K44</f>
        <v>70900</v>
      </c>
      <c r="I43" s="58">
        <f>'Table - Continued'!L44</f>
        <v>59491</v>
      </c>
      <c r="J43" s="46">
        <f t="shared" si="12"/>
        <v>1002</v>
      </c>
      <c r="K43" s="47">
        <f t="shared" si="7"/>
        <v>1.7131426422062269E-2</v>
      </c>
      <c r="L43" s="46">
        <f t="shared" si="8"/>
        <v>-11409</v>
      </c>
      <c r="M43" s="101">
        <f t="shared" si="1"/>
        <v>-0.16</v>
      </c>
      <c r="N43" s="74">
        <v>9915.75</v>
      </c>
      <c r="O43" s="75">
        <f>'Table - Moving Averages'!L45</f>
        <v>8617.25</v>
      </c>
      <c r="P43" s="74">
        <f t="shared" si="15"/>
        <v>476</v>
      </c>
      <c r="Q43" s="80">
        <f t="shared" si="9"/>
        <v>5.8467680024566253E-2</v>
      </c>
      <c r="R43" s="74">
        <f t="shared" si="2"/>
        <v>-1298.5</v>
      </c>
      <c r="S43" s="100">
        <f t="shared" si="3"/>
        <v>-0.13</v>
      </c>
      <c r="T43" s="46">
        <v>70454.25</v>
      </c>
      <c r="U43" s="84">
        <f>'Table - Moving Averages'!L103</f>
        <v>59285.25</v>
      </c>
      <c r="V43" s="46">
        <f t="shared" si="13"/>
        <v>143.75</v>
      </c>
      <c r="W43" s="47">
        <f t="shared" si="10"/>
        <v>2.4306113304532351E-3</v>
      </c>
      <c r="X43" s="46">
        <f t="shared" si="14"/>
        <v>-11169</v>
      </c>
      <c r="Y43" s="101">
        <f t="shared" si="4"/>
        <v>-0.16</v>
      </c>
      <c r="Z43" s="37"/>
      <c r="AA43" s="37"/>
      <c r="AB43" s="37"/>
      <c r="AC43" s="96"/>
      <c r="AD43" s="37"/>
      <c r="AE43" s="96"/>
    </row>
    <row r="44" spans="1:31" x14ac:dyDescent="0.35">
      <c r="A44">
        <v>42</v>
      </c>
      <c r="B44" s="63">
        <f>'Table - Initials'!K45</f>
        <v>9462</v>
      </c>
      <c r="C44" s="64">
        <f>'Table - Initials'!L45</f>
        <v>9321</v>
      </c>
      <c r="D44" s="63">
        <f t="shared" si="11"/>
        <v>228</v>
      </c>
      <c r="E44" s="65">
        <f t="shared" si="5"/>
        <v>2.5074232926426923E-2</v>
      </c>
      <c r="F44" s="63">
        <f t="shared" si="6"/>
        <v>-141</v>
      </c>
      <c r="G44" s="102">
        <f t="shared" si="0"/>
        <v>-0.01</v>
      </c>
      <c r="H44" s="46">
        <f>'Table - Continued'!K45</f>
        <v>72064</v>
      </c>
      <c r="I44" s="58">
        <f>'Table - Continued'!L45</f>
        <v>61160</v>
      </c>
      <c r="J44" s="46">
        <f t="shared" si="12"/>
        <v>1669</v>
      </c>
      <c r="K44" s="47">
        <f t="shared" si="7"/>
        <v>2.8054663730648334E-2</v>
      </c>
      <c r="L44" s="46">
        <f t="shared" si="8"/>
        <v>-10904</v>
      </c>
      <c r="M44" s="101">
        <f t="shared" si="1"/>
        <v>-0.15</v>
      </c>
      <c r="N44" s="74">
        <v>10271</v>
      </c>
      <c r="O44" s="75">
        <f>'Table - Moving Averages'!L46</f>
        <v>9023</v>
      </c>
      <c r="P44" s="74">
        <f t="shared" si="15"/>
        <v>405.75</v>
      </c>
      <c r="Q44" s="80">
        <f t="shared" si="9"/>
        <v>4.7085787229104413E-2</v>
      </c>
      <c r="R44" s="74">
        <f t="shared" si="2"/>
        <v>-1248</v>
      </c>
      <c r="S44" s="100">
        <f t="shared" si="3"/>
        <v>-0.12</v>
      </c>
      <c r="T44" s="46">
        <v>69932.25</v>
      </c>
      <c r="U44" s="84">
        <f>'Table - Moving Averages'!L104</f>
        <v>60002.75</v>
      </c>
      <c r="V44" s="46">
        <f t="shared" si="13"/>
        <v>717.5</v>
      </c>
      <c r="W44" s="47">
        <f t="shared" si="10"/>
        <v>1.2102504417203267E-2</v>
      </c>
      <c r="X44" s="46">
        <f t="shared" si="14"/>
        <v>-9929.5</v>
      </c>
      <c r="Y44" s="101">
        <f t="shared" si="4"/>
        <v>-0.14000000000000001</v>
      </c>
      <c r="Z44" s="37"/>
      <c r="AA44" s="37"/>
      <c r="AB44" s="37"/>
      <c r="AC44" s="96"/>
      <c r="AD44" s="37"/>
      <c r="AE44" s="96"/>
    </row>
    <row r="45" spans="1:31" x14ac:dyDescent="0.35">
      <c r="A45">
        <v>43</v>
      </c>
      <c r="B45" s="63">
        <f>'Table - Initials'!K46</f>
        <v>9867</v>
      </c>
      <c r="C45" s="64">
        <f>'Table - Initials'!L46</f>
        <v>10611</v>
      </c>
      <c r="D45" s="63">
        <f t="shared" si="11"/>
        <v>1290</v>
      </c>
      <c r="E45" s="65">
        <f t="shared" si="5"/>
        <v>0.13839716768587063</v>
      </c>
      <c r="F45" s="63">
        <f t="shared" si="6"/>
        <v>744</v>
      </c>
      <c r="G45" s="102">
        <f t="shared" si="0"/>
        <v>0.08</v>
      </c>
      <c r="H45" s="46">
        <f>'Table - Continued'!K46</f>
        <v>73332</v>
      </c>
      <c r="I45" s="58">
        <f>'Table - Continued'!L46</f>
        <v>63295</v>
      </c>
      <c r="J45" s="46">
        <f t="shared" si="12"/>
        <v>2135</v>
      </c>
      <c r="K45" s="47">
        <f t="shared" si="7"/>
        <v>3.4908436886854154E-2</v>
      </c>
      <c r="L45" s="46">
        <f t="shared" si="8"/>
        <v>-10037</v>
      </c>
      <c r="M45" s="101">
        <f t="shared" si="1"/>
        <v>-0.14000000000000001</v>
      </c>
      <c r="N45" s="74">
        <v>10557.5</v>
      </c>
      <c r="O45" s="75">
        <f>'Table - Moving Averages'!L47</f>
        <v>9623</v>
      </c>
      <c r="P45" s="74">
        <f t="shared" si="15"/>
        <v>600</v>
      </c>
      <c r="Q45" s="80">
        <f t="shared" si="9"/>
        <v>6.6496730577413274E-2</v>
      </c>
      <c r="R45" s="74">
        <f t="shared" si="2"/>
        <v>-934.5</v>
      </c>
      <c r="S45" s="100">
        <f t="shared" si="3"/>
        <v>-0.09</v>
      </c>
      <c r="T45" s="46">
        <v>71615.5</v>
      </c>
      <c r="U45" s="84">
        <f>'Table - Moving Averages'!L105</f>
        <v>60608.75</v>
      </c>
      <c r="V45" s="46">
        <f t="shared" si="13"/>
        <v>606</v>
      </c>
      <c r="W45" s="47">
        <f t="shared" si="10"/>
        <v>1.0099537104549375E-2</v>
      </c>
      <c r="X45" s="46">
        <f t="shared" si="14"/>
        <v>-11006.75</v>
      </c>
      <c r="Y45" s="101">
        <f t="shared" si="4"/>
        <v>-0.15</v>
      </c>
      <c r="Z45" s="37"/>
      <c r="AA45" s="37"/>
      <c r="AB45" s="37"/>
      <c r="AC45" s="96"/>
      <c r="AD45" s="37"/>
      <c r="AE45" s="96"/>
    </row>
    <row r="46" spans="1:31" x14ac:dyDescent="0.35">
      <c r="A46">
        <v>44</v>
      </c>
      <c r="B46" s="63">
        <f>'Table - Initials'!K47</f>
        <v>12123</v>
      </c>
      <c r="C46" s="64">
        <f>'Table - Initials'!L47</f>
        <v>11133</v>
      </c>
      <c r="D46" s="63">
        <f t="shared" si="11"/>
        <v>522</v>
      </c>
      <c r="E46" s="65">
        <f t="shared" si="5"/>
        <v>4.9194232400339273E-2</v>
      </c>
      <c r="F46" s="63">
        <f t="shared" si="6"/>
        <v>-990</v>
      </c>
      <c r="G46" s="102">
        <f t="shared" si="0"/>
        <v>-0.08</v>
      </c>
      <c r="H46" s="46">
        <f>'Table - Continued'!K47</f>
        <v>74442</v>
      </c>
      <c r="I46" s="58">
        <f>'Table - Continued'!L47</f>
        <v>69420</v>
      </c>
      <c r="J46" s="46">
        <f t="shared" si="12"/>
        <v>6125</v>
      </c>
      <c r="K46" s="47">
        <f t="shared" si="7"/>
        <v>9.6769097085077804E-2</v>
      </c>
      <c r="L46" s="46">
        <f t="shared" si="8"/>
        <v>-5022</v>
      </c>
      <c r="M46" s="101">
        <f t="shared" si="1"/>
        <v>-7.0000000000000007E-2</v>
      </c>
      <c r="N46" s="74">
        <v>10464.75</v>
      </c>
      <c r="O46" s="75">
        <f>'Table - Moving Averages'!L48</f>
        <v>10039.5</v>
      </c>
      <c r="P46" s="74">
        <f t="shared" si="15"/>
        <v>416.5</v>
      </c>
      <c r="Q46" s="80">
        <f t="shared" si="9"/>
        <v>4.3281720877065367E-2</v>
      </c>
      <c r="R46" s="74">
        <f t="shared" si="2"/>
        <v>-425.25</v>
      </c>
      <c r="S46" s="100">
        <f t="shared" si="3"/>
        <v>-0.04</v>
      </c>
      <c r="T46" s="46">
        <v>72684.5</v>
      </c>
      <c r="U46" s="84">
        <f>'Table - Moving Averages'!L106</f>
        <v>63341.5</v>
      </c>
      <c r="V46" s="46">
        <f t="shared" si="13"/>
        <v>2732.75</v>
      </c>
      <c r="W46" s="47">
        <f t="shared" si="10"/>
        <v>4.5088374203394725E-2</v>
      </c>
      <c r="X46" s="46">
        <f t="shared" si="14"/>
        <v>-9343</v>
      </c>
      <c r="Y46" s="101">
        <f t="shared" si="4"/>
        <v>-0.13</v>
      </c>
      <c r="Z46" s="37"/>
      <c r="AA46" s="37"/>
      <c r="AB46" s="37"/>
      <c r="AC46" s="96"/>
      <c r="AD46" s="37"/>
      <c r="AE46" s="96"/>
    </row>
    <row r="47" spans="1:31" x14ac:dyDescent="0.35">
      <c r="A47">
        <v>45</v>
      </c>
      <c r="B47" s="63">
        <f>'Table - Initials'!K48</f>
        <v>10611</v>
      </c>
      <c r="C47" s="64">
        <f>'Table - Initials'!L48</f>
        <v>10855</v>
      </c>
      <c r="D47" s="63">
        <f t="shared" si="11"/>
        <v>-278</v>
      </c>
      <c r="E47" s="65">
        <f t="shared" si="5"/>
        <v>-2.4970807509206862E-2</v>
      </c>
      <c r="F47" s="63">
        <f t="shared" si="6"/>
        <v>244</v>
      </c>
      <c r="G47" s="102">
        <f t="shared" si="0"/>
        <v>0.02</v>
      </c>
      <c r="H47" s="46">
        <f>'Table - Continued'!K48</f>
        <v>79705</v>
      </c>
      <c r="I47" s="58">
        <f>'Table - Continued'!L48</f>
        <v>67306</v>
      </c>
      <c r="J47" s="46">
        <f t="shared" si="12"/>
        <v>-2114</v>
      </c>
      <c r="K47" s="47">
        <f t="shared" si="7"/>
        <v>-3.0452319216364161E-2</v>
      </c>
      <c r="L47" s="46">
        <f t="shared" si="8"/>
        <v>-12399</v>
      </c>
      <c r="M47" s="101">
        <f t="shared" si="1"/>
        <v>-0.16</v>
      </c>
      <c r="N47" s="74">
        <v>10515.75</v>
      </c>
      <c r="O47" s="75">
        <f>'Table - Moving Averages'!L49</f>
        <v>10480</v>
      </c>
      <c r="P47" s="74">
        <f t="shared" si="15"/>
        <v>440.5</v>
      </c>
      <c r="Q47" s="80">
        <f t="shared" si="9"/>
        <v>4.3876687086010259E-2</v>
      </c>
      <c r="R47" s="74">
        <f t="shared" si="2"/>
        <v>-35.75</v>
      </c>
      <c r="S47" s="100">
        <f t="shared" si="3"/>
        <v>0</v>
      </c>
      <c r="T47" s="46">
        <v>74885.75</v>
      </c>
      <c r="U47" s="84">
        <f>'Table - Moving Averages'!L107</f>
        <v>65295.25</v>
      </c>
      <c r="V47" s="46">
        <f t="shared" si="13"/>
        <v>1953.75</v>
      </c>
      <c r="W47" s="47">
        <f t="shared" si="10"/>
        <v>3.0844706866746129E-2</v>
      </c>
      <c r="X47" s="46">
        <f t="shared" si="14"/>
        <v>-9590.5</v>
      </c>
      <c r="Y47" s="101">
        <f t="shared" si="4"/>
        <v>-0.13</v>
      </c>
      <c r="Z47" s="37"/>
      <c r="AA47" s="37"/>
      <c r="AB47" s="37"/>
      <c r="AC47" s="96"/>
      <c r="AD47" s="37"/>
      <c r="AE47" s="96"/>
    </row>
    <row r="48" spans="1:31" x14ac:dyDescent="0.35">
      <c r="A48">
        <v>46</v>
      </c>
      <c r="B48" s="63">
        <f>'Table - Initials'!K49</f>
        <v>14366</v>
      </c>
      <c r="C48" s="64">
        <f>'Table - Initials'!L49</f>
        <v>12978</v>
      </c>
      <c r="D48" s="63">
        <f t="shared" si="11"/>
        <v>2123</v>
      </c>
      <c r="E48" s="65">
        <f t="shared" si="5"/>
        <v>0.1955780746199908</v>
      </c>
      <c r="F48" s="63">
        <f t="shared" si="6"/>
        <v>-1388</v>
      </c>
      <c r="G48" s="102">
        <f t="shared" si="0"/>
        <v>-0.1</v>
      </c>
      <c r="H48" s="46">
        <f>'Table - Continued'!K49</f>
        <v>80353</v>
      </c>
      <c r="I48" s="58">
        <f>'Table - Continued'!L49</f>
        <v>68308</v>
      </c>
      <c r="J48" s="46">
        <f t="shared" si="12"/>
        <v>1002</v>
      </c>
      <c r="K48" s="47">
        <f t="shared" si="7"/>
        <v>1.4887231450390753E-2</v>
      </c>
      <c r="L48" s="46">
        <f t="shared" si="8"/>
        <v>-12045</v>
      </c>
      <c r="M48" s="101">
        <f t="shared" si="1"/>
        <v>-0.15</v>
      </c>
      <c r="N48" s="74">
        <v>11741.75</v>
      </c>
      <c r="O48" s="75">
        <f>'Table - Moving Averages'!L50</f>
        <v>11394.25</v>
      </c>
      <c r="P48" s="74">
        <f t="shared" si="15"/>
        <v>914.25</v>
      </c>
      <c r="Q48" s="80">
        <f t="shared" si="9"/>
        <v>8.7237595419847325E-2</v>
      </c>
      <c r="R48" s="74">
        <f t="shared" si="2"/>
        <v>-347.5</v>
      </c>
      <c r="S48" s="100">
        <f t="shared" si="3"/>
        <v>-0.03</v>
      </c>
      <c r="T48" s="46">
        <v>76958</v>
      </c>
      <c r="U48" s="84">
        <f>'Table - Moving Averages'!L108</f>
        <v>67082.25</v>
      </c>
      <c r="V48" s="46">
        <f t="shared" si="13"/>
        <v>1787</v>
      </c>
      <c r="W48" s="47">
        <f t="shared" si="10"/>
        <v>2.7367993843350015E-2</v>
      </c>
      <c r="X48" s="46">
        <f t="shared" si="14"/>
        <v>-9875.75</v>
      </c>
      <c r="Y48" s="101">
        <f t="shared" si="4"/>
        <v>-0.13</v>
      </c>
      <c r="Z48" s="37"/>
      <c r="AA48" s="37"/>
      <c r="AB48" s="37"/>
      <c r="AC48" s="96"/>
      <c r="AD48" s="37"/>
      <c r="AE48" s="96"/>
    </row>
    <row r="49" spans="1:31" x14ac:dyDescent="0.35">
      <c r="A49">
        <v>47</v>
      </c>
      <c r="B49" s="63">
        <f>'Table - Initials'!K50</f>
        <v>13507</v>
      </c>
      <c r="C49" s="64">
        <f>'Table - Initials'!L50</f>
        <v>13184</v>
      </c>
      <c r="D49" s="63">
        <f t="shared" si="11"/>
        <v>206</v>
      </c>
      <c r="E49" s="65">
        <f t="shared" si="5"/>
        <v>1.5873015873015872E-2</v>
      </c>
      <c r="F49" s="63">
        <f t="shared" si="6"/>
        <v>-323</v>
      </c>
      <c r="G49" s="102">
        <f t="shared" si="0"/>
        <v>-0.02</v>
      </c>
      <c r="H49" s="46">
        <f>'Table - Continued'!K50</f>
        <v>82288</v>
      </c>
      <c r="I49" s="58">
        <f>'Table - Continued'!L50</f>
        <v>80065</v>
      </c>
      <c r="J49" s="46">
        <f t="shared" si="12"/>
        <v>11757</v>
      </c>
      <c r="K49" s="47">
        <f t="shared" si="7"/>
        <v>0.17211746793933361</v>
      </c>
      <c r="L49" s="46">
        <f t="shared" si="8"/>
        <v>-2223</v>
      </c>
      <c r="M49" s="101">
        <f t="shared" si="1"/>
        <v>-0.03</v>
      </c>
      <c r="N49" s="74">
        <v>12651.75</v>
      </c>
      <c r="O49" s="75">
        <f>'Table - Moving Averages'!L51</f>
        <v>12037.5</v>
      </c>
      <c r="P49" s="74">
        <f t="shared" si="15"/>
        <v>643.25</v>
      </c>
      <c r="Q49" s="80">
        <f t="shared" si="9"/>
        <v>5.6453913157952479E-2</v>
      </c>
      <c r="R49" s="74">
        <f t="shared" si="2"/>
        <v>-614.25</v>
      </c>
      <c r="S49" s="100">
        <f t="shared" si="3"/>
        <v>-0.05</v>
      </c>
      <c r="T49" s="46">
        <v>79197</v>
      </c>
      <c r="U49" s="84">
        <f>'Table - Moving Averages'!L109</f>
        <v>71274.75</v>
      </c>
      <c r="V49" s="46">
        <f t="shared" si="13"/>
        <v>4192.5</v>
      </c>
      <c r="W49" s="47">
        <f t="shared" si="10"/>
        <v>6.249790369285467E-2</v>
      </c>
      <c r="X49" s="46">
        <f t="shared" si="14"/>
        <v>-7922.25</v>
      </c>
      <c r="Y49" s="101">
        <f t="shared" si="4"/>
        <v>-0.1</v>
      </c>
      <c r="Z49" s="37"/>
      <c r="AA49" s="37"/>
      <c r="AB49" s="37"/>
      <c r="AC49" s="96"/>
      <c r="AD49" s="37"/>
      <c r="AE49" s="96"/>
    </row>
    <row r="50" spans="1:31" x14ac:dyDescent="0.35">
      <c r="A50">
        <v>48</v>
      </c>
      <c r="B50" s="63">
        <f>'Table - Initials'!K51</f>
        <v>14105</v>
      </c>
      <c r="C50" s="64">
        <f>'Table - Initials'!L51</f>
        <v>10327</v>
      </c>
      <c r="D50" s="63">
        <f t="shared" si="11"/>
        <v>-2857</v>
      </c>
      <c r="E50" s="65">
        <f t="shared" si="5"/>
        <v>-0.21670206310679613</v>
      </c>
      <c r="F50" s="63">
        <f t="shared" si="6"/>
        <v>-3778</v>
      </c>
      <c r="G50" s="102">
        <f t="shared" si="0"/>
        <v>-0.27</v>
      </c>
      <c r="H50" s="46">
        <f>'Table - Continued'!K51</f>
        <v>93769</v>
      </c>
      <c r="I50" s="58">
        <f>'Table - Continued'!L51</f>
        <v>79808</v>
      </c>
      <c r="J50" s="46">
        <f t="shared" si="12"/>
        <v>-257</v>
      </c>
      <c r="K50" s="47">
        <f t="shared" si="7"/>
        <v>-3.2098919627802413E-3</v>
      </c>
      <c r="L50" s="46">
        <f t="shared" si="8"/>
        <v>-13961</v>
      </c>
      <c r="M50" s="101">
        <f t="shared" si="1"/>
        <v>-0.15</v>
      </c>
      <c r="N50" s="74">
        <v>13147.25</v>
      </c>
      <c r="O50" s="75">
        <f>'Table - Moving Averages'!L52</f>
        <v>11836</v>
      </c>
      <c r="P50" s="74">
        <f t="shared" si="15"/>
        <v>-201.5</v>
      </c>
      <c r="Q50" s="80">
        <f t="shared" si="9"/>
        <v>-1.6739356178608514E-2</v>
      </c>
      <c r="R50" s="74">
        <f t="shared" si="2"/>
        <v>-1311.25</v>
      </c>
      <c r="S50" s="100">
        <f t="shared" si="3"/>
        <v>-0.1</v>
      </c>
      <c r="T50" s="46">
        <v>84028.75</v>
      </c>
      <c r="U50" s="84">
        <f>'Table - Moving Averages'!L110</f>
        <v>73871.75</v>
      </c>
      <c r="V50" s="46">
        <f t="shared" si="13"/>
        <v>2597</v>
      </c>
      <c r="W50" s="47">
        <f t="shared" si="10"/>
        <v>3.6436465929378915E-2</v>
      </c>
      <c r="X50" s="46">
        <f t="shared" si="14"/>
        <v>-10157</v>
      </c>
      <c r="Y50" s="101">
        <f t="shared" si="4"/>
        <v>-0.12</v>
      </c>
      <c r="Z50" s="37"/>
      <c r="AA50" s="37"/>
      <c r="AB50" s="37"/>
      <c r="AC50" s="96"/>
      <c r="AD50" s="37"/>
      <c r="AE50" s="96"/>
    </row>
    <row r="51" spans="1:31" x14ac:dyDescent="0.35">
      <c r="A51">
        <v>49</v>
      </c>
      <c r="B51" s="63">
        <f>'Table - Initials'!K52</f>
        <v>10926</v>
      </c>
      <c r="C51" s="64">
        <f>'Table - Initials'!L52</f>
        <v>10113</v>
      </c>
      <c r="D51" s="63">
        <f t="shared" si="11"/>
        <v>-214</v>
      </c>
      <c r="E51" s="65">
        <f t="shared" si="5"/>
        <v>-2.0722378231819501E-2</v>
      </c>
      <c r="F51" s="63">
        <f t="shared" si="6"/>
        <v>-813</v>
      </c>
      <c r="G51" s="102">
        <f t="shared" si="0"/>
        <v>-7.0000000000000007E-2</v>
      </c>
      <c r="H51" s="46">
        <f>'Table - Continued'!K52</f>
        <v>93391</v>
      </c>
      <c r="I51" s="58">
        <f>'Table - Continued'!L52</f>
        <v>78364</v>
      </c>
      <c r="J51" s="46">
        <f t="shared" si="12"/>
        <v>-1444</v>
      </c>
      <c r="K51" s="47">
        <f t="shared" si="7"/>
        <v>-1.8093424218123495E-2</v>
      </c>
      <c r="L51" s="46">
        <f t="shared" si="8"/>
        <v>-15027</v>
      </c>
      <c r="M51" s="101">
        <f t="shared" si="1"/>
        <v>-0.16</v>
      </c>
      <c r="N51" s="74">
        <v>13226</v>
      </c>
      <c r="O51" s="75">
        <f>'Table - Moving Averages'!L53</f>
        <v>11650.5</v>
      </c>
      <c r="P51" s="74">
        <f t="shared" si="15"/>
        <v>-185.5</v>
      </c>
      <c r="Q51" s="80">
        <f t="shared" si="9"/>
        <v>-1.5672524501520783E-2</v>
      </c>
      <c r="R51" s="74">
        <f t="shared" si="2"/>
        <v>-1575.5</v>
      </c>
      <c r="S51" s="100">
        <f t="shared" si="3"/>
        <v>-0.12</v>
      </c>
      <c r="T51" s="46">
        <v>87450.25</v>
      </c>
      <c r="U51" s="84">
        <f>'Table - Moving Averages'!L111</f>
        <v>76636.25</v>
      </c>
      <c r="V51" s="46">
        <f t="shared" si="13"/>
        <v>2764.5</v>
      </c>
      <c r="W51" s="47">
        <f t="shared" si="10"/>
        <v>3.7422966154179373E-2</v>
      </c>
      <c r="X51" s="46">
        <f t="shared" si="14"/>
        <v>-10814</v>
      </c>
      <c r="Y51" s="101">
        <f t="shared" si="4"/>
        <v>-0.12</v>
      </c>
      <c r="Z51" s="37"/>
      <c r="AA51" s="37"/>
      <c r="AB51" s="37"/>
      <c r="AC51" s="96"/>
      <c r="AD51" s="37"/>
      <c r="AE51" s="96"/>
    </row>
    <row r="52" spans="1:31" x14ac:dyDescent="0.35">
      <c r="A52">
        <v>50</v>
      </c>
      <c r="B52" s="63">
        <f>'Table - Initials'!K53</f>
        <v>11841</v>
      </c>
      <c r="C52" s="64">
        <f>'Table - Initials'!L53</f>
        <v>12301</v>
      </c>
      <c r="D52" s="63">
        <f t="shared" si="11"/>
        <v>2188</v>
      </c>
      <c r="E52" s="65">
        <f t="shared" si="5"/>
        <v>0.21635518639375062</v>
      </c>
      <c r="F52" s="63">
        <f t="shared" si="6"/>
        <v>460</v>
      </c>
      <c r="G52" s="102">
        <f t="shared" si="0"/>
        <v>0.04</v>
      </c>
      <c r="H52" s="46">
        <f>'Table - Continued'!K53</f>
        <v>90587</v>
      </c>
      <c r="I52" s="58">
        <f>'Table - Continued'!L53</f>
        <v>78718</v>
      </c>
      <c r="J52" s="46">
        <f t="shared" si="12"/>
        <v>354</v>
      </c>
      <c r="K52" s="47">
        <f t="shared" si="7"/>
        <v>4.5173804297891891E-3</v>
      </c>
      <c r="L52" s="46">
        <f t="shared" si="8"/>
        <v>-11869</v>
      </c>
      <c r="M52" s="101">
        <f t="shared" si="1"/>
        <v>-0.13</v>
      </c>
      <c r="N52" s="74">
        <v>12594.75</v>
      </c>
      <c r="O52" s="75">
        <f>'Table - Moving Averages'!L54</f>
        <v>11481.25</v>
      </c>
      <c r="P52" s="74">
        <f t="shared" si="15"/>
        <v>-169.25</v>
      </c>
      <c r="Q52" s="80">
        <f t="shared" si="9"/>
        <v>-1.4527273507574783E-2</v>
      </c>
      <c r="R52" s="74">
        <f t="shared" si="2"/>
        <v>-1113.5</v>
      </c>
      <c r="S52" s="100">
        <f t="shared" si="3"/>
        <v>-0.09</v>
      </c>
      <c r="T52" s="46">
        <v>90008.75</v>
      </c>
      <c r="U52" s="84">
        <f>'Table - Moving Averages'!L112</f>
        <v>79238.75</v>
      </c>
      <c r="V52" s="46">
        <f t="shared" si="13"/>
        <v>2602.5</v>
      </c>
      <c r="W52" s="47">
        <f t="shared" si="10"/>
        <v>3.3959125087670655E-2</v>
      </c>
      <c r="X52" s="46">
        <f t="shared" si="14"/>
        <v>-10770</v>
      </c>
      <c r="Y52" s="101">
        <f t="shared" si="4"/>
        <v>-0.12</v>
      </c>
      <c r="Z52" s="37"/>
      <c r="AA52" s="37"/>
      <c r="AB52" s="37"/>
      <c r="AC52" s="96"/>
      <c r="AD52" s="37"/>
      <c r="AE52" s="96"/>
    </row>
    <row r="53" spans="1:31" x14ac:dyDescent="0.35">
      <c r="A53">
        <v>51</v>
      </c>
      <c r="B53" s="63">
        <f>'Table - Initials'!K54</f>
        <v>13835</v>
      </c>
      <c r="C53" s="64">
        <f>'Table - Initials'!L54</f>
        <v>13246</v>
      </c>
      <c r="D53" s="63">
        <f t="shared" si="11"/>
        <v>945</v>
      </c>
      <c r="E53" s="65">
        <f t="shared" si="5"/>
        <v>7.6823022518494433E-2</v>
      </c>
      <c r="F53" s="63">
        <f t="shared" si="6"/>
        <v>-589</v>
      </c>
      <c r="G53" s="102">
        <f t="shared" si="0"/>
        <v>-0.04</v>
      </c>
      <c r="H53" s="46">
        <f>'Table - Continued'!K54</f>
        <v>92806</v>
      </c>
      <c r="I53" s="58">
        <f>'Table - Continued'!L54</f>
        <v>82182</v>
      </c>
      <c r="J53" s="46">
        <f t="shared" si="12"/>
        <v>3464</v>
      </c>
      <c r="K53" s="47">
        <f t="shared" si="7"/>
        <v>4.4005183058512663E-2</v>
      </c>
      <c r="L53" s="46">
        <f t="shared" si="8"/>
        <v>-10624</v>
      </c>
      <c r="M53" s="101">
        <f t="shared" si="1"/>
        <v>-0.11</v>
      </c>
      <c r="N53" s="74">
        <v>12676.75</v>
      </c>
      <c r="O53" s="75">
        <f>'Table - Moving Averages'!L55</f>
        <v>11496.75</v>
      </c>
      <c r="P53" s="74">
        <f t="shared" si="15"/>
        <v>15.5</v>
      </c>
      <c r="Q53" s="80">
        <f t="shared" si="9"/>
        <v>1.3500272182906912E-3</v>
      </c>
      <c r="R53" s="74">
        <f t="shared" si="2"/>
        <v>-1180</v>
      </c>
      <c r="S53" s="100">
        <f t="shared" si="3"/>
        <v>-0.09</v>
      </c>
      <c r="T53" s="46">
        <v>92638.25</v>
      </c>
      <c r="U53" s="84">
        <f>'Table - Moving Averages'!L113</f>
        <v>79768</v>
      </c>
      <c r="V53" s="46">
        <f t="shared" si="13"/>
        <v>529.25</v>
      </c>
      <c r="W53" s="47">
        <f t="shared" si="10"/>
        <v>6.6791815872915715E-3</v>
      </c>
      <c r="X53" s="46">
        <f t="shared" si="14"/>
        <v>-12870.25</v>
      </c>
      <c r="Y53" s="101">
        <f t="shared" si="4"/>
        <v>-0.14000000000000001</v>
      </c>
      <c r="Z53" s="37"/>
      <c r="AA53" s="37"/>
      <c r="AB53" s="37"/>
      <c r="AC53" s="96"/>
      <c r="AD53" s="37"/>
      <c r="AE53" s="96"/>
    </row>
    <row r="54" spans="1:31" x14ac:dyDescent="0.35">
      <c r="A54">
        <v>52</v>
      </c>
      <c r="B54" s="63">
        <f>'Table - Initials'!K55</f>
        <v>13401</v>
      </c>
      <c r="C54" s="64">
        <f>'Table - Initials'!L55</f>
        <v>12822</v>
      </c>
      <c r="D54" s="63">
        <f t="shared" si="11"/>
        <v>-424</v>
      </c>
      <c r="E54" s="65">
        <f t="shared" si="5"/>
        <v>-3.2009663294579493E-2</v>
      </c>
      <c r="F54" s="63">
        <f t="shared" si="6"/>
        <v>-579</v>
      </c>
      <c r="G54" s="102">
        <f t="shared" si="0"/>
        <v>-0.04</v>
      </c>
      <c r="H54" s="46">
        <f>'Table - Continued'!K55</f>
        <v>96878</v>
      </c>
      <c r="I54" s="58">
        <f>'Table - Continued'!L55</f>
        <v>91594</v>
      </c>
      <c r="J54" s="46">
        <f t="shared" si="12"/>
        <v>9412</v>
      </c>
      <c r="K54" s="47">
        <f t="shared" si="7"/>
        <v>0.11452629529580687</v>
      </c>
      <c r="L54" s="46">
        <f t="shared" si="8"/>
        <v>-5284</v>
      </c>
      <c r="M54" s="101">
        <f t="shared" si="1"/>
        <v>-0.05</v>
      </c>
      <c r="N54" s="74">
        <v>12500.75</v>
      </c>
      <c r="O54" s="75">
        <f>'Table - Moving Averages'!L56</f>
        <v>12120.5</v>
      </c>
      <c r="P54" s="74">
        <f t="shared" si="15"/>
        <v>623.75</v>
      </c>
      <c r="Q54" s="80">
        <f t="shared" si="9"/>
        <v>5.4254463217865916E-2</v>
      </c>
      <c r="R54" s="74">
        <f t="shared" si="2"/>
        <v>-380.25</v>
      </c>
      <c r="S54" s="100">
        <f t="shared" si="3"/>
        <v>-0.03</v>
      </c>
      <c r="T54" s="46">
        <v>93415.5</v>
      </c>
      <c r="U54" s="84">
        <f>'Table - Moving Averages'!L114</f>
        <v>82714.5</v>
      </c>
      <c r="V54" s="46">
        <f t="shared" si="13"/>
        <v>2946.5</v>
      </c>
      <c r="W54" s="47">
        <f t="shared" si="10"/>
        <v>3.6938371276702436E-2</v>
      </c>
      <c r="X54" s="46">
        <f t="shared" si="14"/>
        <v>-10701</v>
      </c>
      <c r="Y54" s="101">
        <f t="shared" si="4"/>
        <v>-0.11</v>
      </c>
      <c r="Z54" s="37"/>
      <c r="AA54" s="37"/>
      <c r="AB54" s="37"/>
      <c r="AC54" s="96"/>
      <c r="AD54" s="37"/>
      <c r="AE54" s="96"/>
    </row>
    <row r="55" spans="1:31" x14ac:dyDescent="0.35">
      <c r="A55">
        <v>1</v>
      </c>
      <c r="B55" s="63">
        <f>'Table - Initials'!K56</f>
        <v>15923</v>
      </c>
      <c r="C55" s="64">
        <f>'Table - Initials'!L56</f>
        <v>0</v>
      </c>
      <c r="D55" s="63">
        <f t="shared" si="11"/>
        <v>-12822</v>
      </c>
      <c r="E55" s="65">
        <f t="shared" si="5"/>
        <v>-1</v>
      </c>
      <c r="F55" s="63">
        <f t="shared" si="6"/>
        <v>-15923</v>
      </c>
      <c r="G55" s="102">
        <f t="shared" si="0"/>
        <v>-1</v>
      </c>
      <c r="H55" s="46">
        <f>'Table - Continued'!K56</f>
        <v>107596</v>
      </c>
      <c r="I55" s="58">
        <f>'Table - Continued'!L56</f>
        <v>0</v>
      </c>
      <c r="J55" s="46">
        <f t="shared" si="12"/>
        <v>-91594</v>
      </c>
      <c r="K55" s="47">
        <f t="shared" si="7"/>
        <v>-1</v>
      </c>
      <c r="L55" s="46">
        <f t="shared" si="8"/>
        <v>-107596</v>
      </c>
      <c r="M55" s="101">
        <f t="shared" si="1"/>
        <v>-1</v>
      </c>
      <c r="N55" s="74">
        <v>13750</v>
      </c>
      <c r="O55" s="75">
        <f>'Table - Moving Averages'!L57</f>
        <v>0</v>
      </c>
      <c r="P55" s="74">
        <f t="shared" si="15"/>
        <v>-12120.5</v>
      </c>
      <c r="Q55" s="80">
        <f t="shared" si="9"/>
        <v>-1</v>
      </c>
      <c r="R55" s="74">
        <f t="shared" si="2"/>
        <v>-13750</v>
      </c>
      <c r="S55" s="100">
        <f t="shared" si="3"/>
        <v>-1</v>
      </c>
      <c r="T55" s="46">
        <v>96966.75</v>
      </c>
      <c r="U55" s="84">
        <f>'Table - Moving Averages'!L115</f>
        <v>0</v>
      </c>
      <c r="V55" s="46">
        <f t="shared" si="13"/>
        <v>-82714.5</v>
      </c>
      <c r="W55" s="47">
        <f t="shared" si="10"/>
        <v>-1</v>
      </c>
      <c r="X55" s="46">
        <f t="shared" si="14"/>
        <v>-96966.75</v>
      </c>
      <c r="Y55" s="101">
        <f t="shared" si="4"/>
        <v>-1</v>
      </c>
      <c r="Z55" s="37"/>
      <c r="AA55" s="37"/>
      <c r="AB55" s="37"/>
      <c r="AC55" s="96"/>
      <c r="AD55" s="37"/>
      <c r="AE55" s="96"/>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8BFF"/>
  </sheetPr>
  <dimension ref="A1:AE57"/>
  <sheetViews>
    <sheetView zoomScale="120" zoomScaleNormal="120" workbookViewId="0">
      <pane xSplit="1" ySplit="2" topLeftCell="B10" activePane="bottomRight" state="frozen"/>
      <selection activeCell="ZM5" sqref="ZM5"/>
      <selection pane="topRight" activeCell="ZM5" sqref="ZM5"/>
      <selection pane="bottomLeft" activeCell="ZM5" sqref="ZM5"/>
      <selection pane="bottomRight" activeCell="A14" sqref="A14:XFD14"/>
    </sheetView>
  </sheetViews>
  <sheetFormatPr defaultRowHeight="15.5" x14ac:dyDescent="0.35"/>
  <cols>
    <col min="1" max="1" width="9.1796875" customWidth="1"/>
    <col min="2" max="2" width="10.54296875" style="199" customWidth="1"/>
    <col min="3" max="3" width="10.54296875" style="71" customWidth="1"/>
    <col min="4" max="7" width="9.81640625" style="70" customWidth="1"/>
    <col min="8" max="8" width="11.54296875" style="197" customWidth="1"/>
    <col min="9" max="9" width="11.54296875" style="165" customWidth="1"/>
    <col min="10" max="11" width="10.453125" style="45" customWidth="1"/>
    <col min="12" max="13" width="9.81640625" style="45" customWidth="1"/>
    <col min="14" max="14" width="13.453125" style="195" customWidth="1"/>
    <col min="15" max="15" width="13.453125" style="163" customWidth="1"/>
    <col min="16" max="17" width="9.81640625" style="81" customWidth="1"/>
    <col min="18" max="19" width="9.1796875" style="81" customWidth="1"/>
    <col min="20" max="20" width="13.81640625" style="197" customWidth="1"/>
    <col min="21" max="21" width="13.81640625" style="165" customWidth="1"/>
    <col min="22" max="23" width="9.81640625" style="45" customWidth="1"/>
    <col min="24" max="25" width="9.1796875" style="45"/>
  </cols>
  <sheetData>
    <row r="1" spans="1:31" x14ac:dyDescent="0.35">
      <c r="A1" s="353" t="s">
        <v>240</v>
      </c>
      <c r="B1" s="193">
        <v>2019</v>
      </c>
      <c r="C1" s="62">
        <v>2020</v>
      </c>
      <c r="D1" s="61" t="s">
        <v>219</v>
      </c>
      <c r="E1" s="61" t="s">
        <v>219</v>
      </c>
      <c r="F1" s="61" t="s">
        <v>220</v>
      </c>
      <c r="G1" s="61" t="s">
        <v>220</v>
      </c>
      <c r="H1" s="258">
        <v>2019</v>
      </c>
      <c r="I1" s="259">
        <v>2020</v>
      </c>
      <c r="J1" s="260" t="s">
        <v>219</v>
      </c>
      <c r="K1" s="260" t="s">
        <v>219</v>
      </c>
      <c r="L1" s="260" t="s">
        <v>220</v>
      </c>
      <c r="M1" s="260" t="s">
        <v>220</v>
      </c>
      <c r="N1" s="193">
        <v>2019</v>
      </c>
      <c r="O1" s="62">
        <v>2020</v>
      </c>
      <c r="P1" s="61" t="s">
        <v>219</v>
      </c>
      <c r="Q1" s="61" t="s">
        <v>219</v>
      </c>
      <c r="R1" s="61" t="s">
        <v>220</v>
      </c>
      <c r="S1" s="61" t="s">
        <v>220</v>
      </c>
      <c r="T1" s="258">
        <v>2019</v>
      </c>
      <c r="U1" s="259">
        <v>2020</v>
      </c>
      <c r="V1" s="260" t="s">
        <v>219</v>
      </c>
      <c r="W1" s="260" t="s">
        <v>219</v>
      </c>
      <c r="X1" s="260" t="s">
        <v>220</v>
      </c>
      <c r="Y1" s="260" t="s">
        <v>220</v>
      </c>
      <c r="Z1" s="29"/>
      <c r="AA1" s="29"/>
    </row>
    <row r="2" spans="1:31" x14ac:dyDescent="0.35">
      <c r="A2" s="353"/>
      <c r="B2" s="193" t="s">
        <v>244</v>
      </c>
      <c r="C2" s="62" t="s">
        <v>244</v>
      </c>
      <c r="D2" s="61" t="s">
        <v>221</v>
      </c>
      <c r="E2" s="61" t="s">
        <v>222</v>
      </c>
      <c r="F2" s="61" t="s">
        <v>221</v>
      </c>
      <c r="G2" s="61" t="s">
        <v>222</v>
      </c>
      <c r="H2" s="258" t="s">
        <v>217</v>
      </c>
      <c r="I2" s="259" t="s">
        <v>217</v>
      </c>
      <c r="J2" s="260" t="s">
        <v>221</v>
      </c>
      <c r="K2" s="260" t="s">
        <v>222</v>
      </c>
      <c r="L2" s="260" t="s">
        <v>221</v>
      </c>
      <c r="M2" s="260" t="s">
        <v>222</v>
      </c>
      <c r="N2" s="193" t="s">
        <v>253</v>
      </c>
      <c r="O2" s="62" t="s">
        <v>253</v>
      </c>
      <c r="P2" s="61" t="s">
        <v>221</v>
      </c>
      <c r="Q2" s="61" t="s">
        <v>222</v>
      </c>
      <c r="R2" s="61" t="s">
        <v>221</v>
      </c>
      <c r="S2" s="61" t="s">
        <v>222</v>
      </c>
      <c r="T2" s="258" t="s">
        <v>254</v>
      </c>
      <c r="U2" s="259" t="s">
        <v>254</v>
      </c>
      <c r="V2" s="260" t="s">
        <v>221</v>
      </c>
      <c r="W2" s="260" t="s">
        <v>222</v>
      </c>
      <c r="X2" s="260" t="s">
        <v>221</v>
      </c>
      <c r="Y2" s="260" t="s">
        <v>222</v>
      </c>
      <c r="Z2" s="29"/>
      <c r="AA2" s="29"/>
    </row>
    <row r="3" spans="1:31" s="200" customFormat="1" x14ac:dyDescent="0.35">
      <c r="A3" s="200">
        <v>1</v>
      </c>
      <c r="B3" s="198">
        <f>'Table - Initials'!S4</f>
        <v>9067</v>
      </c>
      <c r="C3" s="64">
        <f>'Table - Initials'!T4</f>
        <v>8950</v>
      </c>
      <c r="D3" s="201">
        <f>C3-B54</f>
        <v>-894</v>
      </c>
      <c r="E3" s="202">
        <f>D3/B54</f>
        <v>-9.0816741162129219E-2</v>
      </c>
      <c r="F3" s="201">
        <f>C3-B3</f>
        <v>-117</v>
      </c>
      <c r="G3" s="203">
        <f>ROUND(F3/B3,2)</f>
        <v>-0.01</v>
      </c>
      <c r="H3" s="196">
        <f>'Table - Continued'!S4</f>
        <v>66701</v>
      </c>
      <c r="I3" s="164">
        <f>'Table - Continued'!T4</f>
        <v>69756</v>
      </c>
      <c r="J3" s="196">
        <f>I3-H54</f>
        <v>-211</v>
      </c>
      <c r="K3" s="204">
        <f>J3/H54</f>
        <v>-3.015707404919462E-3</v>
      </c>
      <c r="L3" s="196">
        <f>I3-H3</f>
        <v>3055</v>
      </c>
      <c r="M3" s="261">
        <f>ROUND(L3/H3,2)</f>
        <v>0.05</v>
      </c>
      <c r="N3" s="194">
        <f>'Table - Moving Averages'!S5</f>
        <v>9269.75</v>
      </c>
      <c r="O3" s="262">
        <f>'Table - Moving Averages'!T5</f>
        <v>9407.75</v>
      </c>
      <c r="P3" s="194">
        <f>O3-N54</f>
        <v>419.25</v>
      </c>
      <c r="Q3" s="206">
        <f>P3/N54</f>
        <v>4.6642932636146189E-2</v>
      </c>
      <c r="R3" s="194">
        <f>O3-N3</f>
        <v>138</v>
      </c>
      <c r="S3" s="207">
        <f>ROUND(R3/N3,2)</f>
        <v>0.01</v>
      </c>
      <c r="T3" s="196">
        <f>'Table - Moving Averages'!S63</f>
        <v>62677.5</v>
      </c>
      <c r="U3" s="164">
        <f>'Table - Moving Averages'!T63</f>
        <v>65256.5</v>
      </c>
      <c r="V3" s="196">
        <f>U3-T54</f>
        <v>2657.75</v>
      </c>
      <c r="W3" s="204">
        <f>V3/T54</f>
        <v>4.2456918069450268E-2</v>
      </c>
      <c r="X3" s="196">
        <f>U3-T3</f>
        <v>2579</v>
      </c>
      <c r="Y3" s="205">
        <f>ROUND(X3/T3,2)</f>
        <v>0.04</v>
      </c>
      <c r="Z3" s="208"/>
      <c r="AA3" s="208"/>
      <c r="AB3" s="208"/>
      <c r="AC3" s="208"/>
    </row>
    <row r="4" spans="1:31" s="200" customFormat="1" x14ac:dyDescent="0.35">
      <c r="A4" s="200">
        <v>2</v>
      </c>
      <c r="B4" s="198">
        <f>'Table - Initials'!S5</f>
        <v>6964</v>
      </c>
      <c r="C4" s="64">
        <f>'Table - Initials'!T5</f>
        <v>8974</v>
      </c>
      <c r="D4" s="209">
        <f>C4-C3</f>
        <v>24</v>
      </c>
      <c r="E4" s="202">
        <f>D4/C3</f>
        <v>2.6815642458100559E-3</v>
      </c>
      <c r="F4" s="201">
        <f t="shared" ref="F4:F54" si="0">C4-B4</f>
        <v>2010</v>
      </c>
      <c r="G4" s="203">
        <f t="shared" ref="G4:G54" si="1">ROUND(F4/B4,2)</f>
        <v>0.28999999999999998</v>
      </c>
      <c r="H4" s="196">
        <f>'Table - Continued'!S5</f>
        <v>64062</v>
      </c>
      <c r="I4" s="164">
        <f>'Table - Continued'!T5</f>
        <v>65627</v>
      </c>
      <c r="J4" s="210">
        <f>I4-I3</f>
        <v>-4129</v>
      </c>
      <c r="K4" s="211">
        <f>J4/I3</f>
        <v>-5.9192040828029133E-2</v>
      </c>
      <c r="L4" s="196">
        <f t="shared" ref="L4:L54" si="2">I4-H4</f>
        <v>1565</v>
      </c>
      <c r="M4" s="261">
        <f t="shared" ref="M4:M54" si="3">ROUND(L4/H4,2)</f>
        <v>0.02</v>
      </c>
      <c r="N4" s="194">
        <f>'Table - Moving Averages'!S6</f>
        <v>8816.75</v>
      </c>
      <c r="O4" s="262">
        <f>'Table - Moving Averages'!T6</f>
        <v>9444</v>
      </c>
      <c r="P4" s="194">
        <f>O4-O3</f>
        <v>36.25</v>
      </c>
      <c r="Q4" s="212">
        <f>P4/O3</f>
        <v>3.8532061332412107E-3</v>
      </c>
      <c r="R4" s="194">
        <f>O4-N4</f>
        <v>627.25</v>
      </c>
      <c r="S4" s="207">
        <f>ROUND(R4/N4,2)</f>
        <v>7.0000000000000007E-2</v>
      </c>
      <c r="T4" s="196">
        <f>'Table - Moving Averages'!S64</f>
        <v>64248.5</v>
      </c>
      <c r="U4" s="164">
        <f>'Table - Moving Averages'!T64</f>
        <v>66617</v>
      </c>
      <c r="V4" s="210">
        <f>U4-U3</f>
        <v>1360.5</v>
      </c>
      <c r="W4" s="211">
        <f>V4/U3</f>
        <v>2.0848497850788811E-2</v>
      </c>
      <c r="X4" s="196">
        <f t="shared" ref="X4:X54" si="4">U4-T4</f>
        <v>2368.5</v>
      </c>
      <c r="Y4" s="205">
        <f>ROUND(X4/T4,2)</f>
        <v>0.04</v>
      </c>
      <c r="Z4" s="208"/>
      <c r="AA4" s="208"/>
      <c r="AB4" s="208"/>
      <c r="AC4" s="213"/>
      <c r="AD4" s="208"/>
      <c r="AE4" s="213"/>
    </row>
    <row r="5" spans="1:31" s="200" customFormat="1" x14ac:dyDescent="0.35">
      <c r="A5" s="200">
        <v>3</v>
      </c>
      <c r="B5" s="198">
        <f>'Table - Initials'!S6</f>
        <v>6418</v>
      </c>
      <c r="C5" s="64">
        <f>'Table - Initials'!T6</f>
        <v>7928</v>
      </c>
      <c r="D5" s="209">
        <f t="shared" ref="D5:D54" si="5">C5-C4</f>
        <v>-1046</v>
      </c>
      <c r="E5" s="202">
        <f>D5/C4</f>
        <v>-0.1165589480722086</v>
      </c>
      <c r="F5" s="201">
        <f t="shared" si="0"/>
        <v>1510</v>
      </c>
      <c r="G5" s="203">
        <f t="shared" si="1"/>
        <v>0.24</v>
      </c>
      <c r="H5" s="196">
        <f>'Table - Continued'!S6</f>
        <v>62983</v>
      </c>
      <c r="I5" s="164">
        <f>'Table - Continued'!T6</f>
        <v>67414</v>
      </c>
      <c r="J5" s="210">
        <f t="shared" ref="J5:J54" si="6">I5-I4</f>
        <v>1787</v>
      </c>
      <c r="K5" s="211">
        <f t="shared" ref="K5:K54" si="7">J5/I4</f>
        <v>2.7229646334587899E-2</v>
      </c>
      <c r="L5" s="196">
        <f t="shared" si="2"/>
        <v>4431</v>
      </c>
      <c r="M5" s="261">
        <f t="shared" si="3"/>
        <v>7.0000000000000007E-2</v>
      </c>
      <c r="N5" s="194">
        <f>'Table - Moving Averages'!S7</f>
        <v>8074.25</v>
      </c>
      <c r="O5" s="262">
        <f>'Table - Moving Averages'!T7</f>
        <v>8924</v>
      </c>
      <c r="P5" s="194">
        <f t="shared" ref="P5:P54" si="8">O5-O4</f>
        <v>-520</v>
      </c>
      <c r="Q5" s="212">
        <f t="shared" ref="Q5:Q54" si="9">P5/O4</f>
        <v>-5.5061414654807288E-2</v>
      </c>
      <c r="R5" s="194">
        <f t="shared" ref="R5:R54" si="10">O5-N5</f>
        <v>849.75</v>
      </c>
      <c r="S5" s="207">
        <f t="shared" ref="S5:S54" si="11">ROUND(R5/N5,2)</f>
        <v>0.11</v>
      </c>
      <c r="T5" s="196">
        <f>'Table - Moving Averages'!S65</f>
        <v>65147.25</v>
      </c>
      <c r="U5" s="164">
        <f>'Table - Moving Averages'!T65</f>
        <v>68191</v>
      </c>
      <c r="V5" s="210">
        <f t="shared" ref="V5:V54" si="12">U5-U4</f>
        <v>1574</v>
      </c>
      <c r="W5" s="211">
        <f t="shared" ref="W5:W54" si="13">V5/U4</f>
        <v>2.3627602563910114E-2</v>
      </c>
      <c r="X5" s="196">
        <f t="shared" si="4"/>
        <v>3043.75</v>
      </c>
      <c r="Y5" s="205">
        <f t="shared" ref="Y5:Y54" si="14">ROUND(X5/T5,2)</f>
        <v>0.05</v>
      </c>
      <c r="Z5" s="208"/>
      <c r="AA5" s="208"/>
      <c r="AB5" s="208"/>
      <c r="AC5" s="213"/>
      <c r="AD5" s="208"/>
      <c r="AE5" s="213"/>
    </row>
    <row r="6" spans="1:31" s="200" customFormat="1" x14ac:dyDescent="0.35">
      <c r="A6" s="200">
        <v>4</v>
      </c>
      <c r="B6" s="198">
        <f>'Table - Initials'!S7</f>
        <v>6567</v>
      </c>
      <c r="C6" s="64">
        <f>'Table - Initials'!T7</f>
        <v>6527</v>
      </c>
      <c r="D6" s="209">
        <f t="shared" si="5"/>
        <v>-1401</v>
      </c>
      <c r="E6" s="202">
        <f t="shared" ref="E6:E54" si="15">D6/C5</f>
        <v>-0.176715438950555</v>
      </c>
      <c r="F6" s="201">
        <f t="shared" si="0"/>
        <v>-40</v>
      </c>
      <c r="G6" s="203">
        <f t="shared" si="1"/>
        <v>-0.01</v>
      </c>
      <c r="H6" s="196">
        <f>'Table - Continued'!S7</f>
        <v>61729</v>
      </c>
      <c r="I6" s="164">
        <f>'Table - Continued'!T7</f>
        <v>64953</v>
      </c>
      <c r="J6" s="210">
        <f t="shared" si="6"/>
        <v>-2461</v>
      </c>
      <c r="K6" s="211">
        <f t="shared" si="7"/>
        <v>-3.650577031477141E-2</v>
      </c>
      <c r="L6" s="196">
        <f t="shared" si="2"/>
        <v>3224</v>
      </c>
      <c r="M6" s="261">
        <f t="shared" si="3"/>
        <v>0.05</v>
      </c>
      <c r="N6" s="194">
        <f>'Table - Moving Averages'!S8</f>
        <v>7254</v>
      </c>
      <c r="O6" s="262">
        <f>'Table - Moving Averages'!T8</f>
        <v>8094.75</v>
      </c>
      <c r="P6" s="194">
        <f t="shared" si="8"/>
        <v>-829.25</v>
      </c>
      <c r="Q6" s="212">
        <f t="shared" si="9"/>
        <v>-9.2923576871358132E-2</v>
      </c>
      <c r="R6" s="194">
        <f t="shared" si="10"/>
        <v>840.75</v>
      </c>
      <c r="S6" s="207">
        <f t="shared" si="11"/>
        <v>0.12</v>
      </c>
      <c r="T6" s="196">
        <f>'Table - Moving Averages'!S66</f>
        <v>63868.75</v>
      </c>
      <c r="U6" s="164">
        <f>'Table - Moving Averages'!T66</f>
        <v>66937.5</v>
      </c>
      <c r="V6" s="210">
        <f t="shared" si="12"/>
        <v>-1253.5</v>
      </c>
      <c r="W6" s="211">
        <f t="shared" si="13"/>
        <v>-1.838219119825197E-2</v>
      </c>
      <c r="X6" s="196">
        <f t="shared" si="4"/>
        <v>3068.75</v>
      </c>
      <c r="Y6" s="205">
        <f t="shared" si="14"/>
        <v>0.05</v>
      </c>
      <c r="Z6" s="208"/>
      <c r="AA6" s="208"/>
      <c r="AB6" s="208"/>
      <c r="AC6" s="213"/>
      <c r="AD6" s="208"/>
      <c r="AE6" s="213"/>
    </row>
    <row r="7" spans="1:31" s="200" customFormat="1" x14ac:dyDescent="0.35">
      <c r="A7" s="200">
        <v>5</v>
      </c>
      <c r="B7" s="198">
        <f>'Table - Initials'!S8</f>
        <v>11104</v>
      </c>
      <c r="C7" s="64">
        <f>'Table - Initials'!T8</f>
        <v>7062</v>
      </c>
      <c r="D7" s="209">
        <f t="shared" si="5"/>
        <v>535</v>
      </c>
      <c r="E7" s="202">
        <f t="shared" si="15"/>
        <v>8.1967213114754092E-2</v>
      </c>
      <c r="F7" s="201">
        <f t="shared" si="0"/>
        <v>-4042</v>
      </c>
      <c r="G7" s="203">
        <f t="shared" si="1"/>
        <v>-0.36</v>
      </c>
      <c r="H7" s="196">
        <f>'Table - Continued'!S8</f>
        <v>61107</v>
      </c>
      <c r="I7" s="164">
        <f>'Table - Continued'!T8</f>
        <v>63804</v>
      </c>
      <c r="J7" s="210">
        <f t="shared" si="6"/>
        <v>-1149</v>
      </c>
      <c r="K7" s="211">
        <f t="shared" si="7"/>
        <v>-1.7689714100965315E-2</v>
      </c>
      <c r="L7" s="196">
        <f t="shared" si="2"/>
        <v>2697</v>
      </c>
      <c r="M7" s="261">
        <f t="shared" si="3"/>
        <v>0.04</v>
      </c>
      <c r="N7" s="194">
        <f>'Table - Moving Averages'!S9</f>
        <v>7763.25</v>
      </c>
      <c r="O7" s="262">
        <f>'Table - Moving Averages'!T9</f>
        <v>7622.75</v>
      </c>
      <c r="P7" s="194">
        <f t="shared" si="8"/>
        <v>-472</v>
      </c>
      <c r="Q7" s="212">
        <f t="shared" si="9"/>
        <v>-5.8309398066648137E-2</v>
      </c>
      <c r="R7" s="194">
        <f t="shared" si="10"/>
        <v>-140.5</v>
      </c>
      <c r="S7" s="207">
        <f t="shared" si="11"/>
        <v>-0.02</v>
      </c>
      <c r="T7" s="196">
        <f>'Table - Moving Averages'!S67</f>
        <v>62470.25</v>
      </c>
      <c r="U7" s="164">
        <f>'Table - Moving Averages'!T67</f>
        <v>65449.5</v>
      </c>
      <c r="V7" s="210">
        <f t="shared" si="12"/>
        <v>-1488</v>
      </c>
      <c r="W7" s="211">
        <f t="shared" si="13"/>
        <v>-2.2229691876750699E-2</v>
      </c>
      <c r="X7" s="196">
        <f t="shared" si="4"/>
        <v>2979.25</v>
      </c>
      <c r="Y7" s="205">
        <f t="shared" si="14"/>
        <v>0.05</v>
      </c>
      <c r="Z7" s="208"/>
      <c r="AA7" s="208"/>
      <c r="AB7" s="208"/>
      <c r="AC7" s="213"/>
      <c r="AD7" s="208"/>
      <c r="AE7" s="213"/>
    </row>
    <row r="8" spans="1:31" s="200" customFormat="1" x14ac:dyDescent="0.35">
      <c r="A8" s="200">
        <v>6</v>
      </c>
      <c r="B8" s="198">
        <f>'Table - Initials'!S9</f>
        <v>12308</v>
      </c>
      <c r="C8" s="64">
        <f>'Table - Initials'!T9</f>
        <v>6203</v>
      </c>
      <c r="D8" s="209">
        <f t="shared" si="5"/>
        <v>-859</v>
      </c>
      <c r="E8" s="202">
        <f t="shared" si="15"/>
        <v>-0.12163693004814501</v>
      </c>
      <c r="F8" s="201">
        <f t="shared" si="0"/>
        <v>-6105</v>
      </c>
      <c r="G8" s="203">
        <f t="shared" si="1"/>
        <v>-0.5</v>
      </c>
      <c r="H8" s="196">
        <f>'Table - Continued'!S9</f>
        <v>67765</v>
      </c>
      <c r="I8" s="164">
        <f>'Table - Continued'!T9</f>
        <v>61268</v>
      </c>
      <c r="J8" s="210">
        <f t="shared" si="6"/>
        <v>-2536</v>
      </c>
      <c r="K8" s="211">
        <f t="shared" si="7"/>
        <v>-3.9746724343301364E-2</v>
      </c>
      <c r="L8" s="196">
        <f t="shared" si="2"/>
        <v>-6497</v>
      </c>
      <c r="M8" s="261">
        <f t="shared" si="3"/>
        <v>-0.1</v>
      </c>
      <c r="N8" s="194">
        <f>'Table - Moving Averages'!S10</f>
        <v>9099.25</v>
      </c>
      <c r="O8" s="262">
        <f>'Table - Moving Averages'!T10</f>
        <v>6930</v>
      </c>
      <c r="P8" s="194">
        <f t="shared" si="8"/>
        <v>-692.75</v>
      </c>
      <c r="Q8" s="212">
        <f t="shared" si="9"/>
        <v>-9.087927585189072E-2</v>
      </c>
      <c r="R8" s="194">
        <f t="shared" si="10"/>
        <v>-2169.25</v>
      </c>
      <c r="S8" s="207">
        <f t="shared" si="11"/>
        <v>-0.24</v>
      </c>
      <c r="T8" s="196">
        <f>'Table - Moving Averages'!S68</f>
        <v>63396</v>
      </c>
      <c r="U8" s="164">
        <f>'Table - Moving Averages'!T68</f>
        <v>64359.75</v>
      </c>
      <c r="V8" s="210">
        <f t="shared" si="12"/>
        <v>-1089.75</v>
      </c>
      <c r="W8" s="211">
        <f t="shared" si="13"/>
        <v>-1.6650241789471273E-2</v>
      </c>
      <c r="X8" s="196">
        <f t="shared" si="4"/>
        <v>963.75</v>
      </c>
      <c r="Y8" s="205">
        <f t="shared" si="14"/>
        <v>0.02</v>
      </c>
      <c r="Z8" s="208"/>
      <c r="AA8" s="208"/>
      <c r="AB8" s="208"/>
      <c r="AC8" s="213"/>
      <c r="AD8" s="208"/>
      <c r="AE8" s="213"/>
    </row>
    <row r="9" spans="1:31" s="200" customFormat="1" x14ac:dyDescent="0.35">
      <c r="A9" s="200">
        <v>7</v>
      </c>
      <c r="B9" s="198">
        <f>'Table - Initials'!S10</f>
        <v>7238</v>
      </c>
      <c r="C9" s="64">
        <f>'Table - Initials'!T10</f>
        <v>5507</v>
      </c>
      <c r="D9" s="209">
        <f t="shared" si="5"/>
        <v>-696</v>
      </c>
      <c r="E9" s="202">
        <f t="shared" si="15"/>
        <v>-0.11220377236820893</v>
      </c>
      <c r="F9" s="201">
        <f t="shared" si="0"/>
        <v>-1731</v>
      </c>
      <c r="G9" s="203">
        <f t="shared" si="1"/>
        <v>-0.24</v>
      </c>
      <c r="H9" s="196">
        <f>'Table - Continued'!S10</f>
        <v>73052</v>
      </c>
      <c r="I9" s="164">
        <f>'Table - Continued'!T10</f>
        <v>59297</v>
      </c>
      <c r="J9" s="210">
        <f t="shared" si="6"/>
        <v>-1971</v>
      </c>
      <c r="K9" s="211">
        <f t="shared" si="7"/>
        <v>-3.2170137755435139E-2</v>
      </c>
      <c r="L9" s="196">
        <f t="shared" si="2"/>
        <v>-13755</v>
      </c>
      <c r="M9" s="261">
        <f t="shared" si="3"/>
        <v>-0.19</v>
      </c>
      <c r="N9" s="194">
        <f>'Table - Moving Averages'!S11</f>
        <v>9304.25</v>
      </c>
      <c r="O9" s="262">
        <f>'Table - Moving Averages'!T11</f>
        <v>6324.75</v>
      </c>
      <c r="P9" s="194">
        <f t="shared" si="8"/>
        <v>-605.25</v>
      </c>
      <c r="Q9" s="212">
        <f t="shared" si="9"/>
        <v>-8.7337662337662339E-2</v>
      </c>
      <c r="R9" s="194">
        <f t="shared" si="10"/>
        <v>-2979.5</v>
      </c>
      <c r="S9" s="207">
        <f t="shared" si="11"/>
        <v>-0.32</v>
      </c>
      <c r="T9" s="196">
        <f>'Table - Moving Averages'!S69</f>
        <v>65913.25</v>
      </c>
      <c r="U9" s="164">
        <f>'Table - Moving Averages'!T69</f>
        <v>62330.5</v>
      </c>
      <c r="V9" s="210">
        <f t="shared" si="12"/>
        <v>-2029.25</v>
      </c>
      <c r="W9" s="211">
        <f t="shared" si="13"/>
        <v>-3.1529799292259526E-2</v>
      </c>
      <c r="X9" s="196">
        <f t="shared" si="4"/>
        <v>-3582.75</v>
      </c>
      <c r="Y9" s="205">
        <f t="shared" si="14"/>
        <v>-0.05</v>
      </c>
      <c r="Z9" s="208"/>
      <c r="AA9" s="208"/>
      <c r="AB9" s="208"/>
      <c r="AC9" s="213"/>
      <c r="AD9" s="208"/>
      <c r="AE9" s="213"/>
    </row>
    <row r="10" spans="1:31" s="200" customFormat="1" x14ac:dyDescent="0.35">
      <c r="A10" s="200">
        <v>8</v>
      </c>
      <c r="B10" s="198">
        <f>'Table - Initials'!S11</f>
        <v>6116</v>
      </c>
      <c r="C10" s="64">
        <f>'Table - Initials'!T11</f>
        <v>5687</v>
      </c>
      <c r="D10" s="209">
        <f t="shared" si="5"/>
        <v>180</v>
      </c>
      <c r="E10" s="202">
        <f t="shared" si="15"/>
        <v>3.2685672780098055E-2</v>
      </c>
      <c r="F10" s="201">
        <f t="shared" si="0"/>
        <v>-429</v>
      </c>
      <c r="G10" s="203">
        <f t="shared" si="1"/>
        <v>-7.0000000000000007E-2</v>
      </c>
      <c r="H10" s="196">
        <f>'Table - Continued'!S11</f>
        <v>67069</v>
      </c>
      <c r="I10" s="164">
        <f>'Table - Continued'!T11</f>
        <v>58067</v>
      </c>
      <c r="J10" s="210">
        <f t="shared" si="6"/>
        <v>-1230</v>
      </c>
      <c r="K10" s="211">
        <f t="shared" si="7"/>
        <v>-2.074303927686055E-2</v>
      </c>
      <c r="L10" s="196">
        <f t="shared" si="2"/>
        <v>-9002</v>
      </c>
      <c r="M10" s="261">
        <f t="shared" si="3"/>
        <v>-0.13</v>
      </c>
      <c r="N10" s="194">
        <f>'Table - Moving Averages'!S12</f>
        <v>9191.5</v>
      </c>
      <c r="O10" s="262">
        <f>'Table - Moving Averages'!T12</f>
        <v>6114.75</v>
      </c>
      <c r="P10" s="194">
        <f t="shared" si="8"/>
        <v>-210</v>
      </c>
      <c r="Q10" s="212">
        <f t="shared" si="9"/>
        <v>-3.3202893394995853E-2</v>
      </c>
      <c r="R10" s="194">
        <f t="shared" si="10"/>
        <v>-3076.75</v>
      </c>
      <c r="S10" s="207">
        <f t="shared" si="11"/>
        <v>-0.33</v>
      </c>
      <c r="T10" s="196">
        <f>'Table - Moving Averages'!S70</f>
        <v>67248.25</v>
      </c>
      <c r="U10" s="164">
        <f>'Table - Moving Averages'!T70</f>
        <v>60609</v>
      </c>
      <c r="V10" s="210">
        <f t="shared" si="12"/>
        <v>-1721.5</v>
      </c>
      <c r="W10" s="211">
        <f t="shared" si="13"/>
        <v>-2.7618902463480959E-2</v>
      </c>
      <c r="X10" s="196">
        <f t="shared" si="4"/>
        <v>-6639.25</v>
      </c>
      <c r="Y10" s="205">
        <f t="shared" si="14"/>
        <v>-0.1</v>
      </c>
      <c r="Z10" s="208"/>
      <c r="AA10" s="208"/>
      <c r="AB10" s="208"/>
      <c r="AC10" s="213"/>
      <c r="AD10" s="208"/>
      <c r="AE10" s="213"/>
    </row>
    <row r="11" spans="1:31" s="200" customFormat="1" x14ac:dyDescent="0.35">
      <c r="A11" s="200">
        <v>9</v>
      </c>
      <c r="B11" s="198">
        <f>'Table - Initials'!S12</f>
        <v>6977</v>
      </c>
      <c r="C11" s="64">
        <f>'Table - Initials'!T12</f>
        <v>6548</v>
      </c>
      <c r="D11" s="209">
        <f t="shared" si="5"/>
        <v>861</v>
      </c>
      <c r="E11" s="202">
        <f t="shared" si="15"/>
        <v>0.15139792509231581</v>
      </c>
      <c r="F11" s="201">
        <f t="shared" si="0"/>
        <v>-429</v>
      </c>
      <c r="G11" s="203">
        <f t="shared" si="1"/>
        <v>-0.06</v>
      </c>
      <c r="H11" s="196">
        <f>'Table - Continued'!S12</f>
        <v>64323</v>
      </c>
      <c r="I11" s="164">
        <f>'Table - Continued'!T12</f>
        <v>56105</v>
      </c>
      <c r="J11" s="210">
        <f t="shared" si="6"/>
        <v>-1962</v>
      </c>
      <c r="K11" s="211">
        <f t="shared" si="7"/>
        <v>-3.3788554600719861E-2</v>
      </c>
      <c r="L11" s="196">
        <f t="shared" si="2"/>
        <v>-8218</v>
      </c>
      <c r="M11" s="261">
        <f t="shared" si="3"/>
        <v>-0.13</v>
      </c>
      <c r="N11" s="194">
        <f>'Table - Moving Averages'!S13</f>
        <v>8159.75</v>
      </c>
      <c r="O11" s="262">
        <f>'Table - Moving Averages'!T13</f>
        <v>5986.25</v>
      </c>
      <c r="P11" s="194">
        <f t="shared" si="8"/>
        <v>-128.5</v>
      </c>
      <c r="Q11" s="212">
        <f t="shared" si="9"/>
        <v>-2.1014759393270372E-2</v>
      </c>
      <c r="R11" s="194">
        <f t="shared" si="10"/>
        <v>-2173.5</v>
      </c>
      <c r="S11" s="207">
        <f t="shared" si="11"/>
        <v>-0.27</v>
      </c>
      <c r="T11" s="196">
        <f>'Table - Moving Averages'!S71</f>
        <v>68052.25</v>
      </c>
      <c r="U11" s="164">
        <f>'Table - Moving Averages'!T71</f>
        <v>58684.25</v>
      </c>
      <c r="V11" s="210">
        <f t="shared" si="12"/>
        <v>-1924.75</v>
      </c>
      <c r="W11" s="211">
        <f t="shared" si="13"/>
        <v>-3.1756834793512517E-2</v>
      </c>
      <c r="X11" s="196">
        <f t="shared" si="4"/>
        <v>-9368</v>
      </c>
      <c r="Y11" s="205">
        <f t="shared" si="14"/>
        <v>-0.14000000000000001</v>
      </c>
      <c r="Z11" s="208"/>
      <c r="AA11" s="208"/>
      <c r="AB11" s="208"/>
      <c r="AC11" s="213"/>
      <c r="AD11" s="208"/>
      <c r="AE11" s="213"/>
    </row>
    <row r="12" spans="1:31" s="200" customFormat="1" x14ac:dyDescent="0.35">
      <c r="A12" s="200">
        <v>10</v>
      </c>
      <c r="B12" s="198">
        <f>'Table - Initials'!S13</f>
        <v>5727</v>
      </c>
      <c r="C12" s="64">
        <f>'Table - Initials'!T13</f>
        <v>14154</v>
      </c>
      <c r="D12" s="209">
        <f t="shared" si="5"/>
        <v>7606</v>
      </c>
      <c r="E12" s="202">
        <f t="shared" si="15"/>
        <v>1.1615760537568722</v>
      </c>
      <c r="F12" s="201">
        <f t="shared" si="0"/>
        <v>8427</v>
      </c>
      <c r="G12" s="203">
        <f t="shared" si="1"/>
        <v>1.47</v>
      </c>
      <c r="H12" s="196">
        <f>'Table - Continued'!S13</f>
        <v>62672</v>
      </c>
      <c r="I12" s="164">
        <f>'Table - Continued'!T13</f>
        <v>55182</v>
      </c>
      <c r="J12" s="210">
        <f t="shared" si="6"/>
        <v>-923</v>
      </c>
      <c r="K12" s="211">
        <f t="shared" si="7"/>
        <v>-1.6451296675875589E-2</v>
      </c>
      <c r="L12" s="196">
        <f t="shared" si="2"/>
        <v>-7490</v>
      </c>
      <c r="M12" s="261">
        <f t="shared" si="3"/>
        <v>-0.12</v>
      </c>
      <c r="N12" s="194">
        <f>'Table - Moving Averages'!S14</f>
        <v>6514.5</v>
      </c>
      <c r="O12" s="262">
        <f>'Table - Moving Averages'!T14</f>
        <v>7974</v>
      </c>
      <c r="P12" s="194">
        <f t="shared" si="8"/>
        <v>1987.75</v>
      </c>
      <c r="Q12" s="212">
        <f t="shared" si="9"/>
        <v>0.33205262058884943</v>
      </c>
      <c r="R12" s="194">
        <f t="shared" si="10"/>
        <v>1459.5</v>
      </c>
      <c r="S12" s="207">
        <f t="shared" si="11"/>
        <v>0.22</v>
      </c>
      <c r="T12" s="196">
        <f>'Table - Moving Averages'!S72</f>
        <v>66779</v>
      </c>
      <c r="U12" s="164">
        <f>'Table - Moving Averages'!T72</f>
        <v>57162.75</v>
      </c>
      <c r="V12" s="210">
        <f t="shared" si="12"/>
        <v>-1521.5</v>
      </c>
      <c r="W12" s="211">
        <f t="shared" si="13"/>
        <v>-2.5926888389985386E-2</v>
      </c>
      <c r="X12" s="196">
        <f t="shared" si="4"/>
        <v>-9616.25</v>
      </c>
      <c r="Y12" s="205">
        <f t="shared" si="14"/>
        <v>-0.14000000000000001</v>
      </c>
      <c r="Z12" s="208"/>
      <c r="AA12" s="208"/>
      <c r="AB12" s="208"/>
      <c r="AC12" s="213"/>
      <c r="AD12" s="208"/>
      <c r="AE12" s="213"/>
    </row>
    <row r="13" spans="1:31" s="200" customFormat="1" x14ac:dyDescent="0.35">
      <c r="A13" s="200">
        <v>11</v>
      </c>
      <c r="B13" s="198">
        <f>'Table - Initials'!S14</f>
        <v>5339</v>
      </c>
      <c r="C13" s="64">
        <f>'Table - Initials'!T14</f>
        <v>128962</v>
      </c>
      <c r="D13" s="209">
        <f t="shared" si="5"/>
        <v>114808</v>
      </c>
      <c r="E13" s="202">
        <f t="shared" si="15"/>
        <v>8.1113466157976539</v>
      </c>
      <c r="F13" s="201">
        <f t="shared" si="0"/>
        <v>123623</v>
      </c>
      <c r="G13" s="203">
        <f t="shared" si="1"/>
        <v>23.15</v>
      </c>
      <c r="H13" s="196">
        <f>'Table - Continued'!S14</f>
        <v>59483</v>
      </c>
      <c r="I13" s="164">
        <f>'Table - Continued'!T14</f>
        <v>62149</v>
      </c>
      <c r="J13" s="210">
        <f t="shared" si="6"/>
        <v>6967</v>
      </c>
      <c r="K13" s="211">
        <f t="shared" si="7"/>
        <v>0.12625493820448697</v>
      </c>
      <c r="L13" s="196">
        <f t="shared" si="2"/>
        <v>2666</v>
      </c>
      <c r="M13" s="261">
        <f t="shared" si="3"/>
        <v>0.04</v>
      </c>
      <c r="N13" s="194">
        <f>'Table - Moving Averages'!S15</f>
        <v>6039.75</v>
      </c>
      <c r="O13" s="262">
        <f>'Table - Moving Averages'!T15</f>
        <v>38837.75</v>
      </c>
      <c r="P13" s="194">
        <f t="shared" si="8"/>
        <v>30863.75</v>
      </c>
      <c r="Q13" s="212">
        <f t="shared" si="9"/>
        <v>3.8705480311010785</v>
      </c>
      <c r="R13" s="194">
        <f t="shared" si="10"/>
        <v>32798</v>
      </c>
      <c r="S13" s="207">
        <f t="shared" si="11"/>
        <v>5.43</v>
      </c>
      <c r="T13" s="196">
        <f>'Table - Moving Averages'!S73</f>
        <v>63386.75</v>
      </c>
      <c r="U13" s="164">
        <f>'Table - Moving Averages'!T73</f>
        <v>57875.75</v>
      </c>
      <c r="V13" s="210">
        <f t="shared" si="12"/>
        <v>713</v>
      </c>
      <c r="W13" s="211">
        <f t="shared" si="13"/>
        <v>1.247315778194716E-2</v>
      </c>
      <c r="X13" s="196">
        <f t="shared" si="4"/>
        <v>-5511</v>
      </c>
      <c r="Y13" s="205">
        <f t="shared" si="14"/>
        <v>-0.09</v>
      </c>
      <c r="Z13" s="208"/>
      <c r="AA13" s="208"/>
      <c r="AB13" s="208"/>
      <c r="AC13" s="213"/>
      <c r="AD13" s="208"/>
      <c r="AE13" s="213"/>
    </row>
    <row r="14" spans="1:31" s="200" customFormat="1" x14ac:dyDescent="0.35">
      <c r="A14" s="200">
        <v>12</v>
      </c>
      <c r="B14" s="198">
        <f>'Table - Initials'!S15</f>
        <v>5422</v>
      </c>
      <c r="C14" s="64">
        <f>'Table - Initials'!T15</f>
        <v>181975</v>
      </c>
      <c r="D14" s="209">
        <f t="shared" si="5"/>
        <v>53013</v>
      </c>
      <c r="E14" s="202">
        <f t="shared" si="15"/>
        <v>0.41107458010886927</v>
      </c>
      <c r="F14" s="201">
        <f t="shared" si="0"/>
        <v>176553</v>
      </c>
      <c r="G14" s="203">
        <f t="shared" si="1"/>
        <v>32.56</v>
      </c>
      <c r="H14" s="196">
        <f>'Table - Continued'!S15</f>
        <v>56176</v>
      </c>
      <c r="I14" s="164">
        <f>'Table - Continued'!T15</f>
        <v>156387</v>
      </c>
      <c r="J14" s="210">
        <f t="shared" si="6"/>
        <v>94238</v>
      </c>
      <c r="K14" s="211">
        <f t="shared" si="7"/>
        <v>1.51632367375179</v>
      </c>
      <c r="L14" s="196">
        <f t="shared" si="2"/>
        <v>100211</v>
      </c>
      <c r="M14" s="261">
        <f t="shared" si="3"/>
        <v>1.78</v>
      </c>
      <c r="N14" s="194">
        <f>'Table - Moving Averages'!S16</f>
        <v>5866.25</v>
      </c>
      <c r="O14" s="262">
        <f>'Table - Moving Averages'!T16</f>
        <v>82909.75</v>
      </c>
      <c r="P14" s="194">
        <f t="shared" si="8"/>
        <v>44072</v>
      </c>
      <c r="Q14" s="212">
        <f t="shared" si="9"/>
        <v>1.1347722254765016</v>
      </c>
      <c r="R14" s="194">
        <f t="shared" si="10"/>
        <v>77043.5</v>
      </c>
      <c r="S14" s="207">
        <f t="shared" si="11"/>
        <v>13.13</v>
      </c>
      <c r="T14" s="196">
        <f>'Table - Moving Averages'!S74</f>
        <v>60663.5</v>
      </c>
      <c r="U14" s="164">
        <f>'Table - Moving Averages'!T74</f>
        <v>82455.75</v>
      </c>
      <c r="V14" s="210">
        <f t="shared" si="12"/>
        <v>24580</v>
      </c>
      <c r="W14" s="211">
        <f t="shared" si="13"/>
        <v>0.42470291961659246</v>
      </c>
      <c r="X14" s="196">
        <f t="shared" si="4"/>
        <v>21792.25</v>
      </c>
      <c r="Y14" s="205">
        <f t="shared" si="14"/>
        <v>0.36</v>
      </c>
      <c r="Z14" s="208"/>
      <c r="AA14" s="208"/>
      <c r="AB14" s="208"/>
      <c r="AC14" s="213"/>
      <c r="AD14" s="208"/>
      <c r="AE14" s="213"/>
    </row>
    <row r="15" spans="1:31" s="200" customFormat="1" x14ac:dyDescent="0.35">
      <c r="A15" s="200">
        <v>13</v>
      </c>
      <c r="B15" s="198">
        <f>'Table - Initials'!S16</f>
        <v>6236</v>
      </c>
      <c r="C15" s="64">
        <f>'Table - Initials'!T16</f>
        <v>0</v>
      </c>
      <c r="D15" s="209">
        <f t="shared" si="5"/>
        <v>-181975</v>
      </c>
      <c r="E15" s="202">
        <f t="shared" si="15"/>
        <v>-1</v>
      </c>
      <c r="F15" s="201">
        <f t="shared" si="0"/>
        <v>-6236</v>
      </c>
      <c r="G15" s="203">
        <f t="shared" si="1"/>
        <v>-1</v>
      </c>
      <c r="H15" s="196">
        <f>'Table - Continued'!S16</f>
        <v>53449</v>
      </c>
      <c r="I15" s="164">
        <f>'Table - Continued'!T16</f>
        <v>0</v>
      </c>
      <c r="J15" s="210">
        <f t="shared" si="6"/>
        <v>-156387</v>
      </c>
      <c r="K15" s="211">
        <f t="shared" si="7"/>
        <v>-1</v>
      </c>
      <c r="L15" s="196">
        <f t="shared" si="2"/>
        <v>-53449</v>
      </c>
      <c r="M15" s="261">
        <f t="shared" si="3"/>
        <v>-1</v>
      </c>
      <c r="N15" s="194">
        <f>'Table - Moving Averages'!S17</f>
        <v>5681</v>
      </c>
      <c r="O15" s="262">
        <f>'Table - Moving Averages'!T17</f>
        <v>0</v>
      </c>
      <c r="P15" s="194">
        <f t="shared" si="8"/>
        <v>-82909.75</v>
      </c>
      <c r="Q15" s="212">
        <f t="shared" si="9"/>
        <v>-1</v>
      </c>
      <c r="R15" s="194">
        <f t="shared" si="10"/>
        <v>-5681</v>
      </c>
      <c r="S15" s="207">
        <f t="shared" si="11"/>
        <v>-1</v>
      </c>
      <c r="T15" s="196">
        <f>'Table - Moving Averages'!S75</f>
        <v>57945</v>
      </c>
      <c r="U15" s="164">
        <f>'Table - Moving Averages'!T75</f>
        <v>0</v>
      </c>
      <c r="V15" s="210">
        <f t="shared" si="12"/>
        <v>-82455.75</v>
      </c>
      <c r="W15" s="211">
        <f t="shared" si="13"/>
        <v>-1</v>
      </c>
      <c r="X15" s="196">
        <f t="shared" si="4"/>
        <v>-57945</v>
      </c>
      <c r="Y15" s="205">
        <f t="shared" si="14"/>
        <v>-1</v>
      </c>
      <c r="Z15" s="208"/>
      <c r="AA15" s="208"/>
      <c r="AB15" s="208"/>
      <c r="AC15" s="213"/>
      <c r="AD15" s="208"/>
      <c r="AE15" s="213"/>
    </row>
    <row r="16" spans="1:31" s="200" customFormat="1" x14ac:dyDescent="0.35">
      <c r="A16" s="200">
        <v>14</v>
      </c>
      <c r="B16" s="198">
        <f>'Table - Initials'!S17</f>
        <v>6890</v>
      </c>
      <c r="C16" s="64">
        <f>'Table - Initials'!T17</f>
        <v>0</v>
      </c>
      <c r="D16" s="209">
        <f t="shared" si="5"/>
        <v>0</v>
      </c>
      <c r="E16" s="202" t="e">
        <f t="shared" si="15"/>
        <v>#DIV/0!</v>
      </c>
      <c r="F16" s="201">
        <f t="shared" si="0"/>
        <v>-6890</v>
      </c>
      <c r="G16" s="203">
        <f t="shared" si="1"/>
        <v>-1</v>
      </c>
      <c r="H16" s="196">
        <f>'Table - Continued'!S17</f>
        <v>52372</v>
      </c>
      <c r="I16" s="164">
        <f>'Table - Continued'!T17</f>
        <v>0</v>
      </c>
      <c r="J16" s="210">
        <f t="shared" si="6"/>
        <v>0</v>
      </c>
      <c r="K16" s="211" t="e">
        <f t="shared" si="7"/>
        <v>#DIV/0!</v>
      </c>
      <c r="L16" s="196">
        <f t="shared" si="2"/>
        <v>-52372</v>
      </c>
      <c r="M16" s="261">
        <f t="shared" si="3"/>
        <v>-1</v>
      </c>
      <c r="N16" s="194">
        <f>'Table - Moving Averages'!S18</f>
        <v>5971.75</v>
      </c>
      <c r="O16" s="262">
        <f>'Table - Moving Averages'!T18</f>
        <v>0</v>
      </c>
      <c r="P16" s="194">
        <f t="shared" si="8"/>
        <v>0</v>
      </c>
      <c r="Q16" s="212" t="e">
        <f t="shared" si="9"/>
        <v>#DIV/0!</v>
      </c>
      <c r="R16" s="194">
        <f t="shared" si="10"/>
        <v>-5971.75</v>
      </c>
      <c r="S16" s="207">
        <f t="shared" si="11"/>
        <v>-1</v>
      </c>
      <c r="T16" s="196">
        <f>'Table - Moving Averages'!S76</f>
        <v>55370</v>
      </c>
      <c r="U16" s="164">
        <f>'Table - Moving Averages'!T76</f>
        <v>0</v>
      </c>
      <c r="V16" s="210">
        <f t="shared" si="12"/>
        <v>0</v>
      </c>
      <c r="W16" s="211" t="e">
        <f t="shared" si="13"/>
        <v>#DIV/0!</v>
      </c>
      <c r="X16" s="196">
        <f t="shared" si="4"/>
        <v>-55370</v>
      </c>
      <c r="Y16" s="205">
        <f t="shared" si="14"/>
        <v>-1</v>
      </c>
      <c r="Z16" s="208"/>
      <c r="AA16" s="208"/>
      <c r="AB16" s="208"/>
      <c r="AC16" s="213"/>
      <c r="AD16" s="208"/>
      <c r="AE16" s="213"/>
    </row>
    <row r="17" spans="1:31" s="200" customFormat="1" x14ac:dyDescent="0.35">
      <c r="A17" s="200">
        <v>15</v>
      </c>
      <c r="B17" s="198">
        <f>'Table - Initials'!S18</f>
        <v>5709</v>
      </c>
      <c r="C17" s="64">
        <f>'Table - Initials'!T18</f>
        <v>0</v>
      </c>
      <c r="D17" s="209">
        <f t="shared" si="5"/>
        <v>0</v>
      </c>
      <c r="E17" s="202" t="e">
        <f t="shared" si="15"/>
        <v>#DIV/0!</v>
      </c>
      <c r="F17" s="201">
        <f t="shared" si="0"/>
        <v>-5709</v>
      </c>
      <c r="G17" s="203">
        <f t="shared" si="1"/>
        <v>-1</v>
      </c>
      <c r="H17" s="196">
        <f>'Table - Continued'!S18</f>
        <v>51382</v>
      </c>
      <c r="I17" s="164">
        <f>'Table - Continued'!T18</f>
        <v>0</v>
      </c>
      <c r="J17" s="210">
        <f t="shared" si="6"/>
        <v>0</v>
      </c>
      <c r="K17" s="211" t="e">
        <f t="shared" si="7"/>
        <v>#DIV/0!</v>
      </c>
      <c r="L17" s="196">
        <f t="shared" si="2"/>
        <v>-51382</v>
      </c>
      <c r="M17" s="261">
        <f t="shared" si="3"/>
        <v>-1</v>
      </c>
      <c r="N17" s="194">
        <f>'Table - Moving Averages'!S19</f>
        <v>6064.25</v>
      </c>
      <c r="O17" s="262">
        <f>'Table - Moving Averages'!T19</f>
        <v>0</v>
      </c>
      <c r="P17" s="194">
        <f t="shared" si="8"/>
        <v>0</v>
      </c>
      <c r="Q17" s="212" t="e">
        <f>P17/O16</f>
        <v>#DIV/0!</v>
      </c>
      <c r="R17" s="194">
        <f t="shared" si="10"/>
        <v>-6064.25</v>
      </c>
      <c r="S17" s="207">
        <f t="shared" si="11"/>
        <v>-1</v>
      </c>
      <c r="T17" s="196">
        <f>'Table - Moving Averages'!S77</f>
        <v>53344.75</v>
      </c>
      <c r="U17" s="164">
        <f>'Table - Moving Averages'!T77</f>
        <v>0</v>
      </c>
      <c r="V17" s="210">
        <f t="shared" si="12"/>
        <v>0</v>
      </c>
      <c r="W17" s="211" t="e">
        <f t="shared" si="13"/>
        <v>#DIV/0!</v>
      </c>
      <c r="X17" s="196">
        <f t="shared" si="4"/>
        <v>-53344.75</v>
      </c>
      <c r="Y17" s="205">
        <f t="shared" si="14"/>
        <v>-1</v>
      </c>
      <c r="Z17" s="208"/>
      <c r="AA17" s="208"/>
      <c r="AB17" s="208"/>
      <c r="AC17" s="213"/>
      <c r="AD17" s="208"/>
      <c r="AE17" s="213"/>
    </row>
    <row r="18" spans="1:31" s="200" customFormat="1" x14ac:dyDescent="0.35">
      <c r="A18" s="200">
        <v>16</v>
      </c>
      <c r="B18" s="198">
        <f>'Table - Initials'!S19</f>
        <v>5290</v>
      </c>
      <c r="C18" s="64">
        <f>'Table - Initials'!T19</f>
        <v>0</v>
      </c>
      <c r="D18" s="209">
        <f t="shared" si="5"/>
        <v>0</v>
      </c>
      <c r="E18" s="202" t="e">
        <f t="shared" si="15"/>
        <v>#DIV/0!</v>
      </c>
      <c r="F18" s="201">
        <f t="shared" si="0"/>
        <v>-5290</v>
      </c>
      <c r="G18" s="203">
        <f t="shared" si="1"/>
        <v>-1</v>
      </c>
      <c r="H18" s="196">
        <f>'Table - Continued'!S19</f>
        <v>49307</v>
      </c>
      <c r="I18" s="164">
        <f>'Table - Continued'!T19</f>
        <v>0</v>
      </c>
      <c r="J18" s="210">
        <f t="shared" si="6"/>
        <v>0</v>
      </c>
      <c r="K18" s="211" t="e">
        <f t="shared" si="7"/>
        <v>#DIV/0!</v>
      </c>
      <c r="L18" s="196">
        <f t="shared" si="2"/>
        <v>-49307</v>
      </c>
      <c r="M18" s="261">
        <f t="shared" si="3"/>
        <v>-1</v>
      </c>
      <c r="N18" s="194">
        <f>'Table - Moving Averages'!S20</f>
        <v>6031.25</v>
      </c>
      <c r="O18" s="262">
        <f>'Table - Moving Averages'!T20</f>
        <v>0</v>
      </c>
      <c r="P18" s="194">
        <f t="shared" si="8"/>
        <v>0</v>
      </c>
      <c r="Q18" s="212" t="e">
        <f t="shared" si="9"/>
        <v>#DIV/0!</v>
      </c>
      <c r="R18" s="194">
        <f t="shared" si="10"/>
        <v>-6031.25</v>
      </c>
      <c r="S18" s="207">
        <f t="shared" si="11"/>
        <v>-1</v>
      </c>
      <c r="T18" s="196">
        <f>'Table - Moving Averages'!S78</f>
        <v>51627.5</v>
      </c>
      <c r="U18" s="164">
        <f>'Table - Moving Averages'!T78</f>
        <v>0</v>
      </c>
      <c r="V18" s="210">
        <f t="shared" si="12"/>
        <v>0</v>
      </c>
      <c r="W18" s="211" t="e">
        <f t="shared" si="13"/>
        <v>#DIV/0!</v>
      </c>
      <c r="X18" s="196">
        <f t="shared" si="4"/>
        <v>-51627.5</v>
      </c>
      <c r="Y18" s="205">
        <f t="shared" si="14"/>
        <v>-1</v>
      </c>
      <c r="Z18" s="208"/>
      <c r="AA18" s="208"/>
      <c r="AB18" s="208"/>
      <c r="AC18" s="213"/>
      <c r="AD18" s="208"/>
      <c r="AE18" s="213"/>
    </row>
    <row r="19" spans="1:31" s="200" customFormat="1" x14ac:dyDescent="0.35">
      <c r="A19" s="200">
        <v>17</v>
      </c>
      <c r="B19" s="198">
        <f>'Table - Initials'!S20</f>
        <v>5212</v>
      </c>
      <c r="C19" s="64">
        <f>'Table - Initials'!T20</f>
        <v>0</v>
      </c>
      <c r="D19" s="209">
        <f t="shared" si="5"/>
        <v>0</v>
      </c>
      <c r="E19" s="202" t="e">
        <f t="shared" si="15"/>
        <v>#DIV/0!</v>
      </c>
      <c r="F19" s="201">
        <f t="shared" si="0"/>
        <v>-5212</v>
      </c>
      <c r="G19" s="203">
        <f t="shared" si="1"/>
        <v>-1</v>
      </c>
      <c r="H19" s="196">
        <f>'Table - Continued'!S20</f>
        <v>47444</v>
      </c>
      <c r="I19" s="164">
        <f>'Table - Continued'!T20</f>
        <v>0</v>
      </c>
      <c r="J19" s="210">
        <f t="shared" si="6"/>
        <v>0</v>
      </c>
      <c r="K19" s="211" t="e">
        <f t="shared" si="7"/>
        <v>#DIV/0!</v>
      </c>
      <c r="L19" s="196">
        <f t="shared" si="2"/>
        <v>-47444</v>
      </c>
      <c r="M19" s="261">
        <f t="shared" si="3"/>
        <v>-1</v>
      </c>
      <c r="N19" s="194">
        <f>'Table - Moving Averages'!S21</f>
        <v>5775.25</v>
      </c>
      <c r="O19" s="262">
        <f>'Table - Moving Averages'!T21</f>
        <v>0</v>
      </c>
      <c r="P19" s="194">
        <f t="shared" si="8"/>
        <v>0</v>
      </c>
      <c r="Q19" s="212" t="e">
        <f t="shared" si="9"/>
        <v>#DIV/0!</v>
      </c>
      <c r="R19" s="194">
        <f t="shared" si="10"/>
        <v>-5775.25</v>
      </c>
      <c r="S19" s="207">
        <f t="shared" si="11"/>
        <v>-1</v>
      </c>
      <c r="T19" s="196">
        <f>'Table - Moving Averages'!S79</f>
        <v>50126.25</v>
      </c>
      <c r="U19" s="164">
        <f>'Table - Moving Averages'!T79</f>
        <v>0</v>
      </c>
      <c r="V19" s="210">
        <f t="shared" si="12"/>
        <v>0</v>
      </c>
      <c r="W19" s="211" t="e">
        <f t="shared" si="13"/>
        <v>#DIV/0!</v>
      </c>
      <c r="X19" s="196">
        <f t="shared" si="4"/>
        <v>-50126.25</v>
      </c>
      <c r="Y19" s="205">
        <f t="shared" si="14"/>
        <v>-1</v>
      </c>
      <c r="Z19" s="208"/>
      <c r="AA19" s="208"/>
      <c r="AB19" s="208"/>
      <c r="AC19" s="213"/>
      <c r="AD19" s="208"/>
      <c r="AE19" s="213"/>
    </row>
    <row r="20" spans="1:31" s="200" customFormat="1" x14ac:dyDescent="0.35">
      <c r="A20" s="200">
        <v>18</v>
      </c>
      <c r="B20" s="198">
        <f>'Table - Initials'!S21</f>
        <v>5078</v>
      </c>
      <c r="C20" s="64">
        <f>'Table - Initials'!T21</f>
        <v>0</v>
      </c>
      <c r="D20" s="209">
        <f t="shared" si="5"/>
        <v>0</v>
      </c>
      <c r="E20" s="202" t="e">
        <f t="shared" si="15"/>
        <v>#DIV/0!</v>
      </c>
      <c r="F20" s="201">
        <f t="shared" si="0"/>
        <v>-5078</v>
      </c>
      <c r="G20" s="203">
        <f t="shared" si="1"/>
        <v>-1</v>
      </c>
      <c r="H20" s="196">
        <f>'Table - Continued'!S21</f>
        <v>46051</v>
      </c>
      <c r="I20" s="164">
        <f>'Table - Continued'!T21</f>
        <v>0</v>
      </c>
      <c r="J20" s="210">
        <f t="shared" si="6"/>
        <v>0</v>
      </c>
      <c r="K20" s="211" t="e">
        <f t="shared" si="7"/>
        <v>#DIV/0!</v>
      </c>
      <c r="L20" s="196">
        <f t="shared" si="2"/>
        <v>-46051</v>
      </c>
      <c r="M20" s="261">
        <f t="shared" si="3"/>
        <v>-1</v>
      </c>
      <c r="N20" s="194">
        <f>'Table - Moving Averages'!S22</f>
        <v>5322.25</v>
      </c>
      <c r="O20" s="262">
        <f>'Table - Moving Averages'!T22</f>
        <v>0</v>
      </c>
      <c r="P20" s="194">
        <f t="shared" si="8"/>
        <v>0</v>
      </c>
      <c r="Q20" s="212" t="e">
        <f t="shared" si="9"/>
        <v>#DIV/0!</v>
      </c>
      <c r="R20" s="194">
        <f t="shared" si="10"/>
        <v>-5322.25</v>
      </c>
      <c r="S20" s="207">
        <f t="shared" si="11"/>
        <v>-1</v>
      </c>
      <c r="T20" s="196">
        <f>'Table - Moving Averages'!S80</f>
        <v>48546</v>
      </c>
      <c r="U20" s="164">
        <f>'Table - Moving Averages'!T80</f>
        <v>0</v>
      </c>
      <c r="V20" s="210">
        <f t="shared" si="12"/>
        <v>0</v>
      </c>
      <c r="W20" s="211" t="e">
        <f t="shared" si="13"/>
        <v>#DIV/0!</v>
      </c>
      <c r="X20" s="196">
        <f t="shared" si="4"/>
        <v>-48546</v>
      </c>
      <c r="Y20" s="205">
        <f t="shared" si="14"/>
        <v>-1</v>
      </c>
      <c r="Z20" s="208"/>
      <c r="AA20" s="208"/>
      <c r="AB20" s="208"/>
      <c r="AC20" s="213"/>
      <c r="AD20" s="208"/>
      <c r="AE20" s="213"/>
    </row>
    <row r="21" spans="1:31" s="200" customFormat="1" x14ac:dyDescent="0.35">
      <c r="A21" s="200">
        <v>19</v>
      </c>
      <c r="B21" s="198">
        <f>'Table - Initials'!S22</f>
        <v>5459</v>
      </c>
      <c r="C21" s="64">
        <f>'Table - Initials'!T22</f>
        <v>0</v>
      </c>
      <c r="D21" s="209">
        <f t="shared" si="5"/>
        <v>0</v>
      </c>
      <c r="E21" s="202" t="e">
        <f t="shared" si="15"/>
        <v>#DIV/0!</v>
      </c>
      <c r="F21" s="201">
        <f t="shared" si="0"/>
        <v>-5459</v>
      </c>
      <c r="G21" s="203">
        <f t="shared" si="1"/>
        <v>-1</v>
      </c>
      <c r="H21" s="196">
        <f>'Table - Continued'!S22</f>
        <v>44909</v>
      </c>
      <c r="I21" s="164">
        <f>'Table - Continued'!T22</f>
        <v>0</v>
      </c>
      <c r="J21" s="210">
        <f t="shared" si="6"/>
        <v>0</v>
      </c>
      <c r="K21" s="211" t="e">
        <f t="shared" si="7"/>
        <v>#DIV/0!</v>
      </c>
      <c r="L21" s="196">
        <f t="shared" si="2"/>
        <v>-44909</v>
      </c>
      <c r="M21" s="261">
        <f t="shared" si="3"/>
        <v>-1</v>
      </c>
      <c r="N21" s="194">
        <f>'Table - Moving Averages'!S23</f>
        <v>5259.75</v>
      </c>
      <c r="O21" s="262">
        <f>'Table - Moving Averages'!T23</f>
        <v>0</v>
      </c>
      <c r="P21" s="194">
        <f t="shared" si="8"/>
        <v>0</v>
      </c>
      <c r="Q21" s="212" t="e">
        <f t="shared" si="9"/>
        <v>#DIV/0!</v>
      </c>
      <c r="R21" s="194">
        <f t="shared" si="10"/>
        <v>-5259.75</v>
      </c>
      <c r="S21" s="207">
        <f t="shared" si="11"/>
        <v>-1</v>
      </c>
      <c r="T21" s="196">
        <f>'Table - Moving Averages'!S81</f>
        <v>46927.75</v>
      </c>
      <c r="U21" s="164">
        <f>'Table - Moving Averages'!T81</f>
        <v>0</v>
      </c>
      <c r="V21" s="210">
        <f t="shared" si="12"/>
        <v>0</v>
      </c>
      <c r="W21" s="211" t="e">
        <f t="shared" si="13"/>
        <v>#DIV/0!</v>
      </c>
      <c r="X21" s="196">
        <f t="shared" si="4"/>
        <v>-46927.75</v>
      </c>
      <c r="Y21" s="205">
        <f t="shared" si="14"/>
        <v>-1</v>
      </c>
      <c r="Z21" s="208"/>
      <c r="AA21" s="208"/>
      <c r="AB21" s="208"/>
      <c r="AC21" s="213"/>
      <c r="AD21" s="208"/>
      <c r="AE21" s="213"/>
    </row>
    <row r="22" spans="1:31" s="200" customFormat="1" x14ac:dyDescent="0.35">
      <c r="A22" s="200">
        <v>20</v>
      </c>
      <c r="B22" s="198">
        <f>'Table - Initials'!S23</f>
        <v>5458</v>
      </c>
      <c r="C22" s="64">
        <f>'Table - Initials'!T23</f>
        <v>0</v>
      </c>
      <c r="D22" s="209">
        <f t="shared" si="5"/>
        <v>0</v>
      </c>
      <c r="E22" s="202" t="e">
        <f t="shared" si="15"/>
        <v>#DIV/0!</v>
      </c>
      <c r="F22" s="201">
        <f t="shared" si="0"/>
        <v>-5458</v>
      </c>
      <c r="G22" s="203">
        <f t="shared" si="1"/>
        <v>-1</v>
      </c>
      <c r="H22" s="196">
        <f>'Table - Continued'!S23</f>
        <v>44906</v>
      </c>
      <c r="I22" s="164">
        <f>'Table - Continued'!T23</f>
        <v>0</v>
      </c>
      <c r="J22" s="210">
        <f t="shared" si="6"/>
        <v>0</v>
      </c>
      <c r="K22" s="211" t="e">
        <f t="shared" si="7"/>
        <v>#DIV/0!</v>
      </c>
      <c r="L22" s="196">
        <f t="shared" si="2"/>
        <v>-44906</v>
      </c>
      <c r="M22" s="261">
        <f t="shared" si="3"/>
        <v>-1</v>
      </c>
      <c r="N22" s="194">
        <f>'Table - Moving Averages'!S24</f>
        <v>5301.75</v>
      </c>
      <c r="O22" s="262">
        <f>'Table - Moving Averages'!T24</f>
        <v>0</v>
      </c>
      <c r="P22" s="194">
        <f t="shared" si="8"/>
        <v>0</v>
      </c>
      <c r="Q22" s="212" t="e">
        <f t="shared" si="9"/>
        <v>#DIV/0!</v>
      </c>
      <c r="R22" s="194">
        <f t="shared" si="10"/>
        <v>-5301.75</v>
      </c>
      <c r="S22" s="207">
        <f t="shared" si="11"/>
        <v>-1</v>
      </c>
      <c r="T22" s="196">
        <f>'Table - Moving Averages'!S82</f>
        <v>45827.5</v>
      </c>
      <c r="U22" s="164">
        <f>'Table - Moving Averages'!T82</f>
        <v>0</v>
      </c>
      <c r="V22" s="210">
        <f t="shared" si="12"/>
        <v>0</v>
      </c>
      <c r="W22" s="211" t="e">
        <f t="shared" si="13"/>
        <v>#DIV/0!</v>
      </c>
      <c r="X22" s="196">
        <f t="shared" si="4"/>
        <v>-45827.5</v>
      </c>
      <c r="Y22" s="205">
        <f t="shared" si="14"/>
        <v>-1</v>
      </c>
      <c r="Z22" s="208"/>
      <c r="AA22" s="208"/>
      <c r="AB22" s="208"/>
      <c r="AC22" s="213"/>
      <c r="AD22" s="208"/>
      <c r="AE22" s="213"/>
    </row>
    <row r="23" spans="1:31" s="200" customFormat="1" x14ac:dyDescent="0.35">
      <c r="A23" s="200">
        <v>21</v>
      </c>
      <c r="B23" s="198">
        <f>'Table - Initials'!S24</f>
        <v>4865</v>
      </c>
      <c r="C23" s="64">
        <f>'Table - Initials'!T24</f>
        <v>0</v>
      </c>
      <c r="D23" s="209">
        <f t="shared" si="5"/>
        <v>0</v>
      </c>
      <c r="E23" s="202" t="e">
        <f t="shared" si="15"/>
        <v>#DIV/0!</v>
      </c>
      <c r="F23" s="201">
        <f t="shared" si="0"/>
        <v>-4865</v>
      </c>
      <c r="G23" s="203">
        <f t="shared" si="1"/>
        <v>-1</v>
      </c>
      <c r="H23" s="196">
        <f>'Table - Continued'!S24</f>
        <v>44101</v>
      </c>
      <c r="I23" s="164">
        <f>'Table - Continued'!T24</f>
        <v>0</v>
      </c>
      <c r="J23" s="210">
        <f t="shared" si="6"/>
        <v>0</v>
      </c>
      <c r="K23" s="211" t="e">
        <f t="shared" si="7"/>
        <v>#DIV/0!</v>
      </c>
      <c r="L23" s="196">
        <f t="shared" si="2"/>
        <v>-44101</v>
      </c>
      <c r="M23" s="261">
        <f t="shared" si="3"/>
        <v>-1</v>
      </c>
      <c r="N23" s="194">
        <f>'Table - Moving Averages'!S25</f>
        <v>5215</v>
      </c>
      <c r="O23" s="262">
        <f>'Table - Moving Averages'!T25</f>
        <v>0</v>
      </c>
      <c r="P23" s="194">
        <f t="shared" si="8"/>
        <v>0</v>
      </c>
      <c r="Q23" s="212" t="e">
        <f t="shared" si="9"/>
        <v>#DIV/0!</v>
      </c>
      <c r="R23" s="194">
        <f t="shared" si="10"/>
        <v>-5215</v>
      </c>
      <c r="S23" s="207">
        <f t="shared" si="11"/>
        <v>-1</v>
      </c>
      <c r="T23" s="196">
        <f>'Table - Moving Averages'!S83</f>
        <v>44991.75</v>
      </c>
      <c r="U23" s="164">
        <f>'Table - Moving Averages'!T83</f>
        <v>0</v>
      </c>
      <c r="V23" s="210">
        <f t="shared" si="12"/>
        <v>0</v>
      </c>
      <c r="W23" s="211" t="e">
        <f t="shared" si="13"/>
        <v>#DIV/0!</v>
      </c>
      <c r="X23" s="196">
        <f t="shared" si="4"/>
        <v>-44991.75</v>
      </c>
      <c r="Y23" s="205">
        <f t="shared" si="14"/>
        <v>-1</v>
      </c>
      <c r="Z23" s="208"/>
      <c r="AA23" s="208"/>
      <c r="AB23" s="208"/>
      <c r="AC23" s="213"/>
      <c r="AD23" s="208"/>
      <c r="AE23" s="213"/>
    </row>
    <row r="24" spans="1:31" s="200" customFormat="1" x14ac:dyDescent="0.35">
      <c r="A24" s="200">
        <v>22</v>
      </c>
      <c r="B24" s="198">
        <f>'Table - Initials'!S25</f>
        <v>5354</v>
      </c>
      <c r="C24" s="64">
        <f>'Table - Initials'!T25</f>
        <v>0</v>
      </c>
      <c r="D24" s="209">
        <f t="shared" si="5"/>
        <v>0</v>
      </c>
      <c r="E24" s="202" t="e">
        <f t="shared" si="15"/>
        <v>#DIV/0!</v>
      </c>
      <c r="F24" s="201">
        <f t="shared" si="0"/>
        <v>-5354</v>
      </c>
      <c r="G24" s="203">
        <f t="shared" si="1"/>
        <v>-1</v>
      </c>
      <c r="H24" s="196">
        <f>'Table - Continued'!S25</f>
        <v>43718</v>
      </c>
      <c r="I24" s="164">
        <f>'Table - Continued'!T25</f>
        <v>0</v>
      </c>
      <c r="J24" s="210">
        <f t="shared" si="6"/>
        <v>0</v>
      </c>
      <c r="K24" s="211" t="e">
        <f t="shared" si="7"/>
        <v>#DIV/0!</v>
      </c>
      <c r="L24" s="196">
        <f t="shared" si="2"/>
        <v>-43718</v>
      </c>
      <c r="M24" s="261">
        <f t="shared" si="3"/>
        <v>-1</v>
      </c>
      <c r="N24" s="194">
        <f>'Table - Moving Averages'!S26</f>
        <v>5284</v>
      </c>
      <c r="O24" s="262">
        <f>'Table - Moving Averages'!T26</f>
        <v>0</v>
      </c>
      <c r="P24" s="194">
        <f t="shared" si="8"/>
        <v>0</v>
      </c>
      <c r="Q24" s="212" t="e">
        <f t="shared" si="9"/>
        <v>#DIV/0!</v>
      </c>
      <c r="R24" s="194">
        <f t="shared" si="10"/>
        <v>-5284</v>
      </c>
      <c r="S24" s="207">
        <f t="shared" si="11"/>
        <v>-1</v>
      </c>
      <c r="T24" s="196">
        <f>'Table - Moving Averages'!S84</f>
        <v>44408.5</v>
      </c>
      <c r="U24" s="164">
        <f>'Table - Moving Averages'!T84</f>
        <v>0</v>
      </c>
      <c r="V24" s="210">
        <f t="shared" si="12"/>
        <v>0</v>
      </c>
      <c r="W24" s="211" t="e">
        <f t="shared" si="13"/>
        <v>#DIV/0!</v>
      </c>
      <c r="X24" s="196">
        <f t="shared" si="4"/>
        <v>-44408.5</v>
      </c>
      <c r="Y24" s="205">
        <f t="shared" si="14"/>
        <v>-1</v>
      </c>
      <c r="Z24" s="208"/>
      <c r="AA24" s="208"/>
      <c r="AB24" s="208"/>
      <c r="AC24" s="213"/>
      <c r="AD24" s="208"/>
      <c r="AE24" s="213"/>
    </row>
    <row r="25" spans="1:31" s="200" customFormat="1" x14ac:dyDescent="0.35">
      <c r="A25" s="200">
        <v>23</v>
      </c>
      <c r="B25" s="198">
        <f>'Table - Initials'!S26</f>
        <v>4846</v>
      </c>
      <c r="C25" s="64">
        <f>'Table - Initials'!T26</f>
        <v>0</v>
      </c>
      <c r="D25" s="209">
        <f t="shared" si="5"/>
        <v>0</v>
      </c>
      <c r="E25" s="202" t="e">
        <f t="shared" si="15"/>
        <v>#DIV/0!</v>
      </c>
      <c r="F25" s="201">
        <f t="shared" si="0"/>
        <v>-4846</v>
      </c>
      <c r="G25" s="203">
        <f t="shared" si="1"/>
        <v>-1</v>
      </c>
      <c r="H25" s="196">
        <f>'Table - Continued'!S26</f>
        <v>42647</v>
      </c>
      <c r="I25" s="164">
        <f>'Table - Continued'!T26</f>
        <v>0</v>
      </c>
      <c r="J25" s="210">
        <f t="shared" si="6"/>
        <v>0</v>
      </c>
      <c r="K25" s="211" t="e">
        <f t="shared" si="7"/>
        <v>#DIV/0!</v>
      </c>
      <c r="L25" s="196">
        <f t="shared" si="2"/>
        <v>-42647</v>
      </c>
      <c r="M25" s="261">
        <f t="shared" si="3"/>
        <v>-1</v>
      </c>
      <c r="N25" s="194">
        <f>'Table - Moving Averages'!S27</f>
        <v>5130.75</v>
      </c>
      <c r="O25" s="262">
        <f>'Table - Moving Averages'!T27</f>
        <v>0</v>
      </c>
      <c r="P25" s="194">
        <f t="shared" si="8"/>
        <v>0</v>
      </c>
      <c r="Q25" s="212" t="e">
        <f t="shared" si="9"/>
        <v>#DIV/0!</v>
      </c>
      <c r="R25" s="194">
        <f t="shared" si="10"/>
        <v>-5130.75</v>
      </c>
      <c r="S25" s="207">
        <f t="shared" si="11"/>
        <v>-1</v>
      </c>
      <c r="T25" s="196">
        <f>'Table - Moving Averages'!S85</f>
        <v>43843</v>
      </c>
      <c r="U25" s="164">
        <f>'Table - Moving Averages'!T85</f>
        <v>0</v>
      </c>
      <c r="V25" s="210">
        <f t="shared" si="12"/>
        <v>0</v>
      </c>
      <c r="W25" s="211" t="e">
        <f t="shared" si="13"/>
        <v>#DIV/0!</v>
      </c>
      <c r="X25" s="196">
        <f t="shared" si="4"/>
        <v>-43843</v>
      </c>
      <c r="Y25" s="205">
        <f t="shared" si="14"/>
        <v>-1</v>
      </c>
      <c r="Z25" s="208"/>
      <c r="AA25" s="208"/>
      <c r="AB25" s="208"/>
      <c r="AC25" s="213"/>
      <c r="AD25" s="208"/>
      <c r="AE25" s="213"/>
    </row>
    <row r="26" spans="1:31" s="200" customFormat="1" x14ac:dyDescent="0.35">
      <c r="A26" s="200">
        <v>24</v>
      </c>
      <c r="B26" s="198">
        <f>'Table - Initials'!S27</f>
        <v>5377</v>
      </c>
      <c r="C26" s="64">
        <f>'Table - Initials'!T27</f>
        <v>0</v>
      </c>
      <c r="D26" s="209">
        <f t="shared" si="5"/>
        <v>0</v>
      </c>
      <c r="E26" s="202" t="e">
        <f t="shared" si="15"/>
        <v>#DIV/0!</v>
      </c>
      <c r="F26" s="201">
        <f t="shared" si="0"/>
        <v>-5377</v>
      </c>
      <c r="G26" s="203">
        <f t="shared" si="1"/>
        <v>-1</v>
      </c>
      <c r="H26" s="196">
        <f>'Table - Continued'!S27</f>
        <v>41656</v>
      </c>
      <c r="I26" s="164">
        <f>'Table - Continued'!T27</f>
        <v>0</v>
      </c>
      <c r="J26" s="210">
        <f t="shared" si="6"/>
        <v>0</v>
      </c>
      <c r="K26" s="211" t="e">
        <f t="shared" si="7"/>
        <v>#DIV/0!</v>
      </c>
      <c r="L26" s="196">
        <f t="shared" si="2"/>
        <v>-41656</v>
      </c>
      <c r="M26" s="261">
        <f t="shared" si="3"/>
        <v>-1</v>
      </c>
      <c r="N26" s="194">
        <f>'Table - Moving Averages'!S28</f>
        <v>5110.5</v>
      </c>
      <c r="O26" s="262">
        <f>'Table - Moving Averages'!T28</f>
        <v>0</v>
      </c>
      <c r="P26" s="194">
        <f t="shared" si="8"/>
        <v>0</v>
      </c>
      <c r="Q26" s="212" t="e">
        <f t="shared" si="9"/>
        <v>#DIV/0!</v>
      </c>
      <c r="R26" s="194">
        <f t="shared" si="10"/>
        <v>-5110.5</v>
      </c>
      <c r="S26" s="207">
        <f t="shared" si="11"/>
        <v>-1</v>
      </c>
      <c r="T26" s="196">
        <f>'Table - Moving Averages'!S86</f>
        <v>43030.5</v>
      </c>
      <c r="U26" s="164">
        <f>'Table - Moving Averages'!T86</f>
        <v>0</v>
      </c>
      <c r="V26" s="210">
        <f t="shared" si="12"/>
        <v>0</v>
      </c>
      <c r="W26" s="211" t="e">
        <f t="shared" si="13"/>
        <v>#DIV/0!</v>
      </c>
      <c r="X26" s="196">
        <f t="shared" si="4"/>
        <v>-43030.5</v>
      </c>
      <c r="Y26" s="205">
        <f t="shared" si="14"/>
        <v>-1</v>
      </c>
      <c r="Z26" s="208"/>
      <c r="AA26" s="208"/>
      <c r="AB26" s="208"/>
      <c r="AC26" s="213"/>
      <c r="AD26" s="208"/>
      <c r="AE26" s="213"/>
    </row>
    <row r="27" spans="1:31" s="200" customFormat="1" x14ac:dyDescent="0.35">
      <c r="A27" s="200">
        <v>25</v>
      </c>
      <c r="B27" s="198">
        <f>'Table - Initials'!S28</f>
        <v>5573</v>
      </c>
      <c r="C27" s="64">
        <f>'Table - Initials'!T28</f>
        <v>0</v>
      </c>
      <c r="D27" s="209">
        <f t="shared" si="5"/>
        <v>0</v>
      </c>
      <c r="E27" s="202" t="e">
        <f t="shared" si="15"/>
        <v>#DIV/0!</v>
      </c>
      <c r="F27" s="201">
        <f t="shared" si="0"/>
        <v>-5573</v>
      </c>
      <c r="G27" s="203">
        <f t="shared" si="1"/>
        <v>-1</v>
      </c>
      <c r="H27" s="196">
        <f>'Table - Continued'!S28</f>
        <v>41859</v>
      </c>
      <c r="I27" s="164">
        <f>'Table - Continued'!T28</f>
        <v>0</v>
      </c>
      <c r="J27" s="210">
        <f t="shared" si="6"/>
        <v>0</v>
      </c>
      <c r="K27" s="211" t="e">
        <f t="shared" si="7"/>
        <v>#DIV/0!</v>
      </c>
      <c r="L27" s="196">
        <f t="shared" si="2"/>
        <v>-41859</v>
      </c>
      <c r="M27" s="261">
        <f t="shared" si="3"/>
        <v>-1</v>
      </c>
      <c r="N27" s="194">
        <f>'Table - Moving Averages'!S29</f>
        <v>5287.5</v>
      </c>
      <c r="O27" s="262">
        <f>'Table - Moving Averages'!T29</f>
        <v>0</v>
      </c>
      <c r="P27" s="194">
        <f t="shared" si="8"/>
        <v>0</v>
      </c>
      <c r="Q27" s="212" t="e">
        <f t="shared" si="9"/>
        <v>#DIV/0!</v>
      </c>
      <c r="R27" s="194">
        <f t="shared" si="10"/>
        <v>-5287.5</v>
      </c>
      <c r="S27" s="207">
        <f t="shared" si="11"/>
        <v>-1</v>
      </c>
      <c r="T27" s="196">
        <f>'Table - Moving Averages'!S87</f>
        <v>42470</v>
      </c>
      <c r="U27" s="164">
        <f>'Table - Moving Averages'!T87</f>
        <v>0</v>
      </c>
      <c r="V27" s="210">
        <f t="shared" si="12"/>
        <v>0</v>
      </c>
      <c r="W27" s="211" t="e">
        <f t="shared" si="13"/>
        <v>#DIV/0!</v>
      </c>
      <c r="X27" s="196">
        <f t="shared" si="4"/>
        <v>-42470</v>
      </c>
      <c r="Y27" s="205">
        <f t="shared" si="14"/>
        <v>-1</v>
      </c>
      <c r="Z27" s="208"/>
      <c r="AA27" s="208"/>
      <c r="AB27" s="208"/>
      <c r="AC27" s="213"/>
      <c r="AD27" s="208"/>
      <c r="AE27" s="213"/>
    </row>
    <row r="28" spans="1:31" s="200" customFormat="1" x14ac:dyDescent="0.35">
      <c r="A28" s="200">
        <v>26</v>
      </c>
      <c r="B28" s="198">
        <f>'Table - Initials'!S29</f>
        <v>5496</v>
      </c>
      <c r="C28" s="64">
        <f>'Table - Initials'!T29</f>
        <v>0</v>
      </c>
      <c r="D28" s="209">
        <f t="shared" si="5"/>
        <v>0</v>
      </c>
      <c r="E28" s="202" t="e">
        <f t="shared" si="15"/>
        <v>#DIV/0!</v>
      </c>
      <c r="F28" s="201">
        <f t="shared" si="0"/>
        <v>-5496</v>
      </c>
      <c r="G28" s="203">
        <f t="shared" si="1"/>
        <v>-1</v>
      </c>
      <c r="H28" s="196">
        <f>'Table - Continued'!S29</f>
        <v>41474</v>
      </c>
      <c r="I28" s="164">
        <f>'Table - Continued'!T29</f>
        <v>0</v>
      </c>
      <c r="J28" s="210">
        <f t="shared" si="6"/>
        <v>0</v>
      </c>
      <c r="K28" s="211" t="e">
        <f t="shared" si="7"/>
        <v>#DIV/0!</v>
      </c>
      <c r="L28" s="196">
        <f t="shared" si="2"/>
        <v>-41474</v>
      </c>
      <c r="M28" s="261">
        <f t="shared" si="3"/>
        <v>-1</v>
      </c>
      <c r="N28" s="194">
        <f>'Table - Moving Averages'!S30</f>
        <v>5323</v>
      </c>
      <c r="O28" s="262">
        <f>'Table - Moving Averages'!T30</f>
        <v>0</v>
      </c>
      <c r="P28" s="194">
        <f t="shared" si="8"/>
        <v>0</v>
      </c>
      <c r="Q28" s="212" t="e">
        <f t="shared" si="9"/>
        <v>#DIV/0!</v>
      </c>
      <c r="R28" s="194">
        <f t="shared" si="10"/>
        <v>-5323</v>
      </c>
      <c r="S28" s="207">
        <f t="shared" si="11"/>
        <v>-1</v>
      </c>
      <c r="T28" s="196">
        <f>'Table - Moving Averages'!S88</f>
        <v>41909</v>
      </c>
      <c r="U28" s="164">
        <f>'Table - Moving Averages'!T88</f>
        <v>0</v>
      </c>
      <c r="V28" s="210">
        <f t="shared" si="12"/>
        <v>0</v>
      </c>
      <c r="W28" s="211" t="e">
        <f t="shared" si="13"/>
        <v>#DIV/0!</v>
      </c>
      <c r="X28" s="196">
        <f t="shared" si="4"/>
        <v>-41909</v>
      </c>
      <c r="Y28" s="205">
        <f t="shared" si="14"/>
        <v>-1</v>
      </c>
      <c r="Z28" s="208"/>
      <c r="AA28" s="208"/>
      <c r="AB28" s="208"/>
      <c r="AC28" s="213"/>
      <c r="AD28" s="208"/>
      <c r="AE28" s="213"/>
    </row>
    <row r="29" spans="1:31" s="200" customFormat="1" x14ac:dyDescent="0.35">
      <c r="A29" s="200">
        <v>27</v>
      </c>
      <c r="B29" s="198">
        <f>'Table - Initials'!S30</f>
        <v>6228</v>
      </c>
      <c r="C29" s="64">
        <f>'Table - Initials'!T30</f>
        <v>0</v>
      </c>
      <c r="D29" s="209">
        <f t="shared" si="5"/>
        <v>0</v>
      </c>
      <c r="E29" s="202" t="e">
        <f t="shared" si="15"/>
        <v>#DIV/0!</v>
      </c>
      <c r="F29" s="201">
        <f t="shared" si="0"/>
        <v>-6228</v>
      </c>
      <c r="G29" s="203">
        <f t="shared" si="1"/>
        <v>-1</v>
      </c>
      <c r="H29" s="196">
        <f>'Table - Continued'!S30</f>
        <v>43932</v>
      </c>
      <c r="I29" s="164">
        <f>'Table - Continued'!T30</f>
        <v>0</v>
      </c>
      <c r="J29" s="210">
        <f t="shared" si="6"/>
        <v>0</v>
      </c>
      <c r="K29" s="211" t="e">
        <f t="shared" si="7"/>
        <v>#DIV/0!</v>
      </c>
      <c r="L29" s="196">
        <f t="shared" si="2"/>
        <v>-43932</v>
      </c>
      <c r="M29" s="261">
        <f t="shared" si="3"/>
        <v>-1</v>
      </c>
      <c r="N29" s="194">
        <f>'Table - Moving Averages'!S31</f>
        <v>5668.5</v>
      </c>
      <c r="O29" s="262">
        <f>'Table - Moving Averages'!T31</f>
        <v>0</v>
      </c>
      <c r="P29" s="194">
        <f t="shared" si="8"/>
        <v>0</v>
      </c>
      <c r="Q29" s="212" t="e">
        <f t="shared" si="9"/>
        <v>#DIV/0!</v>
      </c>
      <c r="R29" s="194">
        <f t="shared" si="10"/>
        <v>-5668.5</v>
      </c>
      <c r="S29" s="207">
        <f t="shared" si="11"/>
        <v>-1</v>
      </c>
      <c r="T29" s="196">
        <f>'Table - Moving Averages'!S89</f>
        <v>42230.25</v>
      </c>
      <c r="U29" s="164">
        <f>'Table - Moving Averages'!T89</f>
        <v>0</v>
      </c>
      <c r="V29" s="210">
        <f t="shared" si="12"/>
        <v>0</v>
      </c>
      <c r="W29" s="211" t="e">
        <f t="shared" si="13"/>
        <v>#DIV/0!</v>
      </c>
      <c r="X29" s="196">
        <f t="shared" si="4"/>
        <v>-42230.25</v>
      </c>
      <c r="Y29" s="205">
        <f t="shared" si="14"/>
        <v>-1</v>
      </c>
      <c r="Z29" s="208"/>
      <c r="AA29" s="208"/>
      <c r="AB29" s="208"/>
      <c r="AC29" s="213"/>
      <c r="AD29" s="208"/>
      <c r="AE29" s="213"/>
    </row>
    <row r="30" spans="1:31" s="200" customFormat="1" x14ac:dyDescent="0.35">
      <c r="A30" s="200">
        <v>28</v>
      </c>
      <c r="B30" s="198">
        <f>'Table - Initials'!S31</f>
        <v>4625</v>
      </c>
      <c r="C30" s="64">
        <f>'Table - Initials'!T31</f>
        <v>0</v>
      </c>
      <c r="D30" s="209">
        <f t="shared" si="5"/>
        <v>0</v>
      </c>
      <c r="E30" s="202" t="e">
        <f t="shared" si="15"/>
        <v>#DIV/0!</v>
      </c>
      <c r="F30" s="201">
        <f t="shared" si="0"/>
        <v>-4625</v>
      </c>
      <c r="G30" s="203">
        <f t="shared" si="1"/>
        <v>-1</v>
      </c>
      <c r="H30" s="196">
        <f>'Table - Continued'!S31</f>
        <v>43220</v>
      </c>
      <c r="I30" s="164">
        <f>'Table - Continued'!T31</f>
        <v>0</v>
      </c>
      <c r="J30" s="210">
        <f t="shared" si="6"/>
        <v>0</v>
      </c>
      <c r="K30" s="211" t="e">
        <f t="shared" si="7"/>
        <v>#DIV/0!</v>
      </c>
      <c r="L30" s="196">
        <f t="shared" si="2"/>
        <v>-43220</v>
      </c>
      <c r="M30" s="261">
        <f t="shared" si="3"/>
        <v>-1</v>
      </c>
      <c r="N30" s="194">
        <f>'Table - Moving Averages'!S32</f>
        <v>5480.5</v>
      </c>
      <c r="O30" s="262">
        <f>'Table - Moving Averages'!T32</f>
        <v>0</v>
      </c>
      <c r="P30" s="194">
        <f t="shared" si="8"/>
        <v>0</v>
      </c>
      <c r="Q30" s="212" t="e">
        <f t="shared" si="9"/>
        <v>#DIV/0!</v>
      </c>
      <c r="R30" s="194">
        <f t="shared" si="10"/>
        <v>-5480.5</v>
      </c>
      <c r="S30" s="207">
        <f t="shared" si="11"/>
        <v>-1</v>
      </c>
      <c r="T30" s="196">
        <f>'Table - Moving Averages'!S90</f>
        <v>42621.25</v>
      </c>
      <c r="U30" s="164">
        <f>'Table - Moving Averages'!T90</f>
        <v>0</v>
      </c>
      <c r="V30" s="210">
        <f t="shared" si="12"/>
        <v>0</v>
      </c>
      <c r="W30" s="211" t="e">
        <f t="shared" si="13"/>
        <v>#DIV/0!</v>
      </c>
      <c r="X30" s="196">
        <f t="shared" si="4"/>
        <v>-42621.25</v>
      </c>
      <c r="Y30" s="205">
        <f t="shared" si="14"/>
        <v>-1</v>
      </c>
      <c r="Z30" s="208"/>
      <c r="AA30" s="208"/>
      <c r="AB30" s="208"/>
      <c r="AC30" s="213"/>
      <c r="AD30" s="208"/>
      <c r="AE30" s="213"/>
    </row>
    <row r="31" spans="1:31" s="200" customFormat="1" x14ac:dyDescent="0.35">
      <c r="A31" s="200">
        <v>29</v>
      </c>
      <c r="B31" s="198">
        <f>'Table - Initials'!S32</f>
        <v>4617</v>
      </c>
      <c r="C31" s="64">
        <f>'Table - Initials'!T32</f>
        <v>0</v>
      </c>
      <c r="D31" s="209">
        <f t="shared" si="5"/>
        <v>0</v>
      </c>
      <c r="E31" s="202" t="e">
        <f t="shared" si="15"/>
        <v>#DIV/0!</v>
      </c>
      <c r="F31" s="201">
        <f t="shared" si="0"/>
        <v>-4617</v>
      </c>
      <c r="G31" s="203">
        <f t="shared" si="1"/>
        <v>-1</v>
      </c>
      <c r="H31" s="196">
        <f>'Table - Continued'!S32</f>
        <v>42647</v>
      </c>
      <c r="I31" s="164">
        <f>'Table - Continued'!T32</f>
        <v>0</v>
      </c>
      <c r="J31" s="210">
        <f t="shared" si="6"/>
        <v>0</v>
      </c>
      <c r="K31" s="211" t="e">
        <f t="shared" si="7"/>
        <v>#DIV/0!</v>
      </c>
      <c r="L31" s="196">
        <f t="shared" si="2"/>
        <v>-42647</v>
      </c>
      <c r="M31" s="261">
        <f t="shared" si="3"/>
        <v>-1</v>
      </c>
      <c r="N31" s="194">
        <f>'Table - Moving Averages'!S33</f>
        <v>5241.5</v>
      </c>
      <c r="O31" s="262">
        <f>'Table - Moving Averages'!T33</f>
        <v>0</v>
      </c>
      <c r="P31" s="194">
        <f t="shared" si="8"/>
        <v>0</v>
      </c>
      <c r="Q31" s="212" t="e">
        <f t="shared" si="9"/>
        <v>#DIV/0!</v>
      </c>
      <c r="R31" s="194">
        <f t="shared" si="10"/>
        <v>-5241.5</v>
      </c>
      <c r="S31" s="207">
        <f t="shared" si="11"/>
        <v>-1</v>
      </c>
      <c r="T31" s="196">
        <f>'Table - Moving Averages'!S91</f>
        <v>42818.25</v>
      </c>
      <c r="U31" s="164">
        <f>'Table - Moving Averages'!T91</f>
        <v>0</v>
      </c>
      <c r="V31" s="210">
        <f t="shared" si="12"/>
        <v>0</v>
      </c>
      <c r="W31" s="211" t="e">
        <f t="shared" si="13"/>
        <v>#DIV/0!</v>
      </c>
      <c r="X31" s="196">
        <f t="shared" si="4"/>
        <v>-42818.25</v>
      </c>
      <c r="Y31" s="205">
        <f t="shared" si="14"/>
        <v>-1</v>
      </c>
      <c r="Z31" s="208"/>
      <c r="AA31" s="208"/>
      <c r="AB31" s="208"/>
      <c r="AC31" s="213"/>
      <c r="AD31" s="208"/>
      <c r="AE31" s="213"/>
    </row>
    <row r="32" spans="1:31" s="200" customFormat="1" x14ac:dyDescent="0.35">
      <c r="A32" s="200">
        <v>30</v>
      </c>
      <c r="B32" s="198">
        <f>'Table - Initials'!S33</f>
        <v>5594</v>
      </c>
      <c r="C32" s="64">
        <f>'Table - Initials'!T33</f>
        <v>0</v>
      </c>
      <c r="D32" s="209">
        <f t="shared" si="5"/>
        <v>0</v>
      </c>
      <c r="E32" s="202" t="e">
        <f t="shared" si="15"/>
        <v>#DIV/0!</v>
      </c>
      <c r="F32" s="201">
        <f t="shared" si="0"/>
        <v>-5594</v>
      </c>
      <c r="G32" s="203">
        <f t="shared" si="1"/>
        <v>-1</v>
      </c>
      <c r="H32" s="196">
        <f>'Table - Continued'!S33</f>
        <v>42863</v>
      </c>
      <c r="I32" s="164">
        <f>'Table - Continued'!T33</f>
        <v>0</v>
      </c>
      <c r="J32" s="210">
        <f t="shared" si="6"/>
        <v>0</v>
      </c>
      <c r="K32" s="211" t="e">
        <f t="shared" si="7"/>
        <v>#DIV/0!</v>
      </c>
      <c r="L32" s="196">
        <f t="shared" si="2"/>
        <v>-42863</v>
      </c>
      <c r="M32" s="261">
        <f t="shared" si="3"/>
        <v>-1</v>
      </c>
      <c r="N32" s="194">
        <f>'Table - Moving Averages'!S34</f>
        <v>5266</v>
      </c>
      <c r="O32" s="262">
        <f>'Table - Moving Averages'!T34</f>
        <v>0</v>
      </c>
      <c r="P32" s="194">
        <f t="shared" si="8"/>
        <v>0</v>
      </c>
      <c r="Q32" s="212" t="e">
        <f t="shared" si="9"/>
        <v>#DIV/0!</v>
      </c>
      <c r="R32" s="194">
        <f t="shared" si="10"/>
        <v>-5266</v>
      </c>
      <c r="S32" s="207">
        <f t="shared" si="11"/>
        <v>-1</v>
      </c>
      <c r="T32" s="196">
        <f>'Table - Moving Averages'!S92</f>
        <v>43165.5</v>
      </c>
      <c r="U32" s="164">
        <f>'Table - Moving Averages'!T92</f>
        <v>0</v>
      </c>
      <c r="V32" s="210">
        <f t="shared" si="12"/>
        <v>0</v>
      </c>
      <c r="W32" s="211" t="e">
        <f t="shared" si="13"/>
        <v>#DIV/0!</v>
      </c>
      <c r="X32" s="196">
        <f t="shared" si="4"/>
        <v>-43165.5</v>
      </c>
      <c r="Y32" s="205">
        <f t="shared" si="14"/>
        <v>-1</v>
      </c>
      <c r="Z32" s="208"/>
      <c r="AA32" s="208"/>
      <c r="AB32" s="208"/>
      <c r="AC32" s="213"/>
      <c r="AD32" s="208"/>
      <c r="AE32" s="213"/>
    </row>
    <row r="33" spans="1:31" s="200" customFormat="1" x14ac:dyDescent="0.35">
      <c r="A33" s="200">
        <v>31</v>
      </c>
      <c r="B33" s="198">
        <f>'Table - Initials'!S34</f>
        <v>5438</v>
      </c>
      <c r="C33" s="64">
        <f>'Table - Initials'!T34</f>
        <v>0</v>
      </c>
      <c r="D33" s="209">
        <f t="shared" si="5"/>
        <v>0</v>
      </c>
      <c r="E33" s="202" t="e">
        <f t="shared" si="15"/>
        <v>#DIV/0!</v>
      </c>
      <c r="F33" s="201">
        <f t="shared" si="0"/>
        <v>-5438</v>
      </c>
      <c r="G33" s="203">
        <f t="shared" si="1"/>
        <v>-1</v>
      </c>
      <c r="H33" s="196">
        <f>'Table - Continued'!S34</f>
        <v>43146</v>
      </c>
      <c r="I33" s="164">
        <f>'Table - Continued'!T34</f>
        <v>0</v>
      </c>
      <c r="J33" s="210">
        <f t="shared" si="6"/>
        <v>0</v>
      </c>
      <c r="K33" s="211" t="e">
        <f t="shared" si="7"/>
        <v>#DIV/0!</v>
      </c>
      <c r="L33" s="196">
        <f t="shared" si="2"/>
        <v>-43146</v>
      </c>
      <c r="M33" s="261">
        <f t="shared" si="3"/>
        <v>-1</v>
      </c>
      <c r="N33" s="194">
        <f>'Table - Moving Averages'!S35</f>
        <v>5068.5</v>
      </c>
      <c r="O33" s="262">
        <f>'Table - Moving Averages'!T35</f>
        <v>0</v>
      </c>
      <c r="P33" s="194">
        <f t="shared" si="8"/>
        <v>0</v>
      </c>
      <c r="Q33" s="212" t="e">
        <f t="shared" si="9"/>
        <v>#DIV/0!</v>
      </c>
      <c r="R33" s="194">
        <f t="shared" si="10"/>
        <v>-5068.5</v>
      </c>
      <c r="S33" s="207">
        <f t="shared" si="11"/>
        <v>-1</v>
      </c>
      <c r="T33" s="196">
        <f>'Table - Moving Averages'!S93</f>
        <v>42969</v>
      </c>
      <c r="U33" s="164">
        <f>'Table - Moving Averages'!T93</f>
        <v>0</v>
      </c>
      <c r="V33" s="210">
        <f t="shared" si="12"/>
        <v>0</v>
      </c>
      <c r="W33" s="211" t="e">
        <f t="shared" si="13"/>
        <v>#DIV/0!</v>
      </c>
      <c r="X33" s="196">
        <f t="shared" si="4"/>
        <v>-42969</v>
      </c>
      <c r="Y33" s="205">
        <f t="shared" si="14"/>
        <v>-1</v>
      </c>
      <c r="Z33" s="208"/>
      <c r="AA33" s="208"/>
      <c r="AB33" s="208"/>
      <c r="AC33" s="213"/>
      <c r="AD33" s="208"/>
      <c r="AE33" s="213"/>
    </row>
    <row r="34" spans="1:31" s="200" customFormat="1" x14ac:dyDescent="0.35">
      <c r="A34" s="200">
        <v>32</v>
      </c>
      <c r="B34" s="198">
        <f>'Table - Initials'!S35</f>
        <v>5003</v>
      </c>
      <c r="C34" s="64">
        <f>'Table - Initials'!T35</f>
        <v>0</v>
      </c>
      <c r="D34" s="209">
        <f t="shared" si="5"/>
        <v>0</v>
      </c>
      <c r="E34" s="202" t="e">
        <f t="shared" si="15"/>
        <v>#DIV/0!</v>
      </c>
      <c r="F34" s="201">
        <f t="shared" si="0"/>
        <v>-5003</v>
      </c>
      <c r="G34" s="203">
        <f t="shared" si="1"/>
        <v>-1</v>
      </c>
      <c r="H34" s="196">
        <f>'Table - Continued'!S35</f>
        <v>43430</v>
      </c>
      <c r="I34" s="164">
        <f>'Table - Continued'!T35</f>
        <v>0</v>
      </c>
      <c r="J34" s="210">
        <f t="shared" si="6"/>
        <v>0</v>
      </c>
      <c r="K34" s="211" t="e">
        <f t="shared" si="7"/>
        <v>#DIV/0!</v>
      </c>
      <c r="L34" s="196">
        <f t="shared" si="2"/>
        <v>-43430</v>
      </c>
      <c r="M34" s="261">
        <f t="shared" si="3"/>
        <v>-1</v>
      </c>
      <c r="N34" s="194">
        <f>'Table - Moving Averages'!S36</f>
        <v>5163</v>
      </c>
      <c r="O34" s="262">
        <f>'Table - Moving Averages'!T36</f>
        <v>0</v>
      </c>
      <c r="P34" s="194">
        <f t="shared" si="8"/>
        <v>0</v>
      </c>
      <c r="Q34" s="212" t="e">
        <f t="shared" si="9"/>
        <v>#DIV/0!</v>
      </c>
      <c r="R34" s="194">
        <f t="shared" si="10"/>
        <v>-5163</v>
      </c>
      <c r="S34" s="207">
        <f t="shared" si="11"/>
        <v>-1</v>
      </c>
      <c r="T34" s="196">
        <f>'Table - Moving Averages'!S94</f>
        <v>43021.5</v>
      </c>
      <c r="U34" s="164">
        <f>'Table - Moving Averages'!T94</f>
        <v>0</v>
      </c>
      <c r="V34" s="210">
        <f t="shared" si="12"/>
        <v>0</v>
      </c>
      <c r="W34" s="211" t="e">
        <f t="shared" si="13"/>
        <v>#DIV/0!</v>
      </c>
      <c r="X34" s="196">
        <f t="shared" si="4"/>
        <v>-43021.5</v>
      </c>
      <c r="Y34" s="205">
        <f t="shared" si="14"/>
        <v>-1</v>
      </c>
      <c r="Z34" s="208"/>
      <c r="AA34" s="208"/>
      <c r="AB34" s="208"/>
      <c r="AC34" s="213"/>
      <c r="AD34" s="208"/>
      <c r="AE34" s="213"/>
    </row>
    <row r="35" spans="1:31" s="200" customFormat="1" x14ac:dyDescent="0.35">
      <c r="A35" s="200">
        <v>33</v>
      </c>
      <c r="B35" s="198">
        <f>'Table - Initials'!S36</f>
        <v>4740</v>
      </c>
      <c r="C35" s="64">
        <f>'Table - Initials'!T36</f>
        <v>0</v>
      </c>
      <c r="D35" s="209">
        <f t="shared" si="5"/>
        <v>0</v>
      </c>
      <c r="E35" s="202" t="e">
        <f t="shared" si="15"/>
        <v>#DIV/0!</v>
      </c>
      <c r="F35" s="201">
        <f t="shared" si="0"/>
        <v>-4740</v>
      </c>
      <c r="G35" s="203">
        <f t="shared" si="1"/>
        <v>-1</v>
      </c>
      <c r="H35" s="196">
        <f>'Table - Continued'!S36</f>
        <v>43129</v>
      </c>
      <c r="I35" s="164">
        <f>'Table - Continued'!T36</f>
        <v>0</v>
      </c>
      <c r="J35" s="210">
        <f t="shared" si="6"/>
        <v>0</v>
      </c>
      <c r="K35" s="211" t="e">
        <f t="shared" si="7"/>
        <v>#DIV/0!</v>
      </c>
      <c r="L35" s="196">
        <f t="shared" si="2"/>
        <v>-43129</v>
      </c>
      <c r="M35" s="261">
        <f t="shared" si="3"/>
        <v>-1</v>
      </c>
      <c r="N35" s="194">
        <f>'Table - Moving Averages'!S37</f>
        <v>5193.75</v>
      </c>
      <c r="O35" s="262">
        <f>'Table - Moving Averages'!T37</f>
        <v>0</v>
      </c>
      <c r="P35" s="194">
        <f t="shared" si="8"/>
        <v>0</v>
      </c>
      <c r="Q35" s="212" t="e">
        <f t="shared" si="9"/>
        <v>#DIV/0!</v>
      </c>
      <c r="R35" s="194">
        <f t="shared" si="10"/>
        <v>-5193.75</v>
      </c>
      <c r="S35" s="207">
        <f t="shared" si="11"/>
        <v>-1</v>
      </c>
      <c r="T35" s="196">
        <f>'Table - Moving Averages'!S95</f>
        <v>43142</v>
      </c>
      <c r="U35" s="164">
        <f>'Table - Moving Averages'!T95</f>
        <v>0</v>
      </c>
      <c r="V35" s="210">
        <f t="shared" si="12"/>
        <v>0</v>
      </c>
      <c r="W35" s="211" t="e">
        <f t="shared" si="13"/>
        <v>#DIV/0!</v>
      </c>
      <c r="X35" s="196">
        <f t="shared" si="4"/>
        <v>-43142</v>
      </c>
      <c r="Y35" s="205">
        <f t="shared" si="14"/>
        <v>-1</v>
      </c>
      <c r="Z35" s="208"/>
      <c r="AA35" s="208"/>
      <c r="AB35" s="208"/>
      <c r="AC35" s="213"/>
      <c r="AD35" s="208"/>
      <c r="AE35" s="213"/>
    </row>
    <row r="36" spans="1:31" s="200" customFormat="1" x14ac:dyDescent="0.35">
      <c r="A36" s="200">
        <v>34</v>
      </c>
      <c r="B36" s="198">
        <f>'Table - Initials'!S37</f>
        <v>4916</v>
      </c>
      <c r="C36" s="64">
        <f>'Table - Initials'!T37</f>
        <v>0</v>
      </c>
      <c r="D36" s="209">
        <f t="shared" si="5"/>
        <v>0</v>
      </c>
      <c r="E36" s="202" t="e">
        <f t="shared" si="15"/>
        <v>#DIV/0!</v>
      </c>
      <c r="F36" s="201">
        <f t="shared" si="0"/>
        <v>-4916</v>
      </c>
      <c r="G36" s="203">
        <f t="shared" si="1"/>
        <v>-1</v>
      </c>
      <c r="H36" s="196">
        <f>'Table - Continued'!S37</f>
        <v>42401</v>
      </c>
      <c r="I36" s="164">
        <f>'Table - Continued'!T37</f>
        <v>0</v>
      </c>
      <c r="J36" s="210">
        <f t="shared" si="6"/>
        <v>0</v>
      </c>
      <c r="K36" s="211" t="e">
        <f t="shared" si="7"/>
        <v>#DIV/0!</v>
      </c>
      <c r="L36" s="196">
        <f t="shared" si="2"/>
        <v>-42401</v>
      </c>
      <c r="M36" s="261">
        <f t="shared" si="3"/>
        <v>-1</v>
      </c>
      <c r="N36" s="194">
        <f>'Table - Moving Averages'!S38</f>
        <v>5024.25</v>
      </c>
      <c r="O36" s="262">
        <f>'Table - Moving Averages'!T38</f>
        <v>0</v>
      </c>
      <c r="P36" s="194">
        <f t="shared" si="8"/>
        <v>0</v>
      </c>
      <c r="Q36" s="212" t="e">
        <f t="shared" si="9"/>
        <v>#DIV/0!</v>
      </c>
      <c r="R36" s="194">
        <f t="shared" si="10"/>
        <v>-5024.25</v>
      </c>
      <c r="S36" s="207">
        <f t="shared" si="11"/>
        <v>-1</v>
      </c>
      <c r="T36" s="196">
        <f>'Table - Moving Averages'!S96</f>
        <v>43026.5</v>
      </c>
      <c r="U36" s="164">
        <f>'Table - Moving Averages'!T96</f>
        <v>0</v>
      </c>
      <c r="V36" s="210">
        <f t="shared" si="12"/>
        <v>0</v>
      </c>
      <c r="W36" s="211" t="e">
        <f t="shared" si="13"/>
        <v>#DIV/0!</v>
      </c>
      <c r="X36" s="196">
        <f t="shared" si="4"/>
        <v>-43026.5</v>
      </c>
      <c r="Y36" s="205">
        <f t="shared" si="14"/>
        <v>-1</v>
      </c>
      <c r="Z36" s="208"/>
      <c r="AA36" s="208"/>
      <c r="AB36" s="208"/>
      <c r="AC36" s="213"/>
      <c r="AD36" s="208"/>
      <c r="AE36" s="213"/>
    </row>
    <row r="37" spans="1:31" s="200" customFormat="1" x14ac:dyDescent="0.35">
      <c r="A37" s="200">
        <v>35</v>
      </c>
      <c r="B37" s="198">
        <f>'Table - Initials'!S38</f>
        <v>5014</v>
      </c>
      <c r="C37" s="64">
        <f>'Table - Initials'!T38</f>
        <v>0</v>
      </c>
      <c r="D37" s="209">
        <f t="shared" si="5"/>
        <v>0</v>
      </c>
      <c r="E37" s="202" t="e">
        <f t="shared" si="15"/>
        <v>#DIV/0!</v>
      </c>
      <c r="F37" s="201">
        <f t="shared" si="0"/>
        <v>-5014</v>
      </c>
      <c r="G37" s="203">
        <f t="shared" si="1"/>
        <v>-1</v>
      </c>
      <c r="H37" s="196">
        <f>'Table - Continued'!S38</f>
        <v>40532</v>
      </c>
      <c r="I37" s="164">
        <f>'Table - Continued'!T38</f>
        <v>0</v>
      </c>
      <c r="J37" s="210">
        <f t="shared" si="6"/>
        <v>0</v>
      </c>
      <c r="K37" s="211" t="e">
        <f t="shared" si="7"/>
        <v>#DIV/0!</v>
      </c>
      <c r="L37" s="196">
        <f t="shared" si="2"/>
        <v>-40532</v>
      </c>
      <c r="M37" s="261">
        <f t="shared" si="3"/>
        <v>-1</v>
      </c>
      <c r="N37" s="194">
        <f>'Table - Moving Averages'!S39</f>
        <v>4918.25</v>
      </c>
      <c r="O37" s="262">
        <f>'Table - Moving Averages'!T39</f>
        <v>0</v>
      </c>
      <c r="P37" s="194">
        <f t="shared" si="8"/>
        <v>0</v>
      </c>
      <c r="Q37" s="212" t="e">
        <f t="shared" si="9"/>
        <v>#DIV/0!</v>
      </c>
      <c r="R37" s="194">
        <f t="shared" si="10"/>
        <v>-4918.25</v>
      </c>
      <c r="S37" s="207">
        <f t="shared" si="11"/>
        <v>-1</v>
      </c>
      <c r="T37" s="196">
        <f>'Table - Moving Averages'!S97</f>
        <v>42373</v>
      </c>
      <c r="U37" s="164">
        <f>'Table - Moving Averages'!T97</f>
        <v>0</v>
      </c>
      <c r="V37" s="210">
        <f t="shared" si="12"/>
        <v>0</v>
      </c>
      <c r="W37" s="211" t="e">
        <f t="shared" si="13"/>
        <v>#DIV/0!</v>
      </c>
      <c r="X37" s="196">
        <f t="shared" si="4"/>
        <v>-42373</v>
      </c>
      <c r="Y37" s="205">
        <f t="shared" si="14"/>
        <v>-1</v>
      </c>
      <c r="Z37" s="208"/>
      <c r="AA37" s="208"/>
      <c r="AB37" s="208"/>
      <c r="AC37" s="213"/>
      <c r="AD37" s="208"/>
      <c r="AE37" s="213"/>
    </row>
    <row r="38" spans="1:31" s="200" customFormat="1" x14ac:dyDescent="0.35">
      <c r="A38" s="200">
        <v>36</v>
      </c>
      <c r="B38" s="198">
        <f>'Table - Initials'!S39</f>
        <v>5380</v>
      </c>
      <c r="C38" s="64">
        <f>'Table - Initials'!T39</f>
        <v>0</v>
      </c>
      <c r="D38" s="209">
        <f t="shared" si="5"/>
        <v>0</v>
      </c>
      <c r="E38" s="202" t="e">
        <f t="shared" si="15"/>
        <v>#DIV/0!</v>
      </c>
      <c r="F38" s="201">
        <f t="shared" si="0"/>
        <v>-5380</v>
      </c>
      <c r="G38" s="203">
        <f t="shared" si="1"/>
        <v>-1</v>
      </c>
      <c r="H38" s="196">
        <f>'Table - Continued'!S39</f>
        <v>40733</v>
      </c>
      <c r="I38" s="164">
        <f>'Table - Continued'!T39</f>
        <v>0</v>
      </c>
      <c r="J38" s="210">
        <f t="shared" si="6"/>
        <v>0</v>
      </c>
      <c r="K38" s="211" t="e">
        <f t="shared" si="7"/>
        <v>#DIV/0!</v>
      </c>
      <c r="L38" s="196">
        <f t="shared" si="2"/>
        <v>-40733</v>
      </c>
      <c r="M38" s="261">
        <f t="shared" si="3"/>
        <v>-1</v>
      </c>
      <c r="N38" s="194">
        <f>'Table - Moving Averages'!S40</f>
        <v>5012.5</v>
      </c>
      <c r="O38" s="262">
        <f>'Table - Moving Averages'!T40</f>
        <v>0</v>
      </c>
      <c r="P38" s="194">
        <f t="shared" si="8"/>
        <v>0</v>
      </c>
      <c r="Q38" s="212" t="e">
        <f t="shared" si="9"/>
        <v>#DIV/0!</v>
      </c>
      <c r="R38" s="194">
        <f t="shared" si="10"/>
        <v>-5012.5</v>
      </c>
      <c r="S38" s="207">
        <f t="shared" si="11"/>
        <v>-1</v>
      </c>
      <c r="T38" s="196">
        <f>'Table - Moving Averages'!S98</f>
        <v>41698.75</v>
      </c>
      <c r="U38" s="164">
        <f>'Table - Moving Averages'!T98</f>
        <v>0</v>
      </c>
      <c r="V38" s="210">
        <f t="shared" si="12"/>
        <v>0</v>
      </c>
      <c r="W38" s="211" t="e">
        <f t="shared" si="13"/>
        <v>#DIV/0!</v>
      </c>
      <c r="X38" s="196">
        <f t="shared" si="4"/>
        <v>-41698.75</v>
      </c>
      <c r="Y38" s="205">
        <f t="shared" si="14"/>
        <v>-1</v>
      </c>
      <c r="Z38" s="208"/>
      <c r="AA38" s="208"/>
      <c r="AB38" s="208"/>
      <c r="AC38" s="213"/>
      <c r="AD38" s="208"/>
      <c r="AE38" s="213"/>
    </row>
    <row r="39" spans="1:31" s="200" customFormat="1" x14ac:dyDescent="0.35">
      <c r="A39" s="200">
        <v>37</v>
      </c>
      <c r="B39" s="198">
        <f>'Table - Initials'!S40</f>
        <v>5274</v>
      </c>
      <c r="C39" s="64">
        <f>'Table - Initials'!T40</f>
        <v>0</v>
      </c>
      <c r="D39" s="209">
        <f t="shared" si="5"/>
        <v>0</v>
      </c>
      <c r="E39" s="202" t="e">
        <f t="shared" si="15"/>
        <v>#DIV/0!</v>
      </c>
      <c r="F39" s="201">
        <f t="shared" si="0"/>
        <v>-5274</v>
      </c>
      <c r="G39" s="203">
        <f t="shared" si="1"/>
        <v>-1</v>
      </c>
      <c r="H39" s="196">
        <f>'Table - Continued'!S40</f>
        <v>40720</v>
      </c>
      <c r="I39" s="164">
        <f>'Table - Continued'!T40</f>
        <v>0</v>
      </c>
      <c r="J39" s="210">
        <f t="shared" si="6"/>
        <v>0</v>
      </c>
      <c r="K39" s="211" t="e">
        <f t="shared" si="7"/>
        <v>#DIV/0!</v>
      </c>
      <c r="L39" s="196">
        <f t="shared" si="2"/>
        <v>-40720</v>
      </c>
      <c r="M39" s="261">
        <f t="shared" si="3"/>
        <v>-1</v>
      </c>
      <c r="N39" s="194">
        <f>'Table - Moving Averages'!S41</f>
        <v>5146</v>
      </c>
      <c r="O39" s="262">
        <f>'Table - Moving Averages'!T41</f>
        <v>0</v>
      </c>
      <c r="P39" s="194">
        <f t="shared" si="8"/>
        <v>0</v>
      </c>
      <c r="Q39" s="212" t="e">
        <f t="shared" si="9"/>
        <v>#DIV/0!</v>
      </c>
      <c r="R39" s="194">
        <f t="shared" si="10"/>
        <v>-5146</v>
      </c>
      <c r="S39" s="207">
        <f t="shared" si="11"/>
        <v>-1</v>
      </c>
      <c r="T39" s="196">
        <f>'Table - Moving Averages'!S99</f>
        <v>41096.5</v>
      </c>
      <c r="U39" s="164">
        <f>'Table - Moving Averages'!T99</f>
        <v>0</v>
      </c>
      <c r="V39" s="210">
        <f t="shared" si="12"/>
        <v>0</v>
      </c>
      <c r="W39" s="211" t="e">
        <f t="shared" si="13"/>
        <v>#DIV/0!</v>
      </c>
      <c r="X39" s="196">
        <f t="shared" si="4"/>
        <v>-41096.5</v>
      </c>
      <c r="Y39" s="205">
        <f t="shared" si="14"/>
        <v>-1</v>
      </c>
      <c r="Z39" s="208"/>
      <c r="AA39" s="208"/>
      <c r="AB39" s="208"/>
      <c r="AC39" s="213"/>
      <c r="AD39" s="208"/>
      <c r="AE39" s="213"/>
    </row>
    <row r="40" spans="1:31" s="200" customFormat="1" x14ac:dyDescent="0.35">
      <c r="A40" s="200">
        <v>38</v>
      </c>
      <c r="B40" s="198">
        <f>'Table - Initials'!S41</f>
        <v>5266</v>
      </c>
      <c r="C40" s="64">
        <f>'Table - Initials'!T41</f>
        <v>0</v>
      </c>
      <c r="D40" s="209">
        <f t="shared" si="5"/>
        <v>0</v>
      </c>
      <c r="E40" s="202" t="e">
        <f t="shared" si="15"/>
        <v>#DIV/0!</v>
      </c>
      <c r="F40" s="201">
        <f t="shared" si="0"/>
        <v>-5266</v>
      </c>
      <c r="G40" s="203">
        <f t="shared" si="1"/>
        <v>-1</v>
      </c>
      <c r="H40" s="196">
        <f>'Table - Continued'!S41</f>
        <v>40621</v>
      </c>
      <c r="I40" s="164">
        <f>'Table - Continued'!T41</f>
        <v>0</v>
      </c>
      <c r="J40" s="210">
        <f t="shared" si="6"/>
        <v>0</v>
      </c>
      <c r="K40" s="211" t="e">
        <f t="shared" si="7"/>
        <v>#DIV/0!</v>
      </c>
      <c r="L40" s="196">
        <f t="shared" si="2"/>
        <v>-40621</v>
      </c>
      <c r="M40" s="261">
        <f t="shared" si="3"/>
        <v>-1</v>
      </c>
      <c r="N40" s="194">
        <f>'Table - Moving Averages'!S42</f>
        <v>5233.5</v>
      </c>
      <c r="O40" s="262">
        <f>'Table - Moving Averages'!T42</f>
        <v>0</v>
      </c>
      <c r="P40" s="194">
        <f t="shared" si="8"/>
        <v>0</v>
      </c>
      <c r="Q40" s="212" t="e">
        <f t="shared" si="9"/>
        <v>#DIV/0!</v>
      </c>
      <c r="R40" s="194">
        <f t="shared" si="10"/>
        <v>-5233.5</v>
      </c>
      <c r="S40" s="207">
        <f t="shared" si="11"/>
        <v>-1</v>
      </c>
      <c r="T40" s="196">
        <f>'Table - Moving Averages'!S100</f>
        <v>40651.5</v>
      </c>
      <c r="U40" s="164">
        <f>'Table - Moving Averages'!T100</f>
        <v>0</v>
      </c>
      <c r="V40" s="210">
        <f t="shared" si="12"/>
        <v>0</v>
      </c>
      <c r="W40" s="211" t="e">
        <f t="shared" si="13"/>
        <v>#DIV/0!</v>
      </c>
      <c r="X40" s="196">
        <f t="shared" si="4"/>
        <v>-40651.5</v>
      </c>
      <c r="Y40" s="205">
        <f t="shared" si="14"/>
        <v>-1</v>
      </c>
      <c r="Z40" s="208"/>
      <c r="AA40" s="208"/>
      <c r="AB40" s="208"/>
      <c r="AC40" s="213"/>
      <c r="AD40" s="208"/>
      <c r="AE40" s="213"/>
    </row>
    <row r="41" spans="1:31" s="200" customFormat="1" x14ac:dyDescent="0.35">
      <c r="A41" s="200">
        <v>39</v>
      </c>
      <c r="B41" s="198">
        <f>'Table - Initials'!S42</f>
        <v>6031</v>
      </c>
      <c r="C41" s="64">
        <f>'Table - Initials'!T42</f>
        <v>0</v>
      </c>
      <c r="D41" s="209">
        <f t="shared" si="5"/>
        <v>0</v>
      </c>
      <c r="E41" s="202" t="e">
        <f t="shared" si="15"/>
        <v>#DIV/0!</v>
      </c>
      <c r="F41" s="201">
        <f t="shared" si="0"/>
        <v>-6031</v>
      </c>
      <c r="G41" s="203">
        <f t="shared" si="1"/>
        <v>-1</v>
      </c>
      <c r="H41" s="196">
        <f>'Table - Continued'!S42</f>
        <v>40705</v>
      </c>
      <c r="I41" s="164">
        <f>'Table - Continued'!T42</f>
        <v>0</v>
      </c>
      <c r="J41" s="210">
        <f t="shared" si="6"/>
        <v>0</v>
      </c>
      <c r="K41" s="211" t="e">
        <f t="shared" si="7"/>
        <v>#DIV/0!</v>
      </c>
      <c r="L41" s="196">
        <f t="shared" si="2"/>
        <v>-40705</v>
      </c>
      <c r="M41" s="261">
        <f t="shared" si="3"/>
        <v>-1</v>
      </c>
      <c r="N41" s="194">
        <f>'Table - Moving Averages'!S43</f>
        <v>5487.75</v>
      </c>
      <c r="O41" s="262">
        <f>'Table - Moving Averages'!T43</f>
        <v>0</v>
      </c>
      <c r="P41" s="194">
        <f t="shared" si="8"/>
        <v>0</v>
      </c>
      <c r="Q41" s="212" t="e">
        <f t="shared" si="9"/>
        <v>#DIV/0!</v>
      </c>
      <c r="R41" s="194">
        <f t="shared" si="10"/>
        <v>-5487.75</v>
      </c>
      <c r="S41" s="207">
        <f t="shared" si="11"/>
        <v>-1</v>
      </c>
      <c r="T41" s="196">
        <f>'Table - Moving Averages'!S101</f>
        <v>40694.75</v>
      </c>
      <c r="U41" s="164">
        <f>'Table - Moving Averages'!T101</f>
        <v>0</v>
      </c>
      <c r="V41" s="210">
        <f t="shared" si="12"/>
        <v>0</v>
      </c>
      <c r="W41" s="211" t="e">
        <f t="shared" si="13"/>
        <v>#DIV/0!</v>
      </c>
      <c r="X41" s="196">
        <f t="shared" si="4"/>
        <v>-40694.75</v>
      </c>
      <c r="Y41" s="205">
        <f t="shared" si="14"/>
        <v>-1</v>
      </c>
      <c r="Z41" s="208"/>
      <c r="AA41" s="208"/>
      <c r="AB41" s="208"/>
      <c r="AC41" s="213"/>
      <c r="AD41" s="208"/>
      <c r="AE41" s="213"/>
    </row>
    <row r="42" spans="1:31" s="200" customFormat="1" x14ac:dyDescent="0.35">
      <c r="A42" s="200">
        <v>40</v>
      </c>
      <c r="B42" s="198">
        <f>'Table - Initials'!S43</f>
        <v>6336</v>
      </c>
      <c r="C42" s="64">
        <f>'Table - Initials'!T43</f>
        <v>0</v>
      </c>
      <c r="D42" s="209">
        <f t="shared" si="5"/>
        <v>0</v>
      </c>
      <c r="E42" s="202" t="e">
        <f>D42/C41</f>
        <v>#DIV/0!</v>
      </c>
      <c r="F42" s="201">
        <f t="shared" si="0"/>
        <v>-6336</v>
      </c>
      <c r="G42" s="203">
        <f t="shared" si="1"/>
        <v>-1</v>
      </c>
      <c r="H42" s="196">
        <f>'Table - Continued'!S43</f>
        <v>40878</v>
      </c>
      <c r="I42" s="164">
        <f>'Table - Continued'!T43</f>
        <v>0</v>
      </c>
      <c r="J42" s="210">
        <f t="shared" si="6"/>
        <v>0</v>
      </c>
      <c r="K42" s="211" t="e">
        <f t="shared" si="7"/>
        <v>#DIV/0!</v>
      </c>
      <c r="L42" s="196">
        <f t="shared" si="2"/>
        <v>-40878</v>
      </c>
      <c r="M42" s="261">
        <f t="shared" si="3"/>
        <v>-1</v>
      </c>
      <c r="N42" s="194">
        <f>'Table - Moving Averages'!S44</f>
        <v>5726.75</v>
      </c>
      <c r="O42" s="262">
        <f>'Table - Moving Averages'!T44</f>
        <v>0</v>
      </c>
      <c r="P42" s="194">
        <f t="shared" si="8"/>
        <v>0</v>
      </c>
      <c r="Q42" s="212" t="e">
        <f t="shared" si="9"/>
        <v>#DIV/0!</v>
      </c>
      <c r="R42" s="194">
        <f t="shared" si="10"/>
        <v>-5726.75</v>
      </c>
      <c r="S42" s="207">
        <f t="shared" si="11"/>
        <v>-1</v>
      </c>
      <c r="T42" s="196">
        <f>'Table - Moving Averages'!S102</f>
        <v>40731</v>
      </c>
      <c r="U42" s="164">
        <f>'Table - Moving Averages'!T102</f>
        <v>0</v>
      </c>
      <c r="V42" s="210">
        <f t="shared" si="12"/>
        <v>0</v>
      </c>
      <c r="W42" s="211" t="e">
        <f t="shared" si="13"/>
        <v>#DIV/0!</v>
      </c>
      <c r="X42" s="196">
        <f t="shared" si="4"/>
        <v>-40731</v>
      </c>
      <c r="Y42" s="205">
        <f t="shared" si="14"/>
        <v>-1</v>
      </c>
      <c r="Z42" s="208"/>
      <c r="AA42" s="208"/>
      <c r="AB42" s="208"/>
      <c r="AC42" s="213"/>
      <c r="AD42" s="208"/>
      <c r="AE42" s="213"/>
    </row>
    <row r="43" spans="1:31" s="200" customFormat="1" x14ac:dyDescent="0.35">
      <c r="A43" s="200">
        <v>41</v>
      </c>
      <c r="B43" s="198">
        <f>'Table - Initials'!S44</f>
        <v>6207</v>
      </c>
      <c r="C43" s="64">
        <f>'Table - Initials'!T44</f>
        <v>0</v>
      </c>
      <c r="D43" s="209">
        <f t="shared" si="5"/>
        <v>0</v>
      </c>
      <c r="E43" s="202" t="e">
        <f t="shared" si="15"/>
        <v>#DIV/0!</v>
      </c>
      <c r="F43" s="201">
        <f t="shared" si="0"/>
        <v>-6207</v>
      </c>
      <c r="G43" s="203">
        <f t="shared" si="1"/>
        <v>-1</v>
      </c>
      <c r="H43" s="196">
        <f>'Table - Continued'!S44</f>
        <v>41958</v>
      </c>
      <c r="I43" s="164">
        <f>'Table - Continued'!T44</f>
        <v>0</v>
      </c>
      <c r="J43" s="210">
        <f t="shared" si="6"/>
        <v>0</v>
      </c>
      <c r="K43" s="211" t="e">
        <f t="shared" si="7"/>
        <v>#DIV/0!</v>
      </c>
      <c r="L43" s="196">
        <f t="shared" si="2"/>
        <v>-41958</v>
      </c>
      <c r="M43" s="261">
        <f t="shared" si="3"/>
        <v>-1</v>
      </c>
      <c r="N43" s="194">
        <f>'Table - Moving Averages'!S45</f>
        <v>5960</v>
      </c>
      <c r="O43" s="262">
        <f>'Table - Moving Averages'!T45</f>
        <v>0</v>
      </c>
      <c r="P43" s="194">
        <f t="shared" si="8"/>
        <v>0</v>
      </c>
      <c r="Q43" s="212" t="e">
        <f t="shared" si="9"/>
        <v>#DIV/0!</v>
      </c>
      <c r="R43" s="194">
        <f t="shared" si="10"/>
        <v>-5960</v>
      </c>
      <c r="S43" s="207">
        <f t="shared" si="11"/>
        <v>-1</v>
      </c>
      <c r="T43" s="196">
        <f>'Table - Moving Averages'!S103</f>
        <v>41040.5</v>
      </c>
      <c r="U43" s="164">
        <f>'Table - Moving Averages'!T103</f>
        <v>0</v>
      </c>
      <c r="V43" s="210">
        <f t="shared" si="12"/>
        <v>0</v>
      </c>
      <c r="W43" s="211" t="e">
        <f t="shared" si="13"/>
        <v>#DIV/0!</v>
      </c>
      <c r="X43" s="196">
        <f t="shared" si="4"/>
        <v>-41040.5</v>
      </c>
      <c r="Y43" s="205">
        <f t="shared" si="14"/>
        <v>-1</v>
      </c>
      <c r="Z43" s="208"/>
      <c r="AA43" s="208"/>
      <c r="AB43" s="208"/>
      <c r="AC43" s="213"/>
      <c r="AD43" s="208"/>
      <c r="AE43" s="213"/>
    </row>
    <row r="44" spans="1:31" s="200" customFormat="1" x14ac:dyDescent="0.35">
      <c r="A44" s="200">
        <v>42</v>
      </c>
      <c r="B44" s="198">
        <f>'Table - Initials'!S45</f>
        <v>6316</v>
      </c>
      <c r="C44" s="64">
        <f>'Table - Initials'!T45</f>
        <v>0</v>
      </c>
      <c r="D44" s="209">
        <f t="shared" si="5"/>
        <v>0</v>
      </c>
      <c r="E44" s="202" t="e">
        <f t="shared" si="15"/>
        <v>#DIV/0!</v>
      </c>
      <c r="F44" s="201">
        <f t="shared" si="0"/>
        <v>-6316</v>
      </c>
      <c r="G44" s="203">
        <f t="shared" si="1"/>
        <v>-1</v>
      </c>
      <c r="H44" s="196">
        <f>'Table - Continued'!S45</f>
        <v>43232</v>
      </c>
      <c r="I44" s="164">
        <f>'Table - Continued'!T45</f>
        <v>0</v>
      </c>
      <c r="J44" s="210">
        <f t="shared" si="6"/>
        <v>0</v>
      </c>
      <c r="K44" s="211" t="e">
        <f t="shared" si="7"/>
        <v>#DIV/0!</v>
      </c>
      <c r="L44" s="196">
        <f t="shared" si="2"/>
        <v>-43232</v>
      </c>
      <c r="M44" s="261">
        <f t="shared" si="3"/>
        <v>-1</v>
      </c>
      <c r="N44" s="194">
        <f>'Table - Moving Averages'!S46</f>
        <v>6222.5</v>
      </c>
      <c r="O44" s="262">
        <f>'Table - Moving Averages'!T46</f>
        <v>0</v>
      </c>
      <c r="P44" s="194">
        <f t="shared" si="8"/>
        <v>0</v>
      </c>
      <c r="Q44" s="212" t="e">
        <f t="shared" si="9"/>
        <v>#DIV/0!</v>
      </c>
      <c r="R44" s="194">
        <f t="shared" si="10"/>
        <v>-6222.5</v>
      </c>
      <c r="S44" s="207">
        <f t="shared" si="11"/>
        <v>-1</v>
      </c>
      <c r="T44" s="196">
        <f>'Table - Moving Averages'!S104</f>
        <v>41693.25</v>
      </c>
      <c r="U44" s="164">
        <f>'Table - Moving Averages'!T104</f>
        <v>0</v>
      </c>
      <c r="V44" s="210">
        <f t="shared" si="12"/>
        <v>0</v>
      </c>
      <c r="W44" s="211" t="e">
        <f t="shared" si="13"/>
        <v>#DIV/0!</v>
      </c>
      <c r="X44" s="196">
        <f t="shared" si="4"/>
        <v>-41693.25</v>
      </c>
      <c r="Y44" s="205">
        <f t="shared" si="14"/>
        <v>-1</v>
      </c>
      <c r="Z44" s="208"/>
      <c r="AA44" s="208"/>
      <c r="AB44" s="208"/>
      <c r="AC44" s="213"/>
      <c r="AD44" s="208"/>
      <c r="AE44" s="213"/>
    </row>
    <row r="45" spans="1:31" s="200" customFormat="1" x14ac:dyDescent="0.35">
      <c r="A45" s="200">
        <v>43</v>
      </c>
      <c r="B45" s="198">
        <f>'Table - Initials'!S46</f>
        <v>6893</v>
      </c>
      <c r="C45" s="64">
        <f>'Table - Initials'!T46</f>
        <v>0</v>
      </c>
      <c r="D45" s="209">
        <f t="shared" si="5"/>
        <v>0</v>
      </c>
      <c r="E45" s="202" t="e">
        <f t="shared" si="15"/>
        <v>#DIV/0!</v>
      </c>
      <c r="F45" s="201">
        <f t="shared" si="0"/>
        <v>-6893</v>
      </c>
      <c r="G45" s="203">
        <f t="shared" si="1"/>
        <v>-1</v>
      </c>
      <c r="H45" s="196">
        <f>'Table - Continued'!S46</f>
        <v>44325</v>
      </c>
      <c r="I45" s="164">
        <f>'Table - Continued'!T46</f>
        <v>0</v>
      </c>
      <c r="J45" s="210">
        <f t="shared" si="6"/>
        <v>0</v>
      </c>
      <c r="K45" s="211" t="e">
        <f t="shared" si="7"/>
        <v>#DIV/0!</v>
      </c>
      <c r="L45" s="196">
        <f t="shared" si="2"/>
        <v>-44325</v>
      </c>
      <c r="M45" s="261">
        <f t="shared" si="3"/>
        <v>-1</v>
      </c>
      <c r="N45" s="194">
        <f>'Table - Moving Averages'!S47</f>
        <v>6438</v>
      </c>
      <c r="O45" s="262">
        <f>'Table - Moving Averages'!T47</f>
        <v>0</v>
      </c>
      <c r="P45" s="194">
        <f t="shared" si="8"/>
        <v>0</v>
      </c>
      <c r="Q45" s="212" t="e">
        <f t="shared" si="9"/>
        <v>#DIV/0!</v>
      </c>
      <c r="R45" s="194">
        <f t="shared" si="10"/>
        <v>-6438</v>
      </c>
      <c r="S45" s="207">
        <f t="shared" si="11"/>
        <v>-1</v>
      </c>
      <c r="T45" s="196">
        <f>'Table - Moving Averages'!S105</f>
        <v>42598.25</v>
      </c>
      <c r="U45" s="164">
        <f>'Table - Moving Averages'!T105</f>
        <v>0</v>
      </c>
      <c r="V45" s="210">
        <f t="shared" si="12"/>
        <v>0</v>
      </c>
      <c r="W45" s="211" t="e">
        <f t="shared" si="13"/>
        <v>#DIV/0!</v>
      </c>
      <c r="X45" s="196">
        <f t="shared" si="4"/>
        <v>-42598.25</v>
      </c>
      <c r="Y45" s="205">
        <f t="shared" si="14"/>
        <v>-1</v>
      </c>
      <c r="Z45" s="208"/>
      <c r="AA45" s="208"/>
      <c r="AB45" s="208"/>
      <c r="AC45" s="213"/>
      <c r="AD45" s="208"/>
      <c r="AE45" s="213"/>
    </row>
    <row r="46" spans="1:31" s="200" customFormat="1" x14ac:dyDescent="0.35">
      <c r="A46" s="200">
        <v>44</v>
      </c>
      <c r="B46" s="198">
        <f>'Table - Initials'!S47</f>
        <v>7783</v>
      </c>
      <c r="C46" s="64">
        <f>'Table - Initials'!T47</f>
        <v>0</v>
      </c>
      <c r="D46" s="209">
        <f t="shared" si="5"/>
        <v>0</v>
      </c>
      <c r="E46" s="202" t="e">
        <f t="shared" si="15"/>
        <v>#DIV/0!</v>
      </c>
      <c r="F46" s="201">
        <f t="shared" si="0"/>
        <v>-7783</v>
      </c>
      <c r="G46" s="203">
        <f t="shared" si="1"/>
        <v>-1</v>
      </c>
      <c r="H46" s="196">
        <f>'Table - Continued'!S47</f>
        <v>46159</v>
      </c>
      <c r="I46" s="164">
        <f>'Table - Continued'!T47</f>
        <v>0</v>
      </c>
      <c r="J46" s="210">
        <f t="shared" si="6"/>
        <v>0</v>
      </c>
      <c r="K46" s="211" t="e">
        <f t="shared" si="7"/>
        <v>#DIV/0!</v>
      </c>
      <c r="L46" s="196">
        <f t="shared" si="2"/>
        <v>-46159</v>
      </c>
      <c r="M46" s="261">
        <f t="shared" si="3"/>
        <v>-1</v>
      </c>
      <c r="N46" s="194">
        <f>'Table - Moving Averages'!S48</f>
        <v>6799.75</v>
      </c>
      <c r="O46" s="262">
        <f>'Table - Moving Averages'!T48</f>
        <v>0</v>
      </c>
      <c r="P46" s="194">
        <f t="shared" si="8"/>
        <v>0</v>
      </c>
      <c r="Q46" s="212" t="e">
        <f t="shared" si="9"/>
        <v>#DIV/0!</v>
      </c>
      <c r="R46" s="194">
        <f t="shared" si="10"/>
        <v>-6799.75</v>
      </c>
      <c r="S46" s="207">
        <f t="shared" si="11"/>
        <v>-1</v>
      </c>
      <c r="T46" s="196">
        <f>'Table - Moving Averages'!S106</f>
        <v>43918.5</v>
      </c>
      <c r="U46" s="164">
        <f>'Table - Moving Averages'!T106</f>
        <v>0</v>
      </c>
      <c r="V46" s="210">
        <f t="shared" si="12"/>
        <v>0</v>
      </c>
      <c r="W46" s="211" t="e">
        <f t="shared" si="13"/>
        <v>#DIV/0!</v>
      </c>
      <c r="X46" s="196">
        <f t="shared" si="4"/>
        <v>-43918.5</v>
      </c>
      <c r="Y46" s="205">
        <f t="shared" si="14"/>
        <v>-1</v>
      </c>
      <c r="Z46" s="208"/>
      <c r="AA46" s="208"/>
      <c r="AB46" s="208"/>
      <c r="AC46" s="213"/>
      <c r="AD46" s="208"/>
      <c r="AE46" s="213"/>
    </row>
    <row r="47" spans="1:31" s="200" customFormat="1" x14ac:dyDescent="0.35">
      <c r="A47" s="200">
        <v>45</v>
      </c>
      <c r="B47" s="198">
        <f>'Table - Initials'!S48</f>
        <v>7564</v>
      </c>
      <c r="C47" s="64">
        <f>'Table - Initials'!T48</f>
        <v>0</v>
      </c>
      <c r="D47" s="209">
        <f t="shared" si="5"/>
        <v>0</v>
      </c>
      <c r="E47" s="202" t="e">
        <f t="shared" si="15"/>
        <v>#DIV/0!</v>
      </c>
      <c r="F47" s="201">
        <f t="shared" si="0"/>
        <v>-7564</v>
      </c>
      <c r="G47" s="203">
        <f t="shared" si="1"/>
        <v>-1</v>
      </c>
      <c r="H47" s="196">
        <f>'Table - Continued'!S48</f>
        <v>48226</v>
      </c>
      <c r="I47" s="164">
        <f>'Table - Continued'!T48</f>
        <v>0</v>
      </c>
      <c r="J47" s="210">
        <f t="shared" si="6"/>
        <v>0</v>
      </c>
      <c r="K47" s="211" t="e">
        <f t="shared" si="7"/>
        <v>#DIV/0!</v>
      </c>
      <c r="L47" s="196">
        <f t="shared" si="2"/>
        <v>-48226</v>
      </c>
      <c r="M47" s="261">
        <f t="shared" si="3"/>
        <v>-1</v>
      </c>
      <c r="N47" s="194">
        <f>'Table - Moving Averages'!S49</f>
        <v>7139</v>
      </c>
      <c r="O47" s="262">
        <f>'Table - Moving Averages'!T49</f>
        <v>0</v>
      </c>
      <c r="P47" s="194">
        <f t="shared" si="8"/>
        <v>0</v>
      </c>
      <c r="Q47" s="212" t="e">
        <f t="shared" si="9"/>
        <v>#DIV/0!</v>
      </c>
      <c r="R47" s="194">
        <f t="shared" si="10"/>
        <v>-7139</v>
      </c>
      <c r="S47" s="207">
        <f t="shared" si="11"/>
        <v>-1</v>
      </c>
      <c r="T47" s="196">
        <f>'Table - Moving Averages'!S107</f>
        <v>45485.5</v>
      </c>
      <c r="U47" s="164">
        <f>'Table - Moving Averages'!T107</f>
        <v>0</v>
      </c>
      <c r="V47" s="210">
        <f t="shared" si="12"/>
        <v>0</v>
      </c>
      <c r="W47" s="211" t="e">
        <f t="shared" si="13"/>
        <v>#DIV/0!</v>
      </c>
      <c r="X47" s="196">
        <f t="shared" si="4"/>
        <v>-45485.5</v>
      </c>
      <c r="Y47" s="205">
        <f t="shared" si="14"/>
        <v>-1</v>
      </c>
      <c r="Z47" s="208"/>
      <c r="AA47" s="208"/>
      <c r="AB47" s="208"/>
      <c r="AC47" s="213"/>
      <c r="AD47" s="208"/>
      <c r="AE47" s="213"/>
    </row>
    <row r="48" spans="1:31" s="200" customFormat="1" x14ac:dyDescent="0.35">
      <c r="A48" s="200">
        <v>46</v>
      </c>
      <c r="B48" s="198">
        <f>'Table - Initials'!S49</f>
        <v>8327</v>
      </c>
      <c r="C48" s="64">
        <f>'Table - Initials'!T49</f>
        <v>0</v>
      </c>
      <c r="D48" s="209">
        <f t="shared" si="5"/>
        <v>0</v>
      </c>
      <c r="E48" s="202" t="e">
        <f t="shared" si="15"/>
        <v>#DIV/0!</v>
      </c>
      <c r="F48" s="201">
        <f t="shared" si="0"/>
        <v>-8327</v>
      </c>
      <c r="G48" s="203">
        <f t="shared" si="1"/>
        <v>-1</v>
      </c>
      <c r="H48" s="196">
        <f>'Table - Continued'!S49</f>
        <v>51048</v>
      </c>
      <c r="I48" s="164">
        <f>'Table - Continued'!T49</f>
        <v>0</v>
      </c>
      <c r="J48" s="210">
        <f t="shared" si="6"/>
        <v>0</v>
      </c>
      <c r="K48" s="211" t="e">
        <f t="shared" si="7"/>
        <v>#DIV/0!</v>
      </c>
      <c r="L48" s="196">
        <f t="shared" si="2"/>
        <v>-51048</v>
      </c>
      <c r="M48" s="261">
        <f t="shared" si="3"/>
        <v>-1</v>
      </c>
      <c r="N48" s="194">
        <f>'Table - Moving Averages'!S50</f>
        <v>7641.75</v>
      </c>
      <c r="O48" s="262">
        <f>'Table - Moving Averages'!T50</f>
        <v>0</v>
      </c>
      <c r="P48" s="194">
        <f t="shared" si="8"/>
        <v>0</v>
      </c>
      <c r="Q48" s="212" t="e">
        <f t="shared" si="9"/>
        <v>#DIV/0!</v>
      </c>
      <c r="R48" s="194">
        <f t="shared" si="10"/>
        <v>-7641.75</v>
      </c>
      <c r="S48" s="207">
        <f t="shared" si="11"/>
        <v>-1</v>
      </c>
      <c r="T48" s="196">
        <f>'Table - Moving Averages'!S108</f>
        <v>47439.5</v>
      </c>
      <c r="U48" s="164">
        <f>'Table - Moving Averages'!T108</f>
        <v>0</v>
      </c>
      <c r="V48" s="210">
        <f t="shared" si="12"/>
        <v>0</v>
      </c>
      <c r="W48" s="211" t="e">
        <f t="shared" si="13"/>
        <v>#DIV/0!</v>
      </c>
      <c r="X48" s="196">
        <f t="shared" si="4"/>
        <v>-47439.5</v>
      </c>
      <c r="Y48" s="205">
        <f t="shared" si="14"/>
        <v>-1</v>
      </c>
      <c r="Z48" s="208"/>
      <c r="AA48" s="208"/>
      <c r="AB48" s="208"/>
      <c r="AC48" s="213"/>
      <c r="AD48" s="208"/>
      <c r="AE48" s="213"/>
    </row>
    <row r="49" spans="1:31" s="200" customFormat="1" x14ac:dyDescent="0.35">
      <c r="A49" s="200">
        <v>47</v>
      </c>
      <c r="B49" s="198">
        <f>'Table - Initials'!S50</f>
        <v>7855</v>
      </c>
      <c r="C49" s="64">
        <f>'Table - Initials'!T50</f>
        <v>0</v>
      </c>
      <c r="D49" s="209">
        <f t="shared" si="5"/>
        <v>0</v>
      </c>
      <c r="E49" s="202" t="e">
        <f t="shared" si="15"/>
        <v>#DIV/0!</v>
      </c>
      <c r="F49" s="201">
        <f t="shared" si="0"/>
        <v>-7855</v>
      </c>
      <c r="G49" s="203">
        <f t="shared" si="1"/>
        <v>-1</v>
      </c>
      <c r="H49" s="196">
        <f>'Table - Continued'!S50</f>
        <v>52680</v>
      </c>
      <c r="I49" s="164">
        <f>'Table - Continued'!T50</f>
        <v>0</v>
      </c>
      <c r="J49" s="210">
        <f t="shared" si="6"/>
        <v>0</v>
      </c>
      <c r="K49" s="211" t="e">
        <f t="shared" si="7"/>
        <v>#DIV/0!</v>
      </c>
      <c r="L49" s="196">
        <f t="shared" si="2"/>
        <v>-52680</v>
      </c>
      <c r="M49" s="261">
        <f t="shared" si="3"/>
        <v>-1</v>
      </c>
      <c r="N49" s="194">
        <f>'Table - Moving Averages'!S51</f>
        <v>7882.25</v>
      </c>
      <c r="O49" s="262">
        <f>'Table - Moving Averages'!T51</f>
        <v>0</v>
      </c>
      <c r="P49" s="194">
        <f t="shared" si="8"/>
        <v>0</v>
      </c>
      <c r="Q49" s="212" t="e">
        <f t="shared" si="9"/>
        <v>#DIV/0!</v>
      </c>
      <c r="R49" s="194">
        <f t="shared" si="10"/>
        <v>-7882.25</v>
      </c>
      <c r="S49" s="207">
        <f t="shared" si="11"/>
        <v>-1</v>
      </c>
      <c r="T49" s="196">
        <f>'Table - Moving Averages'!S109</f>
        <v>49528.25</v>
      </c>
      <c r="U49" s="164">
        <f>'Table - Moving Averages'!T109</f>
        <v>0</v>
      </c>
      <c r="V49" s="210">
        <f t="shared" si="12"/>
        <v>0</v>
      </c>
      <c r="W49" s="211" t="e">
        <f t="shared" si="13"/>
        <v>#DIV/0!</v>
      </c>
      <c r="X49" s="196">
        <f t="shared" si="4"/>
        <v>-49528.25</v>
      </c>
      <c r="Y49" s="205">
        <f t="shared" si="14"/>
        <v>-1</v>
      </c>
      <c r="Z49" s="208"/>
      <c r="AA49" s="208"/>
      <c r="AB49" s="208"/>
      <c r="AC49" s="213"/>
      <c r="AD49" s="208"/>
      <c r="AE49" s="213"/>
    </row>
    <row r="50" spans="1:31" s="200" customFormat="1" ht="15" customHeight="1" x14ac:dyDescent="0.35">
      <c r="A50" s="200">
        <v>48</v>
      </c>
      <c r="B50" s="198">
        <f>'Table - Initials'!S51</f>
        <v>10010</v>
      </c>
      <c r="C50" s="64">
        <f>'Table - Initials'!T51</f>
        <v>0</v>
      </c>
      <c r="D50" s="209">
        <f t="shared" si="5"/>
        <v>0</v>
      </c>
      <c r="E50" s="202" t="e">
        <f t="shared" si="15"/>
        <v>#DIV/0!</v>
      </c>
      <c r="F50" s="201">
        <f t="shared" si="0"/>
        <v>-10010</v>
      </c>
      <c r="G50" s="203">
        <f t="shared" si="1"/>
        <v>-1</v>
      </c>
      <c r="H50" s="196">
        <f>'Table - Continued'!S51</f>
        <v>59607</v>
      </c>
      <c r="I50" s="164">
        <f>'Table - Continued'!T51</f>
        <v>0</v>
      </c>
      <c r="J50" s="210">
        <f t="shared" si="6"/>
        <v>0</v>
      </c>
      <c r="K50" s="211" t="e">
        <f t="shared" si="7"/>
        <v>#DIV/0!</v>
      </c>
      <c r="L50" s="196">
        <f t="shared" si="2"/>
        <v>-59607</v>
      </c>
      <c r="M50" s="261">
        <f t="shared" si="3"/>
        <v>-1</v>
      </c>
      <c r="N50" s="194">
        <f>'Table - Moving Averages'!S52</f>
        <v>8439</v>
      </c>
      <c r="O50" s="262">
        <f>'Table - Moving Averages'!T52</f>
        <v>0</v>
      </c>
      <c r="P50" s="194">
        <f t="shared" si="8"/>
        <v>0</v>
      </c>
      <c r="Q50" s="212" t="e">
        <f t="shared" si="9"/>
        <v>#DIV/0!</v>
      </c>
      <c r="R50" s="194">
        <f t="shared" si="10"/>
        <v>-8439</v>
      </c>
      <c r="S50" s="207">
        <f t="shared" si="11"/>
        <v>-1</v>
      </c>
      <c r="T50" s="196">
        <f>'Table - Moving Averages'!S110</f>
        <v>52890.25</v>
      </c>
      <c r="U50" s="164">
        <f>'Table - Moving Averages'!T110</f>
        <v>0</v>
      </c>
      <c r="V50" s="210">
        <f t="shared" si="12"/>
        <v>0</v>
      </c>
      <c r="W50" s="211" t="e">
        <f t="shared" si="13"/>
        <v>#DIV/0!</v>
      </c>
      <c r="X50" s="196">
        <f t="shared" si="4"/>
        <v>-52890.25</v>
      </c>
      <c r="Y50" s="205">
        <f t="shared" si="14"/>
        <v>-1</v>
      </c>
      <c r="Z50" s="208"/>
      <c r="AA50" s="208"/>
      <c r="AB50" s="208"/>
      <c r="AC50" s="213"/>
      <c r="AD50" s="208"/>
      <c r="AE50" s="213"/>
    </row>
    <row r="51" spans="1:31" s="200" customFormat="1" x14ac:dyDescent="0.35">
      <c r="A51" s="200">
        <v>49</v>
      </c>
      <c r="B51" s="198">
        <f>'Table - Initials'!S52</f>
        <v>7273</v>
      </c>
      <c r="C51" s="64">
        <f>'Table - Initials'!T52</f>
        <v>0</v>
      </c>
      <c r="D51" s="209">
        <f t="shared" si="5"/>
        <v>0</v>
      </c>
      <c r="E51" s="202" t="e">
        <f t="shared" si="15"/>
        <v>#DIV/0!</v>
      </c>
      <c r="F51" s="201">
        <f t="shared" si="0"/>
        <v>-7273</v>
      </c>
      <c r="G51" s="203">
        <f t="shared" si="1"/>
        <v>-1</v>
      </c>
      <c r="H51" s="196">
        <f>'Table - Continued'!S52</f>
        <v>59125</v>
      </c>
      <c r="I51" s="164">
        <f>'Table - Continued'!T52</f>
        <v>0</v>
      </c>
      <c r="J51" s="210">
        <f t="shared" si="6"/>
        <v>0</v>
      </c>
      <c r="K51" s="211" t="e">
        <f t="shared" si="7"/>
        <v>#DIV/0!</v>
      </c>
      <c r="L51" s="196">
        <f t="shared" si="2"/>
        <v>-59125</v>
      </c>
      <c r="M51" s="261">
        <f t="shared" si="3"/>
        <v>-1</v>
      </c>
      <c r="N51" s="194">
        <f>'Table - Moving Averages'!S53</f>
        <v>8366.25</v>
      </c>
      <c r="O51" s="262">
        <f>'Table - Moving Averages'!T53</f>
        <v>0</v>
      </c>
      <c r="P51" s="194">
        <f t="shared" si="8"/>
        <v>0</v>
      </c>
      <c r="Q51" s="212" t="e">
        <f t="shared" si="9"/>
        <v>#DIV/0!</v>
      </c>
      <c r="R51" s="194">
        <f t="shared" si="10"/>
        <v>-8366.25</v>
      </c>
      <c r="S51" s="207">
        <f t="shared" si="11"/>
        <v>-1</v>
      </c>
      <c r="T51" s="196">
        <f>'Table - Moving Averages'!S111</f>
        <v>55615</v>
      </c>
      <c r="U51" s="164">
        <f>'Table - Moving Averages'!T111</f>
        <v>0</v>
      </c>
      <c r="V51" s="210">
        <f t="shared" si="12"/>
        <v>0</v>
      </c>
      <c r="W51" s="211" t="e">
        <f t="shared" si="13"/>
        <v>#DIV/0!</v>
      </c>
      <c r="X51" s="196">
        <f t="shared" si="4"/>
        <v>-55615</v>
      </c>
      <c r="Y51" s="205">
        <f t="shared" si="14"/>
        <v>-1</v>
      </c>
      <c r="Z51" s="208"/>
      <c r="AA51" s="208"/>
      <c r="AB51" s="208"/>
      <c r="AC51" s="213"/>
      <c r="AD51" s="208"/>
      <c r="AE51" s="213"/>
    </row>
    <row r="52" spans="1:31" s="200" customFormat="1" x14ac:dyDescent="0.35">
      <c r="A52" s="200">
        <v>50</v>
      </c>
      <c r="B52" s="198">
        <f>'Table - Initials'!S53</f>
        <v>8829</v>
      </c>
      <c r="C52" s="64">
        <f>'Table - Initials'!T53</f>
        <v>0</v>
      </c>
      <c r="D52" s="209">
        <f t="shared" si="5"/>
        <v>0</v>
      </c>
      <c r="E52" s="202" t="e">
        <f t="shared" si="15"/>
        <v>#DIV/0!</v>
      </c>
      <c r="F52" s="201">
        <f t="shared" si="0"/>
        <v>-8829</v>
      </c>
      <c r="G52" s="203">
        <f t="shared" si="1"/>
        <v>-1</v>
      </c>
      <c r="H52" s="196">
        <f>'Table - Continued'!S53</f>
        <v>60185</v>
      </c>
      <c r="I52" s="164">
        <f>'Table - Continued'!T53</f>
        <v>0</v>
      </c>
      <c r="J52" s="210">
        <f t="shared" si="6"/>
        <v>0</v>
      </c>
      <c r="K52" s="211" t="e">
        <f t="shared" si="7"/>
        <v>#DIV/0!</v>
      </c>
      <c r="L52" s="196">
        <f t="shared" si="2"/>
        <v>-60185</v>
      </c>
      <c r="M52" s="261">
        <f t="shared" si="3"/>
        <v>-1</v>
      </c>
      <c r="N52" s="194">
        <f>'Table - Moving Averages'!S54</f>
        <v>8491.75</v>
      </c>
      <c r="O52" s="262">
        <f>'Table - Moving Averages'!T54</f>
        <v>0</v>
      </c>
      <c r="P52" s="194">
        <f t="shared" si="8"/>
        <v>0</v>
      </c>
      <c r="Q52" s="212" t="e">
        <f t="shared" si="9"/>
        <v>#DIV/0!</v>
      </c>
      <c r="R52" s="194">
        <f t="shared" si="10"/>
        <v>-8491.75</v>
      </c>
      <c r="S52" s="207">
        <f t="shared" si="11"/>
        <v>-1</v>
      </c>
      <c r="T52" s="196">
        <f>'Table - Moving Averages'!S112</f>
        <v>57899.25</v>
      </c>
      <c r="U52" s="164">
        <f>'Table - Moving Averages'!T112</f>
        <v>0</v>
      </c>
      <c r="V52" s="210">
        <f t="shared" si="12"/>
        <v>0</v>
      </c>
      <c r="W52" s="211" t="e">
        <f t="shared" si="13"/>
        <v>#DIV/0!</v>
      </c>
      <c r="X52" s="196">
        <f t="shared" si="4"/>
        <v>-57899.25</v>
      </c>
      <c r="Y52" s="205">
        <f t="shared" si="14"/>
        <v>-1</v>
      </c>
      <c r="Z52" s="208"/>
      <c r="AA52" s="208"/>
      <c r="AB52" s="208"/>
      <c r="AC52" s="213"/>
      <c r="AD52" s="208"/>
      <c r="AE52" s="213"/>
    </row>
    <row r="53" spans="1:31" s="200" customFormat="1" x14ac:dyDescent="0.35">
      <c r="A53" s="200">
        <v>51</v>
      </c>
      <c r="B53" s="198">
        <f>'Table - Initials'!S54</f>
        <v>10008</v>
      </c>
      <c r="C53" s="64">
        <f>'Table - Initials'!T54</f>
        <v>0</v>
      </c>
      <c r="D53" s="209">
        <f t="shared" si="5"/>
        <v>0</v>
      </c>
      <c r="E53" s="202" t="e">
        <f t="shared" si="15"/>
        <v>#DIV/0!</v>
      </c>
      <c r="F53" s="201">
        <f t="shared" si="0"/>
        <v>-10008</v>
      </c>
      <c r="G53" s="203">
        <f t="shared" si="1"/>
        <v>-1</v>
      </c>
      <c r="H53" s="196">
        <f>'Table - Continued'!S54</f>
        <v>61118</v>
      </c>
      <c r="I53" s="164">
        <f>'Table - Continued'!T54</f>
        <v>0</v>
      </c>
      <c r="J53" s="210">
        <f t="shared" si="6"/>
        <v>0</v>
      </c>
      <c r="K53" s="211" t="e">
        <f t="shared" si="7"/>
        <v>#DIV/0!</v>
      </c>
      <c r="L53" s="196">
        <f t="shared" si="2"/>
        <v>-61118</v>
      </c>
      <c r="M53" s="261">
        <f t="shared" si="3"/>
        <v>-1</v>
      </c>
      <c r="N53" s="194">
        <f>'Table - Moving Averages'!S55</f>
        <v>9030</v>
      </c>
      <c r="O53" s="262">
        <f>'Table - Moving Averages'!T55</f>
        <v>0</v>
      </c>
      <c r="P53" s="194">
        <f t="shared" si="8"/>
        <v>0</v>
      </c>
      <c r="Q53" s="212" t="e">
        <f t="shared" si="9"/>
        <v>#DIV/0!</v>
      </c>
      <c r="R53" s="194">
        <f t="shared" si="10"/>
        <v>-9030</v>
      </c>
      <c r="S53" s="207">
        <f t="shared" si="11"/>
        <v>-1</v>
      </c>
      <c r="T53" s="196">
        <f>'Table - Moving Averages'!S113</f>
        <v>60008.75</v>
      </c>
      <c r="U53" s="164">
        <f>'Table - Moving Averages'!T113</f>
        <v>0</v>
      </c>
      <c r="V53" s="210">
        <f t="shared" si="12"/>
        <v>0</v>
      </c>
      <c r="W53" s="211" t="e">
        <f t="shared" si="13"/>
        <v>#DIV/0!</v>
      </c>
      <c r="X53" s="196">
        <f t="shared" si="4"/>
        <v>-60008.75</v>
      </c>
      <c r="Y53" s="205">
        <f t="shared" si="14"/>
        <v>-1</v>
      </c>
      <c r="Z53" s="208"/>
      <c r="AA53" s="208"/>
      <c r="AB53" s="208"/>
      <c r="AC53" s="213"/>
      <c r="AD53" s="208"/>
      <c r="AE53" s="213"/>
    </row>
    <row r="54" spans="1:31" s="200" customFormat="1" x14ac:dyDescent="0.35">
      <c r="A54" s="200">
        <v>52</v>
      </c>
      <c r="B54" s="198">
        <f>'Table - Initials'!S55</f>
        <v>9844</v>
      </c>
      <c r="C54" s="64">
        <f>'Table - Initials'!T55</f>
        <v>0</v>
      </c>
      <c r="D54" s="209">
        <f t="shared" si="5"/>
        <v>0</v>
      </c>
      <c r="E54" s="202" t="e">
        <f t="shared" si="15"/>
        <v>#DIV/0!</v>
      </c>
      <c r="F54" s="201">
        <f t="shared" si="0"/>
        <v>-9844</v>
      </c>
      <c r="G54" s="203">
        <f t="shared" si="1"/>
        <v>-1</v>
      </c>
      <c r="H54" s="196">
        <f>'Table - Continued'!S55</f>
        <v>69967</v>
      </c>
      <c r="I54" s="164">
        <f>'Table - Continued'!T55</f>
        <v>0</v>
      </c>
      <c r="J54" s="210">
        <f t="shared" si="6"/>
        <v>0</v>
      </c>
      <c r="K54" s="211" t="e">
        <f t="shared" si="7"/>
        <v>#DIV/0!</v>
      </c>
      <c r="L54" s="196">
        <f t="shared" si="2"/>
        <v>-69967</v>
      </c>
      <c r="M54" s="261">
        <f t="shared" si="3"/>
        <v>-1</v>
      </c>
      <c r="N54" s="194">
        <f>'Table - Moving Averages'!S56</f>
        <v>8988.5</v>
      </c>
      <c r="O54" s="262">
        <f>'Table - Moving Averages'!T56</f>
        <v>0</v>
      </c>
      <c r="P54" s="194">
        <f t="shared" si="8"/>
        <v>0</v>
      </c>
      <c r="Q54" s="212" t="e">
        <f t="shared" si="9"/>
        <v>#DIV/0!</v>
      </c>
      <c r="R54" s="194">
        <f t="shared" si="10"/>
        <v>-8988.5</v>
      </c>
      <c r="S54" s="207">
        <f t="shared" si="11"/>
        <v>-1</v>
      </c>
      <c r="T54" s="196">
        <f>'Table - Moving Averages'!S114</f>
        <v>62598.75</v>
      </c>
      <c r="U54" s="164">
        <f>'Table - Moving Averages'!T114</f>
        <v>0</v>
      </c>
      <c r="V54" s="210">
        <f t="shared" si="12"/>
        <v>0</v>
      </c>
      <c r="W54" s="211" t="e">
        <f t="shared" si="13"/>
        <v>#DIV/0!</v>
      </c>
      <c r="X54" s="196">
        <f t="shared" si="4"/>
        <v>-62598.75</v>
      </c>
      <c r="Y54" s="205">
        <f t="shared" si="14"/>
        <v>-1</v>
      </c>
      <c r="Z54" s="208"/>
      <c r="AA54" s="208"/>
      <c r="AB54" s="208"/>
      <c r="AC54" s="213"/>
      <c r="AD54" s="208"/>
      <c r="AE54" s="213"/>
    </row>
    <row r="55" spans="1:31" s="200" customFormat="1" x14ac:dyDescent="0.35">
      <c r="B55" s="198"/>
      <c r="C55" s="64"/>
      <c r="D55" s="209"/>
      <c r="E55" s="202"/>
      <c r="F55" s="201"/>
      <c r="G55" s="203"/>
      <c r="H55" s="196"/>
      <c r="I55" s="164"/>
      <c r="J55" s="210"/>
      <c r="K55" s="211"/>
      <c r="L55" s="196"/>
      <c r="M55" s="205"/>
      <c r="N55" s="194"/>
      <c r="O55" s="262"/>
      <c r="P55" s="194"/>
      <c r="Q55" s="212"/>
      <c r="R55" s="194"/>
      <c r="S55" s="207"/>
      <c r="T55" s="196"/>
      <c r="U55" s="164"/>
      <c r="V55" s="210"/>
      <c r="W55" s="211"/>
      <c r="X55" s="196"/>
      <c r="Y55" s="205"/>
      <c r="Z55" s="208"/>
      <c r="AA55" s="208"/>
      <c r="AB55" s="208"/>
      <c r="AC55" s="213"/>
      <c r="AD55" s="208"/>
      <c r="AE55" s="213"/>
    </row>
    <row r="56" spans="1:31" s="200" customFormat="1" x14ac:dyDescent="0.35">
      <c r="B56" s="199"/>
      <c r="C56" s="71"/>
      <c r="D56" s="199"/>
      <c r="E56" s="199"/>
      <c r="F56" s="201"/>
      <c r="G56" s="199"/>
      <c r="H56" s="197"/>
      <c r="I56" s="165"/>
      <c r="J56" s="197"/>
      <c r="K56" s="197"/>
      <c r="L56" s="197"/>
      <c r="M56" s="197"/>
      <c r="N56" s="195"/>
      <c r="O56" s="163"/>
      <c r="P56" s="195"/>
      <c r="Q56" s="195"/>
      <c r="R56" s="195"/>
      <c r="S56" s="195"/>
      <c r="T56" s="197"/>
      <c r="U56" s="165"/>
      <c r="V56" s="197"/>
      <c r="W56" s="197"/>
      <c r="X56" s="197"/>
      <c r="Y56" s="197"/>
    </row>
    <row r="57" spans="1:31" s="200" customFormat="1" x14ac:dyDescent="0.35">
      <c r="B57" s="199"/>
      <c r="C57" s="71"/>
      <c r="D57" s="199"/>
      <c r="E57" s="199"/>
      <c r="F57" s="201"/>
      <c r="G57" s="199"/>
      <c r="H57" s="197"/>
      <c r="I57" s="165"/>
      <c r="J57" s="197"/>
      <c r="K57" s="197"/>
      <c r="L57" s="197"/>
      <c r="M57" s="197"/>
      <c r="N57" s="195"/>
      <c r="O57" s="163"/>
      <c r="P57" s="195"/>
      <c r="Q57" s="195"/>
      <c r="R57" s="195"/>
      <c r="S57" s="195"/>
      <c r="T57" s="197"/>
      <c r="U57" s="165"/>
      <c r="V57" s="197"/>
      <c r="W57" s="197"/>
      <c r="X57" s="197"/>
      <c r="Y57" s="197"/>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1640625" defaultRowHeight="12.5" x14ac:dyDescent="0.25"/>
  <cols>
    <col min="1" max="1" width="14.453125" style="94" bestFit="1" customWidth="1"/>
    <col min="2" max="2" width="36.453125" style="94" hidden="1" customWidth="1"/>
    <col min="3" max="106" width="7.54296875" style="94" hidden="1" customWidth="1"/>
    <col min="107"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bestFit="1" customWidth="1"/>
    <col min="265" max="301" width="9" style="94" bestFit="1" customWidth="1"/>
    <col min="302" max="302" width="9.453125" style="98" bestFit="1" customWidth="1"/>
    <col min="303" max="303" width="9" style="94" bestFit="1" customWidth="1"/>
    <col min="304" max="306" width="9.54296875" style="94" bestFit="1" customWidth="1"/>
    <col min="307" max="307" width="9" style="94" bestFit="1" customWidth="1"/>
    <col min="308" max="310" width="9.54296875" style="94" bestFit="1" customWidth="1"/>
    <col min="311" max="312" width="9" style="94" bestFit="1" customWidth="1"/>
    <col min="313" max="315" width="9.54296875" style="94" bestFit="1" customWidth="1"/>
    <col min="316" max="316" width="9.453125" style="94" bestFit="1" customWidth="1"/>
    <col min="317" max="317" width="10.453125" style="94" bestFit="1" customWidth="1"/>
    <col min="318" max="351" width="9" style="94" bestFit="1" customWidth="1"/>
    <col min="352" max="353" width="9" style="98" bestFit="1" customWidth="1"/>
    <col min="354" max="354" width="9" style="94" bestFit="1" customWidth="1"/>
    <col min="355" max="355" width="9" style="98" bestFit="1" customWidth="1"/>
    <col min="356" max="358" width="9.54296875" style="94" bestFit="1" customWidth="1"/>
    <col min="359" max="359" width="9" style="94" bestFit="1" customWidth="1"/>
    <col min="360" max="361" width="9.54296875" style="94" bestFit="1" customWidth="1"/>
    <col min="362" max="362" width="9.54296875" style="98" bestFit="1" customWidth="1"/>
    <col min="363" max="364" width="9" style="94" bestFit="1" customWidth="1"/>
    <col min="365" max="367" width="9.54296875" style="94" bestFit="1" customWidth="1"/>
    <col min="368" max="368" width="8.81640625" style="98"/>
    <col min="369" max="373" width="8.81640625" style="94"/>
    <col min="374" max="374" width="8.81640625" style="166"/>
    <col min="375" max="381" width="8.81640625" style="94"/>
    <col min="382" max="382" width="9.54296875" style="94" bestFit="1" customWidth="1"/>
    <col min="383" max="413" width="8.81640625" style="94"/>
    <col min="414" max="417" width="8.81640625" style="98"/>
    <col min="418" max="418" width="8.81640625" style="94"/>
    <col min="419" max="419" width="8.81640625" style="98"/>
    <col min="420" max="486" width="8.81640625" style="94"/>
    <col min="487" max="487" width="10.453125" style="94" bestFit="1" customWidth="1"/>
    <col min="488" max="502" width="8.81640625" style="94"/>
    <col min="503" max="503" width="8.81640625" style="182"/>
    <col min="504" max="523" width="8.81640625" style="94"/>
    <col min="524" max="524" width="10.1796875" style="94" bestFit="1" customWidth="1"/>
    <col min="525" max="16384" width="8.81640625" style="94"/>
  </cols>
  <sheetData>
    <row r="1" spans="1:524" ht="14.15" customHeight="1" x14ac:dyDescent="0.25">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N1" s="98"/>
      <c r="HO1" s="98"/>
      <c r="KO1" s="98"/>
    </row>
    <row r="2" spans="1:524" ht="12.75" customHeight="1" x14ac:dyDescent="0.25">
      <c r="A2" s="2" t="s">
        <v>12</v>
      </c>
      <c r="B2" s="12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67">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83">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186">
        <v>42735</v>
      </c>
    </row>
    <row r="3" spans="1:524" ht="12.75" customHeight="1" x14ac:dyDescent="0.3">
      <c r="A3" s="129"/>
      <c r="B3" s="129"/>
      <c r="C3" s="4">
        <v>2007</v>
      </c>
      <c r="D3" s="4">
        <v>2007</v>
      </c>
      <c r="E3" s="4">
        <v>2007</v>
      </c>
      <c r="F3" s="4">
        <v>2007</v>
      </c>
      <c r="G3" s="4">
        <v>2007</v>
      </c>
      <c r="H3" s="4">
        <v>2007</v>
      </c>
      <c r="I3" s="4">
        <v>2007</v>
      </c>
      <c r="J3" s="4">
        <v>2007</v>
      </c>
      <c r="K3" s="4">
        <v>2007</v>
      </c>
      <c r="L3" s="4">
        <v>2007</v>
      </c>
      <c r="M3" s="4">
        <v>2007</v>
      </c>
      <c r="N3" s="4">
        <v>2007</v>
      </c>
      <c r="O3" s="4">
        <v>2007</v>
      </c>
      <c r="P3" s="4">
        <v>2007</v>
      </c>
      <c r="Q3" s="4">
        <v>2007</v>
      </c>
      <c r="R3" s="4">
        <v>2007</v>
      </c>
      <c r="S3" s="4">
        <v>2007</v>
      </c>
      <c r="T3" s="4">
        <v>2007</v>
      </c>
      <c r="U3" s="4">
        <v>2007</v>
      </c>
      <c r="V3" s="4">
        <v>2007</v>
      </c>
      <c r="W3" s="4">
        <v>2007</v>
      </c>
      <c r="X3" s="4">
        <v>2007</v>
      </c>
      <c r="Y3" s="4">
        <v>2007</v>
      </c>
      <c r="Z3" s="4">
        <v>2007</v>
      </c>
      <c r="AA3" s="4">
        <v>2007</v>
      </c>
      <c r="AB3" s="4">
        <v>2007</v>
      </c>
      <c r="AC3" s="4">
        <v>2007</v>
      </c>
      <c r="AD3" s="4">
        <v>2007</v>
      </c>
      <c r="AE3" s="4">
        <v>2007</v>
      </c>
      <c r="AF3" s="4">
        <v>2007</v>
      </c>
      <c r="AG3" s="4">
        <v>2007</v>
      </c>
      <c r="AH3" s="4">
        <v>2007</v>
      </c>
      <c r="AI3" s="4">
        <v>2007</v>
      </c>
      <c r="AJ3" s="4">
        <v>2007</v>
      </c>
      <c r="AK3" s="4">
        <v>2007</v>
      </c>
      <c r="AL3" s="4">
        <v>2007</v>
      </c>
      <c r="AM3" s="4">
        <v>2007</v>
      </c>
      <c r="AN3" s="4">
        <v>2007</v>
      </c>
      <c r="AO3" s="4">
        <v>2007</v>
      </c>
      <c r="AP3" s="4">
        <v>2007</v>
      </c>
      <c r="AQ3" s="4">
        <v>2007</v>
      </c>
      <c r="AR3" s="4">
        <v>2007</v>
      </c>
      <c r="AS3" s="4">
        <v>2007</v>
      </c>
      <c r="AT3" s="4">
        <v>2007</v>
      </c>
      <c r="AU3" s="4">
        <v>2007</v>
      </c>
      <c r="AV3" s="4">
        <v>2007</v>
      </c>
      <c r="AW3" s="4">
        <v>2007</v>
      </c>
      <c r="AX3" s="4">
        <v>2007</v>
      </c>
      <c r="AY3" s="4">
        <v>2007</v>
      </c>
      <c r="AZ3" s="4">
        <v>2007</v>
      </c>
      <c r="BA3" s="4">
        <v>2007</v>
      </c>
      <c r="BB3" s="4">
        <v>2007</v>
      </c>
      <c r="BC3" s="4">
        <v>2008</v>
      </c>
      <c r="BD3" s="4">
        <v>2008</v>
      </c>
      <c r="BE3" s="4">
        <v>2008</v>
      </c>
      <c r="BF3" s="4">
        <v>2008</v>
      </c>
      <c r="BG3" s="4">
        <v>2008</v>
      </c>
      <c r="BH3" s="4">
        <v>2008</v>
      </c>
      <c r="BI3" s="4">
        <v>2008</v>
      </c>
      <c r="BJ3" s="4">
        <v>2008</v>
      </c>
      <c r="BK3" s="4">
        <v>2008</v>
      </c>
      <c r="BL3" s="4">
        <v>2008</v>
      </c>
      <c r="BM3" s="4">
        <v>2008</v>
      </c>
      <c r="BN3" s="4">
        <v>2008</v>
      </c>
      <c r="BO3" s="4">
        <v>2008</v>
      </c>
      <c r="BP3" s="4">
        <v>2008</v>
      </c>
      <c r="BQ3" s="4">
        <v>2008</v>
      </c>
      <c r="BR3" s="4">
        <v>2008</v>
      </c>
      <c r="BS3" s="4">
        <v>2008</v>
      </c>
      <c r="BT3" s="4">
        <v>2008</v>
      </c>
      <c r="BU3" s="4">
        <v>2008</v>
      </c>
      <c r="BV3" s="4">
        <v>2008</v>
      </c>
      <c r="BW3" s="4">
        <v>2008</v>
      </c>
      <c r="BX3" s="4">
        <v>2008</v>
      </c>
      <c r="BY3" s="4">
        <v>2008</v>
      </c>
      <c r="BZ3" s="4">
        <v>2008</v>
      </c>
      <c r="CA3" s="4">
        <v>2008</v>
      </c>
      <c r="CB3" s="4">
        <v>2008</v>
      </c>
      <c r="CC3" s="4">
        <v>2008</v>
      </c>
      <c r="CD3" s="4">
        <v>2008</v>
      </c>
      <c r="CE3" s="4">
        <v>2008</v>
      </c>
      <c r="CF3" s="4">
        <v>2008</v>
      </c>
      <c r="CG3" s="4">
        <v>2008</v>
      </c>
      <c r="CH3" s="4">
        <v>2008</v>
      </c>
      <c r="CI3" s="4">
        <v>2008</v>
      </c>
      <c r="CJ3" s="4">
        <v>2008</v>
      </c>
      <c r="CK3" s="4">
        <v>2008</v>
      </c>
      <c r="CL3" s="4">
        <v>2008</v>
      </c>
      <c r="CM3" s="4">
        <v>2008</v>
      </c>
      <c r="CN3" s="4">
        <v>2008</v>
      </c>
      <c r="CO3" s="4">
        <v>2008</v>
      </c>
      <c r="CP3" s="4">
        <v>2008</v>
      </c>
      <c r="CQ3" s="4">
        <v>2008</v>
      </c>
      <c r="CR3" s="4">
        <v>2008</v>
      </c>
      <c r="CS3" s="4">
        <v>2008</v>
      </c>
      <c r="CT3" s="4">
        <v>2008</v>
      </c>
      <c r="CU3" s="4">
        <v>2008</v>
      </c>
      <c r="CV3" s="4">
        <v>2008</v>
      </c>
      <c r="CW3" s="4">
        <v>2008</v>
      </c>
      <c r="CX3" s="4">
        <v>2008</v>
      </c>
      <c r="CY3" s="4">
        <v>2008</v>
      </c>
      <c r="CZ3" s="4">
        <v>2008</v>
      </c>
      <c r="DA3" s="4">
        <v>2008</v>
      </c>
      <c r="DB3" s="6">
        <v>2008</v>
      </c>
      <c r="DC3" s="4">
        <v>2009</v>
      </c>
      <c r="DD3" s="4">
        <v>2009</v>
      </c>
      <c r="DE3" s="4">
        <v>2009</v>
      </c>
      <c r="DF3" s="4">
        <v>2009</v>
      </c>
      <c r="DG3" s="4">
        <v>2009</v>
      </c>
      <c r="DH3" s="4">
        <v>2009</v>
      </c>
      <c r="DI3" s="4">
        <v>2009</v>
      </c>
      <c r="DJ3" s="4">
        <v>2009</v>
      </c>
      <c r="DK3" s="4">
        <v>2009</v>
      </c>
      <c r="DL3" s="4">
        <v>2009</v>
      </c>
      <c r="DM3" s="4">
        <v>2009</v>
      </c>
      <c r="DN3" s="4">
        <v>2009</v>
      </c>
      <c r="DO3" s="4">
        <v>2009</v>
      </c>
      <c r="DP3" s="4">
        <v>2009</v>
      </c>
      <c r="DQ3" s="4">
        <v>2009</v>
      </c>
      <c r="DR3" s="4">
        <v>2009</v>
      </c>
      <c r="DS3" s="4">
        <v>2009</v>
      </c>
      <c r="DT3" s="4">
        <v>2009</v>
      </c>
      <c r="DU3" s="4">
        <v>2009</v>
      </c>
      <c r="DV3" s="4">
        <v>2009</v>
      </c>
      <c r="DW3" s="4">
        <v>2009</v>
      </c>
      <c r="DX3" s="4">
        <v>2009</v>
      </c>
      <c r="DY3" s="4">
        <v>2009</v>
      </c>
      <c r="DZ3" s="4">
        <v>2009</v>
      </c>
      <c r="EA3" s="4">
        <v>2009</v>
      </c>
      <c r="EB3" s="4">
        <v>2009</v>
      </c>
      <c r="EC3" s="4">
        <v>2009</v>
      </c>
      <c r="ED3" s="4">
        <v>2009</v>
      </c>
      <c r="EE3" s="4">
        <v>2009</v>
      </c>
      <c r="EF3" s="4">
        <v>2009</v>
      </c>
      <c r="EG3" s="4">
        <v>2009</v>
      </c>
      <c r="EH3" s="4">
        <v>2009</v>
      </c>
      <c r="EI3" s="4">
        <v>2009</v>
      </c>
      <c r="EJ3" s="4">
        <v>2009</v>
      </c>
      <c r="EK3" s="4">
        <v>2009</v>
      </c>
      <c r="EL3" s="4">
        <v>2009</v>
      </c>
      <c r="EM3" s="4">
        <v>2009</v>
      </c>
      <c r="EN3" s="4">
        <v>2009</v>
      </c>
      <c r="EO3" s="4">
        <v>2009</v>
      </c>
      <c r="EP3" s="4">
        <v>2009</v>
      </c>
      <c r="EQ3" s="4">
        <v>2009</v>
      </c>
      <c r="ER3" s="4">
        <v>2009</v>
      </c>
      <c r="ES3" s="4">
        <v>2009</v>
      </c>
      <c r="ET3" s="4">
        <v>2009</v>
      </c>
      <c r="EU3" s="4">
        <v>2009</v>
      </c>
      <c r="EV3" s="4">
        <v>2009</v>
      </c>
      <c r="EW3" s="4">
        <v>2009</v>
      </c>
      <c r="EX3" s="4">
        <v>2009</v>
      </c>
      <c r="EY3" s="4">
        <v>2009</v>
      </c>
      <c r="EZ3" s="4">
        <v>2009</v>
      </c>
      <c r="FA3" s="4">
        <v>2009</v>
      </c>
      <c r="FB3" s="4">
        <v>2009</v>
      </c>
      <c r="FC3" s="4">
        <v>2010</v>
      </c>
      <c r="FD3" s="4">
        <v>2010</v>
      </c>
      <c r="FE3" s="4">
        <v>2010</v>
      </c>
      <c r="FF3" s="4">
        <v>2010</v>
      </c>
      <c r="FG3" s="4">
        <v>2010</v>
      </c>
      <c r="FH3" s="4">
        <v>2010</v>
      </c>
      <c r="FI3" s="4">
        <v>2010</v>
      </c>
      <c r="FJ3" s="4">
        <v>2010</v>
      </c>
      <c r="FK3" s="4">
        <v>2010</v>
      </c>
      <c r="FL3" s="4">
        <v>2010</v>
      </c>
      <c r="FM3" s="4">
        <v>2010</v>
      </c>
      <c r="FN3" s="4">
        <v>2010</v>
      </c>
      <c r="FO3" s="4">
        <v>2010</v>
      </c>
      <c r="FP3" s="4">
        <v>2010</v>
      </c>
      <c r="FQ3" s="4">
        <v>2010</v>
      </c>
      <c r="FR3" s="4">
        <v>2010</v>
      </c>
      <c r="FS3" s="4">
        <v>2010</v>
      </c>
      <c r="FT3" s="4">
        <v>2010</v>
      </c>
      <c r="FU3" s="4">
        <v>2010</v>
      </c>
      <c r="FV3" s="4">
        <v>2010</v>
      </c>
      <c r="FW3" s="4">
        <v>2010</v>
      </c>
      <c r="FX3" s="4">
        <v>2010</v>
      </c>
      <c r="FY3" s="4">
        <v>2010</v>
      </c>
      <c r="FZ3" s="4">
        <v>2010</v>
      </c>
      <c r="GA3" s="4">
        <v>2010</v>
      </c>
      <c r="GB3" s="4">
        <v>2010</v>
      </c>
      <c r="GC3" s="4">
        <v>2010</v>
      </c>
      <c r="GD3" s="4">
        <v>2010</v>
      </c>
      <c r="GE3" s="4">
        <v>2010</v>
      </c>
      <c r="GF3" s="4">
        <v>2010</v>
      </c>
      <c r="GG3" s="4">
        <v>2010</v>
      </c>
      <c r="GH3" s="4">
        <v>2010</v>
      </c>
      <c r="GI3" s="4">
        <v>2010</v>
      </c>
      <c r="GJ3" s="4">
        <v>2010</v>
      </c>
      <c r="GK3" s="4">
        <v>2010</v>
      </c>
      <c r="GL3" s="4">
        <v>2010</v>
      </c>
      <c r="GM3" s="4">
        <v>2010</v>
      </c>
      <c r="GN3" s="4">
        <v>2010</v>
      </c>
      <c r="GO3" s="4">
        <v>2010</v>
      </c>
      <c r="GP3" s="4">
        <v>2010</v>
      </c>
      <c r="GQ3" s="4">
        <v>2010</v>
      </c>
      <c r="GR3" s="4">
        <v>2010</v>
      </c>
      <c r="GS3" s="4">
        <v>2010</v>
      </c>
      <c r="GT3" s="4">
        <v>2010</v>
      </c>
      <c r="GU3" s="4">
        <v>2010</v>
      </c>
      <c r="GV3" s="4">
        <v>2010</v>
      </c>
      <c r="GW3" s="4">
        <v>2010</v>
      </c>
      <c r="GX3" s="4">
        <v>2010</v>
      </c>
      <c r="GY3" s="4">
        <v>2010</v>
      </c>
      <c r="GZ3" s="4">
        <v>2010</v>
      </c>
      <c r="HA3" s="4">
        <v>2010</v>
      </c>
      <c r="HB3" s="4">
        <v>2010</v>
      </c>
      <c r="HC3" s="4">
        <v>2011</v>
      </c>
      <c r="HD3" s="4">
        <v>2011</v>
      </c>
      <c r="HE3" s="4">
        <v>2011</v>
      </c>
      <c r="HF3" s="4">
        <v>2011</v>
      </c>
      <c r="HG3" s="4">
        <v>2011</v>
      </c>
      <c r="HH3" s="56">
        <v>2011</v>
      </c>
      <c r="HI3" s="56">
        <v>2011</v>
      </c>
      <c r="HJ3" s="4">
        <v>2011</v>
      </c>
      <c r="HK3" s="56">
        <v>2011</v>
      </c>
      <c r="HL3" s="4">
        <v>2011</v>
      </c>
      <c r="HM3" s="56">
        <v>2011</v>
      </c>
      <c r="HN3" s="56">
        <v>2011</v>
      </c>
      <c r="HO3" s="56">
        <v>2011</v>
      </c>
      <c r="HP3" s="4">
        <v>2011</v>
      </c>
      <c r="HQ3" s="4">
        <v>2011</v>
      </c>
      <c r="HR3" s="4">
        <v>2011</v>
      </c>
      <c r="HS3" s="4">
        <v>2011</v>
      </c>
      <c r="HT3" s="4">
        <v>2011</v>
      </c>
      <c r="HU3" s="4">
        <v>2011</v>
      </c>
      <c r="HV3" s="4">
        <v>2011</v>
      </c>
      <c r="HW3" s="4">
        <v>2011</v>
      </c>
      <c r="HX3" s="4">
        <v>2011</v>
      </c>
      <c r="HY3" s="4">
        <v>2011</v>
      </c>
      <c r="HZ3" s="4">
        <v>2011</v>
      </c>
      <c r="IA3" s="4">
        <v>2011</v>
      </c>
      <c r="IB3" s="4">
        <v>2011</v>
      </c>
      <c r="IC3" s="4">
        <v>2011</v>
      </c>
      <c r="ID3" s="4">
        <v>2011</v>
      </c>
      <c r="IE3" s="4">
        <v>2011</v>
      </c>
      <c r="IF3" s="4">
        <v>2011</v>
      </c>
      <c r="IG3" s="4">
        <v>2011</v>
      </c>
      <c r="IH3" s="4">
        <v>2011</v>
      </c>
      <c r="II3" s="4">
        <v>2011</v>
      </c>
      <c r="IJ3" s="4">
        <v>2011</v>
      </c>
      <c r="IK3" s="4">
        <v>2011</v>
      </c>
      <c r="IL3" s="4">
        <v>2011</v>
      </c>
      <c r="IM3" s="4">
        <v>2011</v>
      </c>
      <c r="IN3" s="4">
        <v>2011</v>
      </c>
      <c r="IO3" s="4">
        <v>2011</v>
      </c>
      <c r="IP3" s="4">
        <v>2011</v>
      </c>
      <c r="IQ3" s="4">
        <v>2011</v>
      </c>
      <c r="IR3" s="4">
        <v>2011</v>
      </c>
      <c r="IS3" s="4">
        <v>2011</v>
      </c>
      <c r="IT3" s="4">
        <v>2011</v>
      </c>
      <c r="IU3" s="4">
        <v>2011</v>
      </c>
      <c r="IV3" s="4">
        <v>2011</v>
      </c>
      <c r="IW3" s="56">
        <v>2011</v>
      </c>
      <c r="IX3" s="56">
        <v>2011</v>
      </c>
      <c r="IY3" s="4">
        <v>2011</v>
      </c>
      <c r="IZ3" s="4">
        <v>2011</v>
      </c>
      <c r="JA3" s="4">
        <v>2011</v>
      </c>
      <c r="JB3" s="4">
        <v>2011</v>
      </c>
      <c r="JC3" s="4" t="s">
        <v>236</v>
      </c>
      <c r="JD3" s="4">
        <v>2012</v>
      </c>
      <c r="JE3" s="4">
        <v>2012</v>
      </c>
      <c r="JF3" s="4">
        <v>2012</v>
      </c>
      <c r="JG3" s="4">
        <v>2012</v>
      </c>
      <c r="JH3" s="4">
        <v>2012</v>
      </c>
      <c r="JI3" s="56">
        <v>2012</v>
      </c>
      <c r="JJ3" s="56">
        <v>2012</v>
      </c>
      <c r="JK3" s="4">
        <v>2012</v>
      </c>
      <c r="JL3" s="56">
        <v>2012</v>
      </c>
      <c r="JM3" s="4">
        <v>2012</v>
      </c>
      <c r="JN3" s="56">
        <v>2012</v>
      </c>
      <c r="JO3" s="56">
        <v>2012</v>
      </c>
      <c r="JP3" s="56">
        <v>2012</v>
      </c>
      <c r="JQ3" s="4">
        <v>2012</v>
      </c>
      <c r="JR3" s="4">
        <v>2012</v>
      </c>
      <c r="JS3" s="4">
        <v>2012</v>
      </c>
      <c r="JT3" s="4">
        <v>2012</v>
      </c>
      <c r="JU3" s="4">
        <v>2012</v>
      </c>
      <c r="JV3" s="4">
        <v>2012</v>
      </c>
      <c r="JW3" s="4">
        <v>2012</v>
      </c>
      <c r="JX3" s="4">
        <v>2012</v>
      </c>
      <c r="JY3" s="4">
        <v>2012</v>
      </c>
      <c r="JZ3" s="4">
        <v>2012</v>
      </c>
      <c r="KA3" s="4">
        <v>2012</v>
      </c>
      <c r="KB3" s="4">
        <v>2012</v>
      </c>
      <c r="KC3" s="4">
        <v>2012</v>
      </c>
      <c r="KD3" s="4">
        <v>2012</v>
      </c>
      <c r="KE3" s="4">
        <v>2012</v>
      </c>
      <c r="KF3" s="4">
        <v>2012</v>
      </c>
      <c r="KG3" s="4">
        <v>2012</v>
      </c>
      <c r="KH3" s="4">
        <v>2012</v>
      </c>
      <c r="KI3" s="4">
        <v>2012</v>
      </c>
      <c r="KJ3" s="4">
        <v>2012</v>
      </c>
      <c r="KK3" s="4">
        <v>2012</v>
      </c>
      <c r="KL3" s="4">
        <v>2012</v>
      </c>
      <c r="KM3" s="4">
        <v>2012</v>
      </c>
      <c r="KN3" s="4">
        <v>2012</v>
      </c>
      <c r="KO3" s="56">
        <v>2012</v>
      </c>
      <c r="KP3" s="56">
        <v>2012</v>
      </c>
      <c r="KQ3" s="4">
        <v>2012</v>
      </c>
      <c r="KR3" s="4">
        <v>2012</v>
      </c>
      <c r="KS3" s="4">
        <v>2012</v>
      </c>
      <c r="KT3" s="4">
        <v>2012</v>
      </c>
      <c r="KU3" s="4">
        <v>2012</v>
      </c>
      <c r="KV3" s="4">
        <v>2012</v>
      </c>
      <c r="KW3" s="4">
        <v>2012</v>
      </c>
      <c r="KX3" s="56">
        <v>2012</v>
      </c>
      <c r="KY3" s="56">
        <v>2012</v>
      </c>
      <c r="KZ3" s="4">
        <v>2012</v>
      </c>
      <c r="LA3" s="4">
        <v>2012</v>
      </c>
      <c r="LB3" s="4">
        <v>2012</v>
      </c>
      <c r="LC3" s="4">
        <v>2012</v>
      </c>
      <c r="LD3" s="4">
        <v>2013</v>
      </c>
      <c r="LE3" s="4">
        <v>2013</v>
      </c>
      <c r="LF3" s="4">
        <v>2013</v>
      </c>
      <c r="LG3" s="4">
        <v>2013</v>
      </c>
      <c r="LH3" s="4">
        <v>2013</v>
      </c>
      <c r="LI3" s="4">
        <v>2013</v>
      </c>
      <c r="LJ3" s="4">
        <v>2013</v>
      </c>
      <c r="LK3" s="4">
        <v>2013</v>
      </c>
      <c r="LL3" s="4">
        <v>2013</v>
      </c>
      <c r="LM3" s="4">
        <v>2013</v>
      </c>
      <c r="LN3" s="4">
        <v>2013</v>
      </c>
      <c r="LO3" s="4">
        <v>2013</v>
      </c>
      <c r="LP3" s="4">
        <v>2013</v>
      </c>
      <c r="LQ3" s="4">
        <v>2013</v>
      </c>
      <c r="LR3" s="4">
        <v>2013</v>
      </c>
      <c r="LS3" s="4">
        <v>2013</v>
      </c>
      <c r="LT3" s="4">
        <v>2013</v>
      </c>
      <c r="LU3" s="4">
        <v>2013</v>
      </c>
      <c r="LV3" s="4">
        <v>2013</v>
      </c>
      <c r="LW3" s="4">
        <v>2013</v>
      </c>
      <c r="LX3" s="4">
        <v>2013</v>
      </c>
      <c r="LY3" s="4">
        <v>2013</v>
      </c>
      <c r="LZ3" s="4">
        <v>2013</v>
      </c>
      <c r="MA3" s="4">
        <v>2013</v>
      </c>
      <c r="MB3" s="4">
        <v>2013</v>
      </c>
      <c r="MC3" s="4">
        <v>2013</v>
      </c>
      <c r="MD3" s="4">
        <v>2013</v>
      </c>
      <c r="ME3" s="4">
        <v>2013</v>
      </c>
      <c r="MF3" s="4">
        <v>2013</v>
      </c>
      <c r="MG3" s="4">
        <v>2013</v>
      </c>
      <c r="MH3" s="4">
        <v>2013</v>
      </c>
      <c r="MI3" s="4">
        <v>2013</v>
      </c>
      <c r="MJ3" s="4">
        <v>2013</v>
      </c>
      <c r="MK3" s="4">
        <v>2013</v>
      </c>
      <c r="ML3" s="4">
        <v>2013</v>
      </c>
      <c r="MM3" s="4">
        <v>2013</v>
      </c>
      <c r="MN3" s="56">
        <v>2013</v>
      </c>
      <c r="MO3" s="56">
        <v>2013</v>
      </c>
      <c r="MP3" s="4">
        <v>2013</v>
      </c>
      <c r="MQ3" s="56">
        <v>2013</v>
      </c>
      <c r="MR3" s="4">
        <v>2013</v>
      </c>
      <c r="MS3" s="4">
        <v>2013</v>
      </c>
      <c r="MT3" s="4">
        <v>2013</v>
      </c>
      <c r="MU3" s="4">
        <v>2013</v>
      </c>
      <c r="MV3" s="4">
        <v>2013</v>
      </c>
      <c r="MW3" s="4">
        <v>2013</v>
      </c>
      <c r="MX3" s="56">
        <v>2013</v>
      </c>
      <c r="MY3" s="4">
        <v>2013</v>
      </c>
      <c r="MZ3" s="4">
        <v>2013</v>
      </c>
      <c r="NA3" s="4">
        <v>2013</v>
      </c>
      <c r="NB3" s="4">
        <v>2013</v>
      </c>
      <c r="NC3" s="4">
        <v>2013</v>
      </c>
      <c r="ND3" s="56">
        <v>2014</v>
      </c>
      <c r="NE3" s="4">
        <v>2014</v>
      </c>
      <c r="NF3" s="4">
        <v>2014</v>
      </c>
      <c r="NG3" s="4">
        <v>2014</v>
      </c>
      <c r="NH3" s="4">
        <v>2014</v>
      </c>
      <c r="NI3" s="4">
        <v>2014</v>
      </c>
      <c r="NJ3" s="168">
        <v>2014</v>
      </c>
      <c r="NK3" s="4">
        <v>2014</v>
      </c>
      <c r="NL3" s="4">
        <v>2014</v>
      </c>
      <c r="NM3" s="4">
        <v>2014</v>
      </c>
      <c r="NN3" s="4">
        <v>2014</v>
      </c>
      <c r="NO3" s="4">
        <v>2014</v>
      </c>
      <c r="NP3" s="4">
        <v>2014</v>
      </c>
      <c r="NQ3" s="4">
        <v>2014</v>
      </c>
      <c r="NR3" s="4">
        <v>2014</v>
      </c>
      <c r="NS3" s="4">
        <v>2014</v>
      </c>
      <c r="NT3" s="4">
        <v>2014</v>
      </c>
      <c r="NU3" s="4">
        <v>2014</v>
      </c>
      <c r="NV3" s="4">
        <v>2014</v>
      </c>
      <c r="NW3" s="4">
        <v>2014</v>
      </c>
      <c r="NX3" s="4">
        <v>2014</v>
      </c>
      <c r="NY3" s="4">
        <v>2014</v>
      </c>
      <c r="NZ3" s="4">
        <v>2014</v>
      </c>
      <c r="OA3" s="56">
        <v>2014</v>
      </c>
      <c r="OB3" s="4">
        <v>2014</v>
      </c>
      <c r="OC3" s="4">
        <v>2014</v>
      </c>
      <c r="OD3" s="4">
        <v>2014</v>
      </c>
      <c r="OE3" s="4">
        <v>2014</v>
      </c>
      <c r="OF3" s="4">
        <v>2014</v>
      </c>
      <c r="OG3" s="4">
        <v>2014</v>
      </c>
      <c r="OH3" s="4">
        <v>2014</v>
      </c>
      <c r="OI3" s="4">
        <v>2014</v>
      </c>
      <c r="OJ3" s="4">
        <v>2014</v>
      </c>
      <c r="OK3" s="4">
        <v>2014</v>
      </c>
      <c r="OL3" s="4">
        <v>2014</v>
      </c>
      <c r="OM3" s="4">
        <v>2014</v>
      </c>
      <c r="ON3" s="56">
        <v>2014</v>
      </c>
      <c r="OO3" s="56">
        <v>2014</v>
      </c>
      <c r="OP3" s="4">
        <v>2014</v>
      </c>
      <c r="OQ3" s="56">
        <v>2014</v>
      </c>
      <c r="OR3" s="4">
        <v>2014</v>
      </c>
      <c r="OS3" s="4">
        <v>2014</v>
      </c>
      <c r="OT3" s="4">
        <v>2014</v>
      </c>
      <c r="OU3" s="4">
        <v>2014</v>
      </c>
      <c r="OV3" s="4">
        <v>2014</v>
      </c>
      <c r="OW3" s="4">
        <v>2014</v>
      </c>
      <c r="OX3" s="56">
        <v>2014</v>
      </c>
      <c r="OY3" s="56">
        <v>2014</v>
      </c>
      <c r="OZ3" s="56">
        <v>2014</v>
      </c>
      <c r="PA3" s="56">
        <v>2014</v>
      </c>
      <c r="PB3" s="4">
        <v>2014</v>
      </c>
      <c r="PC3" s="56">
        <v>2014</v>
      </c>
      <c r="PD3" s="56">
        <v>2015</v>
      </c>
      <c r="PE3" s="4">
        <v>2015</v>
      </c>
      <c r="PF3" s="4">
        <v>2015</v>
      </c>
      <c r="PG3" s="4">
        <v>2015</v>
      </c>
      <c r="PH3" s="4">
        <v>2015</v>
      </c>
      <c r="PI3" s="4">
        <v>2015</v>
      </c>
      <c r="PJ3" s="168">
        <v>2015</v>
      </c>
      <c r="PK3" s="4">
        <v>2015</v>
      </c>
      <c r="PL3" s="4">
        <v>2015</v>
      </c>
      <c r="PM3" s="4">
        <v>2015</v>
      </c>
      <c r="PN3" s="4">
        <v>2015</v>
      </c>
      <c r="PO3" s="4">
        <v>2015</v>
      </c>
      <c r="PP3" s="4">
        <v>2015</v>
      </c>
      <c r="PQ3" s="4">
        <v>2015</v>
      </c>
      <c r="PR3" s="4">
        <v>2015</v>
      </c>
      <c r="PS3" s="4">
        <v>2015</v>
      </c>
      <c r="PT3" s="4">
        <v>2015</v>
      </c>
      <c r="PU3" s="4">
        <v>2015</v>
      </c>
      <c r="PV3" s="4">
        <v>2015</v>
      </c>
      <c r="PW3" s="4">
        <v>2015</v>
      </c>
      <c r="PX3" s="4">
        <v>2015</v>
      </c>
      <c r="PY3" s="4">
        <v>2015</v>
      </c>
      <c r="PZ3" s="4">
        <v>2015</v>
      </c>
      <c r="QA3" s="56">
        <v>2015</v>
      </c>
      <c r="QB3" s="4">
        <v>2015</v>
      </c>
      <c r="QC3" s="4">
        <v>2015</v>
      </c>
      <c r="QD3" s="4">
        <v>2015</v>
      </c>
      <c r="QE3" s="4">
        <v>2015</v>
      </c>
      <c r="QF3" s="4">
        <v>2015</v>
      </c>
      <c r="QG3" s="4">
        <v>2015</v>
      </c>
      <c r="QH3" s="4">
        <v>2015</v>
      </c>
      <c r="QI3" s="4">
        <v>2015</v>
      </c>
      <c r="QJ3" s="4">
        <v>2015</v>
      </c>
      <c r="QK3" s="4">
        <v>2015</v>
      </c>
      <c r="QL3" s="4">
        <v>2015</v>
      </c>
      <c r="QM3" s="4">
        <v>2015</v>
      </c>
      <c r="QN3" s="56">
        <v>2015</v>
      </c>
      <c r="QO3" s="56">
        <v>2015</v>
      </c>
      <c r="QP3" s="4">
        <v>2015</v>
      </c>
      <c r="QQ3" s="56">
        <v>2015</v>
      </c>
      <c r="QR3" s="4">
        <v>2015</v>
      </c>
      <c r="QS3" s="4">
        <v>2015</v>
      </c>
      <c r="QT3" s="4">
        <v>2015</v>
      </c>
      <c r="QU3" s="4">
        <v>2015</v>
      </c>
      <c r="QV3" s="4">
        <v>2015</v>
      </c>
      <c r="QW3" s="4">
        <v>2015</v>
      </c>
      <c r="QX3" s="56">
        <v>2015</v>
      </c>
      <c r="QY3" s="56">
        <v>2015</v>
      </c>
      <c r="QZ3" s="56">
        <v>2015</v>
      </c>
      <c r="RA3" s="56">
        <v>2015</v>
      </c>
      <c r="RB3" s="4">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4">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187">
        <v>2016</v>
      </c>
    </row>
    <row r="4" spans="1:524" ht="12.75" customHeight="1" x14ac:dyDescent="0.3">
      <c r="A4" s="7" t="s">
        <v>13</v>
      </c>
      <c r="B4" s="7" t="s">
        <v>14</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34</v>
      </c>
      <c r="W4" s="4" t="s">
        <v>35</v>
      </c>
      <c r="X4" s="4" t="s">
        <v>36</v>
      </c>
      <c r="Y4" s="4" t="s">
        <v>37</v>
      </c>
      <c r="Z4" s="4" t="s">
        <v>38</v>
      </c>
      <c r="AA4" s="4" t="s">
        <v>39</v>
      </c>
      <c r="AB4" s="4" t="s">
        <v>40</v>
      </c>
      <c r="AC4" s="4" t="s">
        <v>41</v>
      </c>
      <c r="AD4" s="4" t="s">
        <v>42</v>
      </c>
      <c r="AE4" s="4" t="s">
        <v>43</v>
      </c>
      <c r="AF4" s="4" t="s">
        <v>44</v>
      </c>
      <c r="AG4" s="4" t="s">
        <v>45</v>
      </c>
      <c r="AH4" s="4" t="s">
        <v>46</v>
      </c>
      <c r="AI4" s="4" t="s">
        <v>47</v>
      </c>
      <c r="AJ4" s="4" t="s">
        <v>48</v>
      </c>
      <c r="AK4" s="4" t="s">
        <v>49</v>
      </c>
      <c r="AL4" s="4" t="s">
        <v>50</v>
      </c>
      <c r="AM4" s="4" t="s">
        <v>51</v>
      </c>
      <c r="AN4" s="4" t="s">
        <v>52</v>
      </c>
      <c r="AO4" s="4" t="s">
        <v>53</v>
      </c>
      <c r="AP4" s="4" t="s">
        <v>54</v>
      </c>
      <c r="AQ4" s="4" t="s">
        <v>55</v>
      </c>
      <c r="AR4" s="4" t="s">
        <v>56</v>
      </c>
      <c r="AS4" s="4" t="s">
        <v>57</v>
      </c>
      <c r="AT4" s="4" t="s">
        <v>58</v>
      </c>
      <c r="AU4" s="4" t="s">
        <v>59</v>
      </c>
      <c r="AV4" s="4" t="s">
        <v>60</v>
      </c>
      <c r="AW4" s="4" t="s">
        <v>61</v>
      </c>
      <c r="AX4" s="4" t="s">
        <v>62</v>
      </c>
      <c r="AY4" s="4" t="s">
        <v>63</v>
      </c>
      <c r="AZ4" s="4" t="s">
        <v>64</v>
      </c>
      <c r="BA4" s="4" t="s">
        <v>65</v>
      </c>
      <c r="BB4" s="4" t="s">
        <v>66</v>
      </c>
      <c r="BC4" s="4" t="s">
        <v>67</v>
      </c>
      <c r="BD4" s="4" t="s">
        <v>68</v>
      </c>
      <c r="BE4" s="4" t="s">
        <v>17</v>
      </c>
      <c r="BF4" s="4" t="s">
        <v>69</v>
      </c>
      <c r="BG4" s="4" t="s">
        <v>70</v>
      </c>
      <c r="BH4" s="4" t="s">
        <v>71</v>
      </c>
      <c r="BI4" s="4" t="s">
        <v>72</v>
      </c>
      <c r="BJ4" s="4" t="s">
        <v>73</v>
      </c>
      <c r="BK4" s="4" t="s">
        <v>74</v>
      </c>
      <c r="BL4" s="4" t="s">
        <v>75</v>
      </c>
      <c r="BM4" s="4" t="s">
        <v>76</v>
      </c>
      <c r="BN4" s="4" t="s">
        <v>77</v>
      </c>
      <c r="BO4" s="4" t="s">
        <v>78</v>
      </c>
      <c r="BP4" s="4" t="s">
        <v>79</v>
      </c>
      <c r="BQ4" s="4" t="s">
        <v>80</v>
      </c>
      <c r="BR4" s="4" t="s">
        <v>81</v>
      </c>
      <c r="BS4" s="4" t="s">
        <v>82</v>
      </c>
      <c r="BT4" s="4" t="s">
        <v>83</v>
      </c>
      <c r="BU4" s="4" t="s">
        <v>84</v>
      </c>
      <c r="BV4" s="4" t="s">
        <v>85</v>
      </c>
      <c r="BW4" s="4" t="s">
        <v>86</v>
      </c>
      <c r="BX4" s="4" t="s">
        <v>87</v>
      </c>
      <c r="BY4" s="4" t="s">
        <v>88</v>
      </c>
      <c r="BZ4" s="4" t="s">
        <v>89</v>
      </c>
      <c r="CA4" s="4" t="s">
        <v>90</v>
      </c>
      <c r="CB4" s="4" t="s">
        <v>91</v>
      </c>
      <c r="CC4" s="4" t="s">
        <v>92</v>
      </c>
      <c r="CD4" s="4" t="s">
        <v>93</v>
      </c>
      <c r="CE4" s="4" t="s">
        <v>94</v>
      </c>
      <c r="CF4" s="4" t="s">
        <v>95</v>
      </c>
      <c r="CG4" s="4" t="s">
        <v>96</v>
      </c>
      <c r="CH4" s="4" t="s">
        <v>97</v>
      </c>
      <c r="CI4" s="4" t="s">
        <v>98</v>
      </c>
      <c r="CJ4" s="4" t="s">
        <v>99</v>
      </c>
      <c r="CK4" s="4" t="s">
        <v>100</v>
      </c>
      <c r="CL4" s="4" t="s">
        <v>101</v>
      </c>
      <c r="CM4" s="4" t="s">
        <v>102</v>
      </c>
      <c r="CN4" s="4" t="s">
        <v>103</v>
      </c>
      <c r="CO4" s="4" t="s">
        <v>104</v>
      </c>
      <c r="CP4" s="4" t="s">
        <v>105</v>
      </c>
      <c r="CQ4" s="4" t="s">
        <v>106</v>
      </c>
      <c r="CR4" s="4" t="s">
        <v>107</v>
      </c>
      <c r="CS4" s="4" t="s">
        <v>108</v>
      </c>
      <c r="CT4" s="4" t="s">
        <v>109</v>
      </c>
      <c r="CU4" s="4" t="s">
        <v>110</v>
      </c>
      <c r="CV4" s="4" t="s">
        <v>111</v>
      </c>
      <c r="CW4" s="4" t="s">
        <v>112</v>
      </c>
      <c r="CX4" s="4" t="s">
        <v>113</v>
      </c>
      <c r="CY4" s="4" t="s">
        <v>114</v>
      </c>
      <c r="CZ4" s="4" t="s">
        <v>115</v>
      </c>
      <c r="DA4" s="4" t="s">
        <v>116</v>
      </c>
      <c r="DB4" s="6" t="s">
        <v>117</v>
      </c>
      <c r="DC4" s="4" t="s">
        <v>118</v>
      </c>
      <c r="DD4" s="4" t="s">
        <v>119</v>
      </c>
      <c r="DE4" s="4" t="s">
        <v>120</v>
      </c>
      <c r="DF4" s="4" t="s">
        <v>121</v>
      </c>
      <c r="DG4" s="4" t="s">
        <v>122</v>
      </c>
      <c r="DH4" s="4" t="s">
        <v>123</v>
      </c>
      <c r="DI4" s="4" t="s">
        <v>124</v>
      </c>
      <c r="DJ4" s="4" t="s">
        <v>125</v>
      </c>
      <c r="DK4" s="4" t="s">
        <v>126</v>
      </c>
      <c r="DL4" s="4" t="s">
        <v>127</v>
      </c>
      <c r="DM4" s="4" t="s">
        <v>128</v>
      </c>
      <c r="DN4" s="4" t="s">
        <v>129</v>
      </c>
      <c r="DO4" s="4" t="s">
        <v>130</v>
      </c>
      <c r="DP4" s="4" t="s">
        <v>131</v>
      </c>
      <c r="DQ4" s="4" t="s">
        <v>132</v>
      </c>
      <c r="DR4" s="4" t="s">
        <v>133</v>
      </c>
      <c r="DS4" s="4" t="s">
        <v>134</v>
      </c>
      <c r="DT4" s="4" t="s">
        <v>135</v>
      </c>
      <c r="DU4" s="4" t="s">
        <v>136</v>
      </c>
      <c r="DV4" s="4" t="s">
        <v>137</v>
      </c>
      <c r="DW4" s="4" t="s">
        <v>138</v>
      </c>
      <c r="DX4" s="4" t="s">
        <v>139</v>
      </c>
      <c r="DY4" s="4" t="s">
        <v>140</v>
      </c>
      <c r="DZ4" s="4" t="s">
        <v>141</v>
      </c>
      <c r="EA4" s="4" t="s">
        <v>142</v>
      </c>
      <c r="EB4" s="4" t="s">
        <v>143</v>
      </c>
      <c r="EC4" s="4" t="s">
        <v>144</v>
      </c>
      <c r="ED4" s="4" t="s">
        <v>145</v>
      </c>
      <c r="EE4" s="4" t="s">
        <v>146</v>
      </c>
      <c r="EF4" s="4" t="s">
        <v>147</v>
      </c>
      <c r="EG4" s="4" t="s">
        <v>148</v>
      </c>
      <c r="EH4" s="4" t="s">
        <v>149</v>
      </c>
      <c r="EI4" s="4" t="s">
        <v>150</v>
      </c>
      <c r="EJ4" s="4" t="s">
        <v>151</v>
      </c>
      <c r="EK4" s="4" t="s">
        <v>152</v>
      </c>
      <c r="EL4" s="4" t="s">
        <v>153</v>
      </c>
      <c r="EM4" s="4" t="s">
        <v>154</v>
      </c>
      <c r="EN4" s="4" t="s">
        <v>155</v>
      </c>
      <c r="EO4" s="4" t="s">
        <v>156</v>
      </c>
      <c r="EP4" s="4" t="s">
        <v>157</v>
      </c>
      <c r="EQ4" s="4" t="s">
        <v>158</v>
      </c>
      <c r="ER4" s="4" t="s">
        <v>159</v>
      </c>
      <c r="ES4" s="4" t="s">
        <v>160</v>
      </c>
      <c r="ET4" s="4" t="s">
        <v>161</v>
      </c>
      <c r="EU4" s="4" t="s">
        <v>162</v>
      </c>
      <c r="EV4" s="4" t="s">
        <v>163</v>
      </c>
      <c r="EW4" s="4" t="s">
        <v>164</v>
      </c>
      <c r="EX4" s="4" t="s">
        <v>165</v>
      </c>
      <c r="EY4" s="4" t="s">
        <v>166</v>
      </c>
      <c r="EZ4" s="4" t="s">
        <v>167</v>
      </c>
      <c r="FA4" s="4" t="s">
        <v>168</v>
      </c>
      <c r="FB4" s="4" t="s">
        <v>169</v>
      </c>
      <c r="FC4" s="4" t="s">
        <v>170</v>
      </c>
      <c r="FD4" s="4" t="s">
        <v>171</v>
      </c>
      <c r="FE4" s="4" t="s">
        <v>172</v>
      </c>
      <c r="FF4" s="4" t="s">
        <v>173</v>
      </c>
      <c r="FG4" s="4" t="s">
        <v>174</v>
      </c>
      <c r="FH4" s="4" t="s">
        <v>175</v>
      </c>
      <c r="FI4" s="4" t="s">
        <v>176</v>
      </c>
      <c r="FJ4" s="4" t="s">
        <v>177</v>
      </c>
      <c r="FK4" s="4" t="s">
        <v>178</v>
      </c>
      <c r="FL4" s="4" t="s">
        <v>127</v>
      </c>
      <c r="FM4" s="4" t="s">
        <v>128</v>
      </c>
      <c r="FN4" s="4" t="s">
        <v>129</v>
      </c>
      <c r="FO4" s="4" t="s">
        <v>78</v>
      </c>
      <c r="FP4" s="4" t="s">
        <v>131</v>
      </c>
      <c r="FQ4" s="4" t="s">
        <v>132</v>
      </c>
      <c r="FR4" s="4" t="s">
        <v>133</v>
      </c>
      <c r="FS4" s="4" t="s">
        <v>134</v>
      </c>
      <c r="FT4" s="4" t="s">
        <v>83</v>
      </c>
      <c r="FU4" s="4" t="s">
        <v>84</v>
      </c>
      <c r="FV4" s="4" t="s">
        <v>85</v>
      </c>
      <c r="FW4" s="4" t="s">
        <v>86</v>
      </c>
      <c r="FX4" s="4" t="s">
        <v>87</v>
      </c>
      <c r="FY4" s="4" t="s">
        <v>88</v>
      </c>
      <c r="FZ4" s="4" t="s">
        <v>89</v>
      </c>
      <c r="GA4" s="4" t="s">
        <v>90</v>
      </c>
      <c r="GB4" s="4" t="s">
        <v>91</v>
      </c>
      <c r="GC4" s="4" t="s">
        <v>92</v>
      </c>
      <c r="GD4" s="4" t="s">
        <v>93</v>
      </c>
      <c r="GE4" s="4" t="s">
        <v>94</v>
      </c>
      <c r="GF4" s="4" t="s">
        <v>95</v>
      </c>
      <c r="GG4" s="4" t="s">
        <v>96</v>
      </c>
      <c r="GH4" s="4" t="s">
        <v>97</v>
      </c>
      <c r="GI4" s="4" t="s">
        <v>98</v>
      </c>
      <c r="GJ4" s="4" t="s">
        <v>99</v>
      </c>
      <c r="GK4" s="4" t="s">
        <v>100</v>
      </c>
      <c r="GL4" s="4" t="s">
        <v>101</v>
      </c>
      <c r="GM4" s="4" t="s">
        <v>102</v>
      </c>
      <c r="GN4" s="4" t="s">
        <v>103</v>
      </c>
      <c r="GO4" s="4" t="s">
        <v>104</v>
      </c>
      <c r="GP4" s="4" t="s">
        <v>105</v>
      </c>
      <c r="GQ4" s="4" t="s">
        <v>106</v>
      </c>
      <c r="GR4" s="4" t="s">
        <v>107</v>
      </c>
      <c r="GS4" s="4" t="s">
        <v>108</v>
      </c>
      <c r="GT4" s="4" t="s">
        <v>109</v>
      </c>
      <c r="GU4" s="4" t="s">
        <v>110</v>
      </c>
      <c r="GV4" s="4" t="s">
        <v>111</v>
      </c>
      <c r="GW4" s="4" t="s">
        <v>112</v>
      </c>
      <c r="GX4" s="4" t="s">
        <v>113</v>
      </c>
      <c r="GY4" s="4" t="s">
        <v>114</v>
      </c>
      <c r="GZ4" s="4" t="s">
        <v>115</v>
      </c>
      <c r="HA4" s="4" t="s">
        <v>116</v>
      </c>
      <c r="HB4" s="4" t="s">
        <v>117</v>
      </c>
      <c r="HC4" s="4" t="s">
        <v>225</v>
      </c>
      <c r="HD4" s="4" t="s">
        <v>226</v>
      </c>
      <c r="HE4" s="4" t="s">
        <v>227</v>
      </c>
      <c r="HF4" s="4" t="s">
        <v>228</v>
      </c>
      <c r="HG4" s="56" t="s">
        <v>229</v>
      </c>
      <c r="HH4" s="56" t="s">
        <v>230</v>
      </c>
      <c r="HI4" s="56" t="s">
        <v>231</v>
      </c>
      <c r="HJ4" s="4" t="s">
        <v>232</v>
      </c>
      <c r="HK4" s="56" t="s">
        <v>233</v>
      </c>
      <c r="HL4" s="4" t="s">
        <v>75</v>
      </c>
      <c r="HM4" s="56" t="s">
        <v>76</v>
      </c>
      <c r="HN4" s="56" t="s">
        <v>77</v>
      </c>
      <c r="HO4" s="56" t="s">
        <v>78</v>
      </c>
      <c r="HP4" s="4" t="s">
        <v>79</v>
      </c>
      <c r="HQ4" s="4" t="s">
        <v>80</v>
      </c>
      <c r="HR4" s="4" t="s">
        <v>81</v>
      </c>
      <c r="HS4" s="4" t="s">
        <v>82</v>
      </c>
      <c r="HT4" s="4" t="s">
        <v>83</v>
      </c>
      <c r="HU4" s="4" t="s">
        <v>84</v>
      </c>
      <c r="HV4" s="4" t="s">
        <v>85</v>
      </c>
      <c r="HW4" s="4" t="s">
        <v>86</v>
      </c>
      <c r="HX4" s="4" t="s">
        <v>87</v>
      </c>
      <c r="HY4" s="4" t="s">
        <v>88</v>
      </c>
      <c r="HZ4" s="4" t="s">
        <v>89</v>
      </c>
      <c r="IA4" s="4" t="s">
        <v>90</v>
      </c>
      <c r="IB4" s="4" t="s">
        <v>91</v>
      </c>
      <c r="IC4" s="4" t="s">
        <v>92</v>
      </c>
      <c r="ID4" s="4" t="s">
        <v>93</v>
      </c>
      <c r="IE4" s="4" t="s">
        <v>94</v>
      </c>
      <c r="IF4" s="4" t="s">
        <v>95</v>
      </c>
      <c r="IG4" s="4" t="s">
        <v>96</v>
      </c>
      <c r="IH4" s="4" t="s">
        <v>97</v>
      </c>
      <c r="II4" s="4" t="s">
        <v>98</v>
      </c>
      <c r="IJ4" s="4" t="s">
        <v>99</v>
      </c>
      <c r="IK4" s="4" t="s">
        <v>100</v>
      </c>
      <c r="IL4" s="4" t="s">
        <v>101</v>
      </c>
      <c r="IM4" s="4" t="s">
        <v>102</v>
      </c>
      <c r="IN4" s="4" t="s">
        <v>103</v>
      </c>
      <c r="IO4" s="4" t="s">
        <v>104</v>
      </c>
      <c r="IP4" s="4" t="s">
        <v>105</v>
      </c>
      <c r="IQ4" s="4" t="s">
        <v>106</v>
      </c>
      <c r="IR4" s="4" t="s">
        <v>107</v>
      </c>
      <c r="IS4" s="4" t="s">
        <v>108</v>
      </c>
      <c r="IT4" s="4" t="s">
        <v>109</v>
      </c>
      <c r="IU4" s="4" t="s">
        <v>110</v>
      </c>
      <c r="IV4" s="4" t="s">
        <v>111</v>
      </c>
      <c r="IW4" s="56" t="s">
        <v>112</v>
      </c>
      <c r="IX4" s="56" t="s">
        <v>113</v>
      </c>
      <c r="IY4" s="4" t="s">
        <v>114</v>
      </c>
      <c r="IZ4" s="4" t="s">
        <v>115</v>
      </c>
      <c r="JA4" s="4" t="s">
        <v>116</v>
      </c>
      <c r="JB4" s="4" t="s">
        <v>117</v>
      </c>
      <c r="JC4" s="4" t="s">
        <v>235</v>
      </c>
      <c r="JD4" s="4" t="s">
        <v>225</v>
      </c>
      <c r="JE4" s="4" t="s">
        <v>226</v>
      </c>
      <c r="JF4" s="4" t="s">
        <v>227</v>
      </c>
      <c r="JG4" s="4" t="s">
        <v>228</v>
      </c>
      <c r="JH4" s="56" t="s">
        <v>229</v>
      </c>
      <c r="JI4" s="56" t="s">
        <v>230</v>
      </c>
      <c r="JJ4" s="56" t="s">
        <v>231</v>
      </c>
      <c r="JK4" s="4" t="s">
        <v>232</v>
      </c>
      <c r="JL4" s="56" t="s">
        <v>233</v>
      </c>
      <c r="JM4" s="4" t="s">
        <v>75</v>
      </c>
      <c r="JN4" s="56" t="s">
        <v>76</v>
      </c>
      <c r="JO4" s="56" t="s">
        <v>77</v>
      </c>
      <c r="JP4" s="56" t="s">
        <v>78</v>
      </c>
      <c r="JQ4" s="4" t="s">
        <v>79</v>
      </c>
      <c r="JR4" s="4" t="s">
        <v>80</v>
      </c>
      <c r="JS4" s="4" t="s">
        <v>81</v>
      </c>
      <c r="JT4" s="4" t="s">
        <v>82</v>
      </c>
      <c r="JU4" s="4" t="s">
        <v>83</v>
      </c>
      <c r="JV4" s="4" t="s">
        <v>84</v>
      </c>
      <c r="JW4" s="4" t="s">
        <v>85</v>
      </c>
      <c r="JX4" s="4" t="s">
        <v>86</v>
      </c>
      <c r="JY4" s="4" t="s">
        <v>87</v>
      </c>
      <c r="JZ4" s="4" t="s">
        <v>88</v>
      </c>
      <c r="KA4" s="4" t="s">
        <v>89</v>
      </c>
      <c r="KB4" s="4" t="s">
        <v>90</v>
      </c>
      <c r="KC4" s="4" t="s">
        <v>91</v>
      </c>
      <c r="KD4" s="4" t="s">
        <v>92</v>
      </c>
      <c r="KE4" s="4" t="s">
        <v>93</v>
      </c>
      <c r="KF4" s="4" t="s">
        <v>94</v>
      </c>
      <c r="KG4" s="4" t="s">
        <v>95</v>
      </c>
      <c r="KH4" s="4" t="s">
        <v>96</v>
      </c>
      <c r="KI4" s="4" t="s">
        <v>97</v>
      </c>
      <c r="KJ4" s="4" t="s">
        <v>98</v>
      </c>
      <c r="KK4" s="4" t="s">
        <v>99</v>
      </c>
      <c r="KL4" s="4" t="s">
        <v>100</v>
      </c>
      <c r="KM4" s="4" t="s">
        <v>101</v>
      </c>
      <c r="KN4" s="4" t="s">
        <v>102</v>
      </c>
      <c r="KO4" s="56" t="s">
        <v>103</v>
      </c>
      <c r="KP4" s="56" t="s">
        <v>104</v>
      </c>
      <c r="KQ4" s="4" t="s">
        <v>105</v>
      </c>
      <c r="KR4" s="4" t="s">
        <v>106</v>
      </c>
      <c r="KS4" s="4" t="s">
        <v>107</v>
      </c>
      <c r="KT4" s="4" t="s">
        <v>108</v>
      </c>
      <c r="KU4" s="4" t="s">
        <v>109</v>
      </c>
      <c r="KV4" s="4" t="s">
        <v>110</v>
      </c>
      <c r="KW4" s="4" t="s">
        <v>111</v>
      </c>
      <c r="KX4" s="56" t="s">
        <v>112</v>
      </c>
      <c r="KY4" s="56" t="s">
        <v>113</v>
      </c>
      <c r="KZ4" s="4" t="s">
        <v>114</v>
      </c>
      <c r="LA4" s="4" t="s">
        <v>115</v>
      </c>
      <c r="LB4" s="4" t="s">
        <v>116</v>
      </c>
      <c r="LC4" s="4" t="s">
        <v>117</v>
      </c>
      <c r="LD4" s="4" t="s">
        <v>225</v>
      </c>
      <c r="LE4" s="4" t="s">
        <v>226</v>
      </c>
      <c r="LF4" s="4" t="s">
        <v>227</v>
      </c>
      <c r="LG4" s="4" t="s">
        <v>228</v>
      </c>
      <c r="LH4" s="4" t="s">
        <v>229</v>
      </c>
      <c r="LI4" s="4" t="s">
        <v>230</v>
      </c>
      <c r="LJ4" s="4" t="s">
        <v>231</v>
      </c>
      <c r="LK4" s="4" t="s">
        <v>232</v>
      </c>
      <c r="LL4" s="4" t="s">
        <v>233</v>
      </c>
      <c r="LM4" s="4" t="s">
        <v>75</v>
      </c>
      <c r="LN4" s="4" t="s">
        <v>76</v>
      </c>
      <c r="LO4" s="4" t="s">
        <v>77</v>
      </c>
      <c r="LP4" s="4" t="s">
        <v>78</v>
      </c>
      <c r="LQ4" s="4" t="s">
        <v>79</v>
      </c>
      <c r="LR4" s="4" t="s">
        <v>80</v>
      </c>
      <c r="LS4" s="4" t="s">
        <v>81</v>
      </c>
      <c r="LT4" s="4" t="s">
        <v>82</v>
      </c>
      <c r="LU4" s="4" t="s">
        <v>83</v>
      </c>
      <c r="LV4" s="4" t="s">
        <v>84</v>
      </c>
      <c r="LW4" s="4" t="s">
        <v>85</v>
      </c>
      <c r="LX4" s="4" t="s">
        <v>86</v>
      </c>
      <c r="LY4" s="4" t="s">
        <v>87</v>
      </c>
      <c r="LZ4" s="4" t="s">
        <v>88</v>
      </c>
      <c r="MA4" s="4" t="s">
        <v>89</v>
      </c>
      <c r="MB4" s="4" t="s">
        <v>90</v>
      </c>
      <c r="MC4" s="4" t="s">
        <v>91</v>
      </c>
      <c r="MD4" s="4" t="s">
        <v>92</v>
      </c>
      <c r="ME4" s="4" t="s">
        <v>93</v>
      </c>
      <c r="MF4" s="4" t="s">
        <v>94</v>
      </c>
      <c r="MG4" s="4" t="s">
        <v>95</v>
      </c>
      <c r="MH4" s="4" t="s">
        <v>96</v>
      </c>
      <c r="MI4" s="4" t="s">
        <v>97</v>
      </c>
      <c r="MJ4" s="4" t="s">
        <v>98</v>
      </c>
      <c r="MK4" s="4" t="s">
        <v>99</v>
      </c>
      <c r="ML4" s="4" t="s">
        <v>100</v>
      </c>
      <c r="MM4" s="4" t="s">
        <v>101</v>
      </c>
      <c r="MN4" s="56" t="s">
        <v>102</v>
      </c>
      <c r="MO4" s="56" t="s">
        <v>103</v>
      </c>
      <c r="MP4" s="4" t="s">
        <v>104</v>
      </c>
      <c r="MQ4" s="56" t="s">
        <v>105</v>
      </c>
      <c r="MR4" s="4" t="s">
        <v>106</v>
      </c>
      <c r="MS4" s="4" t="s">
        <v>107</v>
      </c>
      <c r="MT4" s="4" t="s">
        <v>108</v>
      </c>
      <c r="MU4" s="4" t="s">
        <v>109</v>
      </c>
      <c r="MV4" s="4" t="s">
        <v>110</v>
      </c>
      <c r="MW4" s="4" t="s">
        <v>111</v>
      </c>
      <c r="MX4" s="56" t="s">
        <v>112</v>
      </c>
      <c r="MY4" s="4" t="s">
        <v>113</v>
      </c>
      <c r="MZ4" s="4" t="s">
        <v>114</v>
      </c>
      <c r="NA4" s="4" t="s">
        <v>115</v>
      </c>
      <c r="NB4" s="56" t="s">
        <v>116</v>
      </c>
      <c r="NC4" s="4" t="s">
        <v>117</v>
      </c>
      <c r="ND4" s="56" t="s">
        <v>225</v>
      </c>
      <c r="NE4" s="4" t="s">
        <v>226</v>
      </c>
      <c r="NF4" s="56" t="s">
        <v>227</v>
      </c>
      <c r="NG4" s="4" t="s">
        <v>228</v>
      </c>
      <c r="NH4" s="4" t="s">
        <v>229</v>
      </c>
      <c r="NI4" s="4" t="s">
        <v>230</v>
      </c>
      <c r="NJ4" s="168" t="s">
        <v>231</v>
      </c>
      <c r="NK4" s="4" t="s">
        <v>232</v>
      </c>
      <c r="NL4" s="4" t="s">
        <v>233</v>
      </c>
      <c r="NM4" s="4" t="s">
        <v>75</v>
      </c>
      <c r="NN4" s="4" t="s">
        <v>76</v>
      </c>
      <c r="NO4" s="4" t="s">
        <v>77</v>
      </c>
      <c r="NP4" s="4" t="s">
        <v>78</v>
      </c>
      <c r="NQ4" s="4" t="s">
        <v>79</v>
      </c>
      <c r="NR4" s="4" t="s">
        <v>80</v>
      </c>
      <c r="NS4" s="4" t="s">
        <v>81</v>
      </c>
      <c r="NT4" s="4" t="s">
        <v>82</v>
      </c>
      <c r="NU4" s="4" t="s">
        <v>83</v>
      </c>
      <c r="NV4" s="4" t="s">
        <v>84</v>
      </c>
      <c r="NW4" s="4" t="s">
        <v>85</v>
      </c>
      <c r="NX4" s="4" t="s">
        <v>86</v>
      </c>
      <c r="NY4" s="4" t="s">
        <v>87</v>
      </c>
      <c r="NZ4" s="4" t="s">
        <v>88</v>
      </c>
      <c r="OA4" s="56" t="s">
        <v>89</v>
      </c>
      <c r="OB4" s="56" t="s">
        <v>90</v>
      </c>
      <c r="OC4" s="56" t="s">
        <v>91</v>
      </c>
      <c r="OD4" s="56" t="s">
        <v>92</v>
      </c>
      <c r="OE4" s="56" t="s">
        <v>93</v>
      </c>
      <c r="OF4" s="56" t="s">
        <v>94</v>
      </c>
      <c r="OG4" s="56" t="s">
        <v>95</v>
      </c>
      <c r="OH4" s="56" t="s">
        <v>96</v>
      </c>
      <c r="OI4" s="56" t="s">
        <v>97</v>
      </c>
      <c r="OJ4" s="56" t="s">
        <v>98</v>
      </c>
      <c r="OK4" s="4" t="s">
        <v>99</v>
      </c>
      <c r="OL4" s="4" t="s">
        <v>100</v>
      </c>
      <c r="OM4" s="56" t="s">
        <v>101</v>
      </c>
      <c r="ON4" s="56" t="s">
        <v>102</v>
      </c>
      <c r="OO4" s="56" t="s">
        <v>103</v>
      </c>
      <c r="OP4" s="56" t="s">
        <v>104</v>
      </c>
      <c r="OQ4" s="56" t="s">
        <v>105</v>
      </c>
      <c r="OR4" s="56" t="s">
        <v>106</v>
      </c>
      <c r="OS4" s="4" t="s">
        <v>107</v>
      </c>
      <c r="OT4" s="4" t="s">
        <v>108</v>
      </c>
      <c r="OU4" s="4" t="s">
        <v>109</v>
      </c>
      <c r="OV4" s="4" t="s">
        <v>110</v>
      </c>
      <c r="OW4" s="4" t="s">
        <v>111</v>
      </c>
      <c r="OX4" s="56" t="s">
        <v>112</v>
      </c>
      <c r="OY4" s="56" t="s">
        <v>113</v>
      </c>
      <c r="OZ4" s="56" t="s">
        <v>114</v>
      </c>
      <c r="PA4" s="56" t="s">
        <v>115</v>
      </c>
      <c r="PB4" s="56" t="s">
        <v>116</v>
      </c>
      <c r="PC4" s="56" t="s">
        <v>117</v>
      </c>
      <c r="PD4" s="56" t="s">
        <v>225</v>
      </c>
      <c r="PE4" s="4" t="s">
        <v>226</v>
      </c>
      <c r="PF4" s="56" t="s">
        <v>227</v>
      </c>
      <c r="PG4" s="4" t="s">
        <v>228</v>
      </c>
      <c r="PH4" s="4" t="s">
        <v>229</v>
      </c>
      <c r="PI4" s="4" t="s">
        <v>230</v>
      </c>
      <c r="PJ4" s="168" t="s">
        <v>231</v>
      </c>
      <c r="PK4" s="4" t="s">
        <v>232</v>
      </c>
      <c r="PL4" s="4" t="s">
        <v>233</v>
      </c>
      <c r="PM4" s="4" t="s">
        <v>75</v>
      </c>
      <c r="PN4" s="4" t="s">
        <v>76</v>
      </c>
      <c r="PO4" s="4" t="s">
        <v>77</v>
      </c>
      <c r="PP4" s="4" t="s">
        <v>78</v>
      </c>
      <c r="PQ4" s="4" t="s">
        <v>79</v>
      </c>
      <c r="PR4" s="4" t="s">
        <v>80</v>
      </c>
      <c r="PS4" s="4" t="s">
        <v>81</v>
      </c>
      <c r="PT4" s="4" t="s">
        <v>82</v>
      </c>
      <c r="PU4" s="4" t="s">
        <v>83</v>
      </c>
      <c r="PV4" s="4" t="s">
        <v>84</v>
      </c>
      <c r="PW4" s="4" t="s">
        <v>85</v>
      </c>
      <c r="PX4" s="4" t="s">
        <v>86</v>
      </c>
      <c r="PY4" s="4" t="s">
        <v>87</v>
      </c>
      <c r="PZ4" s="4" t="s">
        <v>88</v>
      </c>
      <c r="QA4" s="56" t="s">
        <v>89</v>
      </c>
      <c r="QB4" s="56" t="s">
        <v>90</v>
      </c>
      <c r="QC4" s="56" t="s">
        <v>91</v>
      </c>
      <c r="QD4" s="56" t="s">
        <v>92</v>
      </c>
      <c r="QE4" s="56" t="s">
        <v>93</v>
      </c>
      <c r="QF4" s="56" t="s">
        <v>94</v>
      </c>
      <c r="QG4" s="56" t="s">
        <v>95</v>
      </c>
      <c r="QH4" s="56" t="s">
        <v>96</v>
      </c>
      <c r="QI4" s="56" t="s">
        <v>97</v>
      </c>
      <c r="QJ4" s="56" t="s">
        <v>98</v>
      </c>
      <c r="QK4" s="4" t="s">
        <v>99</v>
      </c>
      <c r="QL4" s="4" t="s">
        <v>100</v>
      </c>
      <c r="QM4" s="56" t="s">
        <v>101</v>
      </c>
      <c r="QN4" s="56" t="s">
        <v>102</v>
      </c>
      <c r="QO4" s="56" t="s">
        <v>103</v>
      </c>
      <c r="QP4" s="56" t="s">
        <v>104</v>
      </c>
      <c r="QQ4" s="56" t="s">
        <v>105</v>
      </c>
      <c r="QR4" s="56" t="s">
        <v>106</v>
      </c>
      <c r="QS4" s="4" t="s">
        <v>107</v>
      </c>
      <c r="QT4" s="4" t="s">
        <v>108</v>
      </c>
      <c r="QU4" s="56" t="s">
        <v>109</v>
      </c>
      <c r="QV4" s="4" t="s">
        <v>110</v>
      </c>
      <c r="QW4" s="4" t="s">
        <v>111</v>
      </c>
      <c r="QX4" s="56" t="s">
        <v>112</v>
      </c>
      <c r="QY4" s="56" t="s">
        <v>113</v>
      </c>
      <c r="QZ4" s="56" t="s">
        <v>114</v>
      </c>
      <c r="RA4" s="56" t="s">
        <v>115</v>
      </c>
      <c r="RB4" s="56" t="s">
        <v>116</v>
      </c>
      <c r="RC4" s="56" t="s">
        <v>117</v>
      </c>
      <c r="RD4" s="56" t="s">
        <v>225</v>
      </c>
      <c r="RE4" s="4" t="s">
        <v>226</v>
      </c>
      <c r="RF4" s="56" t="s">
        <v>227</v>
      </c>
      <c r="RG4" s="4" t="s">
        <v>228</v>
      </c>
      <c r="RH4" s="4" t="s">
        <v>229</v>
      </c>
      <c r="RI4" s="4" t="s">
        <v>230</v>
      </c>
      <c r="RJ4" s="168" t="s">
        <v>231</v>
      </c>
      <c r="RK4" s="4" t="s">
        <v>232</v>
      </c>
      <c r="RL4" s="4" t="s">
        <v>233</v>
      </c>
      <c r="RM4" s="4" t="s">
        <v>75</v>
      </c>
      <c r="RN4" s="4" t="s">
        <v>76</v>
      </c>
      <c r="RO4" s="4" t="s">
        <v>77</v>
      </c>
      <c r="RP4" s="4" t="s">
        <v>78</v>
      </c>
      <c r="RQ4" s="4" t="s">
        <v>79</v>
      </c>
      <c r="RR4" s="4" t="s">
        <v>80</v>
      </c>
      <c r="RS4" s="4" t="s">
        <v>81</v>
      </c>
      <c r="RT4" s="4" t="s">
        <v>82</v>
      </c>
      <c r="RU4" s="4" t="s">
        <v>83</v>
      </c>
      <c r="RV4" s="4" t="s">
        <v>84</v>
      </c>
      <c r="RW4" s="4" t="s">
        <v>85</v>
      </c>
      <c r="RX4" s="4" t="s">
        <v>86</v>
      </c>
      <c r="RY4" s="4" t="s">
        <v>87</v>
      </c>
      <c r="RZ4" s="4" t="s">
        <v>88</v>
      </c>
      <c r="SA4" s="56" t="s">
        <v>89</v>
      </c>
      <c r="SB4" s="56" t="s">
        <v>90</v>
      </c>
      <c r="SC4" s="56" t="s">
        <v>91</v>
      </c>
      <c r="SD4" s="56" t="s">
        <v>92</v>
      </c>
      <c r="SE4" s="56" t="s">
        <v>93</v>
      </c>
      <c r="SF4" s="56" t="s">
        <v>94</v>
      </c>
      <c r="SG4" s="56" t="s">
        <v>95</v>
      </c>
      <c r="SH4" s="56" t="s">
        <v>96</v>
      </c>
      <c r="SI4" s="184" t="s">
        <v>97</v>
      </c>
      <c r="SJ4" s="56" t="s">
        <v>98</v>
      </c>
      <c r="SK4" s="4" t="s">
        <v>99</v>
      </c>
      <c r="SL4" s="4" t="s">
        <v>100</v>
      </c>
      <c r="SM4" s="56" t="s">
        <v>101</v>
      </c>
      <c r="SN4" s="56" t="s">
        <v>102</v>
      </c>
      <c r="SO4" s="56" t="s">
        <v>103</v>
      </c>
      <c r="SP4" s="56" t="s">
        <v>104</v>
      </c>
      <c r="SQ4" s="56" t="s">
        <v>105</v>
      </c>
      <c r="SR4" s="56" t="s">
        <v>106</v>
      </c>
      <c r="SS4" s="4" t="s">
        <v>107</v>
      </c>
      <c r="ST4" s="4" t="s">
        <v>108</v>
      </c>
      <c r="SU4" s="56" t="s">
        <v>109</v>
      </c>
      <c r="SV4" s="4" t="s">
        <v>110</v>
      </c>
      <c r="SW4" s="4" t="s">
        <v>111</v>
      </c>
      <c r="SX4" s="56" t="s">
        <v>112</v>
      </c>
      <c r="SY4" s="56" t="s">
        <v>113</v>
      </c>
      <c r="SZ4" s="56" t="s">
        <v>114</v>
      </c>
      <c r="TA4" s="56" t="s">
        <v>115</v>
      </c>
      <c r="TB4" s="56" t="s">
        <v>116</v>
      </c>
      <c r="TC4" s="56" t="s">
        <v>117</v>
      </c>
      <c r="TD4" s="187" t="s">
        <v>235</v>
      </c>
    </row>
    <row r="5" spans="1:524" ht="12.75" customHeight="1" x14ac:dyDescent="0.25">
      <c r="A5" s="132">
        <v>11</v>
      </c>
      <c r="B5" s="129"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133">
        <v>511</v>
      </c>
      <c r="BH5" s="10">
        <v>358</v>
      </c>
      <c r="BI5" s="10">
        <v>323</v>
      </c>
      <c r="BJ5" s="10">
        <v>429</v>
      </c>
      <c r="BK5" s="10">
        <v>387</v>
      </c>
      <c r="BL5" s="133">
        <v>509</v>
      </c>
      <c r="BM5" s="133">
        <v>389</v>
      </c>
      <c r="BN5" s="14">
        <v>532</v>
      </c>
      <c r="BO5" s="133">
        <v>908</v>
      </c>
      <c r="BP5" s="133">
        <v>631</v>
      </c>
      <c r="BQ5" s="133">
        <v>492</v>
      </c>
      <c r="BR5" s="133">
        <v>591</v>
      </c>
      <c r="BS5" s="133">
        <v>546</v>
      </c>
      <c r="BT5" s="133">
        <v>513</v>
      </c>
      <c r="BU5" s="133">
        <v>466</v>
      </c>
      <c r="BV5" s="133">
        <v>561</v>
      </c>
      <c r="BW5" s="15">
        <v>462</v>
      </c>
      <c r="BX5" s="15">
        <v>435</v>
      </c>
      <c r="BY5" s="15">
        <v>364</v>
      </c>
      <c r="BZ5" s="15">
        <v>394</v>
      </c>
      <c r="CA5" s="16">
        <v>417</v>
      </c>
      <c r="CB5" s="16">
        <v>312</v>
      </c>
      <c r="CC5" s="133">
        <v>424</v>
      </c>
      <c r="CD5" s="133">
        <v>374</v>
      </c>
      <c r="CE5" s="133">
        <v>422</v>
      </c>
      <c r="CF5" s="133">
        <v>732</v>
      </c>
      <c r="CG5" s="133">
        <v>748</v>
      </c>
      <c r="CH5" s="16">
        <v>677</v>
      </c>
      <c r="CI5" s="16">
        <v>437</v>
      </c>
      <c r="CJ5" s="133">
        <v>307</v>
      </c>
      <c r="CK5" s="16">
        <v>262</v>
      </c>
      <c r="CL5" s="16">
        <v>219</v>
      </c>
      <c r="CM5" s="16">
        <v>211</v>
      </c>
      <c r="CN5" s="16">
        <v>218</v>
      </c>
      <c r="CO5" s="16">
        <v>239</v>
      </c>
      <c r="CP5" s="16">
        <v>276</v>
      </c>
      <c r="CQ5" s="133">
        <v>356</v>
      </c>
      <c r="CR5" s="16">
        <v>433</v>
      </c>
      <c r="CS5" s="16">
        <v>791</v>
      </c>
      <c r="CT5" s="16">
        <v>1203</v>
      </c>
      <c r="CU5" s="133">
        <v>1237</v>
      </c>
      <c r="CV5" s="16">
        <v>1116</v>
      </c>
      <c r="CW5" s="16">
        <v>1090</v>
      </c>
      <c r="CX5" s="16">
        <v>903</v>
      </c>
      <c r="CY5" s="16">
        <v>629</v>
      </c>
      <c r="CZ5" s="133">
        <v>1409</v>
      </c>
      <c r="DA5" s="16">
        <v>1712</v>
      </c>
      <c r="DB5" s="134">
        <v>956</v>
      </c>
      <c r="DC5" s="16">
        <v>822</v>
      </c>
      <c r="DD5" s="16">
        <v>515</v>
      </c>
      <c r="DE5" s="16">
        <v>407</v>
      </c>
      <c r="DF5" s="16">
        <v>529</v>
      </c>
      <c r="DG5" s="16">
        <v>516</v>
      </c>
      <c r="DH5" s="16">
        <v>578</v>
      </c>
      <c r="DI5" s="133">
        <v>598</v>
      </c>
      <c r="DJ5" s="133">
        <v>596</v>
      </c>
      <c r="DK5" s="133">
        <v>637</v>
      </c>
      <c r="DL5" s="133">
        <v>641</v>
      </c>
      <c r="DM5" s="133">
        <v>591</v>
      </c>
      <c r="DN5" s="133">
        <v>628</v>
      </c>
      <c r="DO5" s="133">
        <v>756</v>
      </c>
      <c r="DP5" s="133">
        <v>613</v>
      </c>
      <c r="DQ5" s="133">
        <v>463</v>
      </c>
      <c r="DR5" s="133">
        <v>580</v>
      </c>
      <c r="DS5" s="133">
        <v>599</v>
      </c>
      <c r="DT5" s="133">
        <v>525</v>
      </c>
      <c r="DU5" s="133">
        <v>590</v>
      </c>
      <c r="DV5" s="133">
        <v>529</v>
      </c>
      <c r="DW5" s="133">
        <v>542</v>
      </c>
      <c r="DX5" s="133">
        <v>504</v>
      </c>
      <c r="DY5" s="133">
        <v>336</v>
      </c>
      <c r="DZ5" s="133">
        <v>319</v>
      </c>
      <c r="EA5" s="133">
        <v>357</v>
      </c>
      <c r="EB5" s="133">
        <v>297</v>
      </c>
      <c r="EC5" s="14">
        <v>385</v>
      </c>
      <c r="ED5" s="133">
        <v>503</v>
      </c>
      <c r="EE5" s="133">
        <v>521</v>
      </c>
      <c r="EF5" s="135">
        <v>930</v>
      </c>
      <c r="EG5" s="135">
        <v>1125</v>
      </c>
      <c r="EH5" s="136">
        <v>1023</v>
      </c>
      <c r="EI5" s="133">
        <v>509</v>
      </c>
      <c r="EJ5" s="135">
        <v>359</v>
      </c>
      <c r="EK5" s="135">
        <v>341</v>
      </c>
      <c r="EL5" s="135">
        <v>439</v>
      </c>
      <c r="EM5" s="135">
        <v>324</v>
      </c>
      <c r="EN5" s="135">
        <v>281</v>
      </c>
      <c r="EO5" s="135">
        <v>373</v>
      </c>
      <c r="EP5" s="135">
        <v>476</v>
      </c>
      <c r="EQ5" s="135">
        <v>652</v>
      </c>
      <c r="ER5" s="135">
        <v>914</v>
      </c>
      <c r="ES5" s="135">
        <v>1256</v>
      </c>
      <c r="ET5" s="135">
        <v>1211</v>
      </c>
      <c r="EU5" s="135">
        <v>1092</v>
      </c>
      <c r="EV5" s="133">
        <v>997</v>
      </c>
      <c r="EW5" s="135">
        <v>1120</v>
      </c>
      <c r="EX5" s="137">
        <v>1069</v>
      </c>
      <c r="EY5" s="135">
        <v>1036</v>
      </c>
      <c r="EZ5" s="135">
        <v>999</v>
      </c>
      <c r="FA5" s="135">
        <v>1040</v>
      </c>
      <c r="FB5" s="135">
        <v>967</v>
      </c>
      <c r="FC5" s="135">
        <v>671</v>
      </c>
      <c r="FD5" s="135">
        <v>478</v>
      </c>
      <c r="FE5" s="135">
        <v>434</v>
      </c>
      <c r="FF5" s="135">
        <v>529</v>
      </c>
      <c r="FG5" s="135">
        <v>617</v>
      </c>
      <c r="FH5" s="138">
        <v>523</v>
      </c>
      <c r="FI5" s="135">
        <v>578</v>
      </c>
      <c r="FJ5" s="135">
        <v>578</v>
      </c>
      <c r="FK5" s="139">
        <v>473</v>
      </c>
      <c r="FL5" s="140">
        <v>517</v>
      </c>
      <c r="FM5" s="136">
        <v>457</v>
      </c>
      <c r="FN5" s="136">
        <v>601</v>
      </c>
      <c r="FO5" s="136">
        <v>891</v>
      </c>
      <c r="FP5" s="136">
        <v>740</v>
      </c>
      <c r="FQ5" s="136">
        <v>536</v>
      </c>
      <c r="FR5" s="141">
        <v>646</v>
      </c>
      <c r="FS5" s="136">
        <v>677</v>
      </c>
      <c r="FT5" s="134">
        <v>665</v>
      </c>
      <c r="FU5" s="141">
        <v>555</v>
      </c>
      <c r="FV5" s="141">
        <v>592</v>
      </c>
      <c r="FW5" s="133">
        <v>631</v>
      </c>
      <c r="FX5" s="133">
        <v>567</v>
      </c>
      <c r="FY5" s="133">
        <v>619</v>
      </c>
      <c r="FZ5" s="133">
        <v>274</v>
      </c>
      <c r="GA5" s="133">
        <v>341</v>
      </c>
      <c r="GB5" s="133">
        <v>367</v>
      </c>
      <c r="GC5" s="133">
        <v>635</v>
      </c>
      <c r="GD5" s="133">
        <v>636</v>
      </c>
      <c r="GE5" s="142">
        <v>655</v>
      </c>
      <c r="GF5" s="142">
        <v>684</v>
      </c>
      <c r="GG5" s="142">
        <v>974</v>
      </c>
      <c r="GH5" s="142">
        <v>927</v>
      </c>
      <c r="GI5" s="142">
        <v>774</v>
      </c>
      <c r="GJ5" s="142">
        <v>537</v>
      </c>
      <c r="GK5" s="142">
        <v>405</v>
      </c>
      <c r="GL5" s="142">
        <v>428</v>
      </c>
      <c r="GM5" s="142">
        <v>417</v>
      </c>
      <c r="GN5" s="158">
        <v>307</v>
      </c>
      <c r="GO5" s="142">
        <v>305</v>
      </c>
      <c r="GP5" s="31">
        <v>442</v>
      </c>
      <c r="GQ5" s="142">
        <v>396</v>
      </c>
      <c r="GR5" s="142">
        <v>551</v>
      </c>
      <c r="GS5" s="142">
        <v>946</v>
      </c>
      <c r="GT5" s="142">
        <v>1172</v>
      </c>
      <c r="GU5" s="142">
        <v>1343</v>
      </c>
      <c r="GV5" s="142">
        <v>1275</v>
      </c>
      <c r="GW5" s="142">
        <v>1581</v>
      </c>
      <c r="GX5" s="142">
        <v>1542</v>
      </c>
      <c r="GY5" s="142">
        <v>690</v>
      </c>
      <c r="GZ5" s="142">
        <v>670</v>
      </c>
      <c r="HA5" s="142">
        <v>986</v>
      </c>
      <c r="HB5" s="142">
        <v>1114</v>
      </c>
      <c r="HC5" s="142">
        <v>820</v>
      </c>
      <c r="HD5" s="142">
        <v>557</v>
      </c>
      <c r="HE5" s="142">
        <v>458</v>
      </c>
      <c r="HF5" s="142">
        <v>391</v>
      </c>
      <c r="HG5" s="142">
        <v>430</v>
      </c>
      <c r="HH5" s="87">
        <v>468</v>
      </c>
      <c r="HI5" s="87">
        <v>487</v>
      </c>
      <c r="HJ5" s="142">
        <v>814</v>
      </c>
      <c r="HK5" s="142">
        <v>803</v>
      </c>
      <c r="HL5" s="87">
        <v>514</v>
      </c>
      <c r="HM5" s="87">
        <v>542</v>
      </c>
      <c r="HN5" s="87">
        <v>569</v>
      </c>
      <c r="HO5" s="87">
        <v>754</v>
      </c>
      <c r="HP5" s="87">
        <v>772</v>
      </c>
      <c r="HQ5" s="87">
        <v>511</v>
      </c>
      <c r="HR5" s="87">
        <v>534</v>
      </c>
      <c r="HS5" s="87">
        <v>714</v>
      </c>
      <c r="HT5" s="87">
        <v>673</v>
      </c>
      <c r="HU5" s="87">
        <v>513</v>
      </c>
      <c r="HV5" s="87">
        <v>606</v>
      </c>
      <c r="HW5" s="87">
        <v>738</v>
      </c>
      <c r="HX5" s="87">
        <v>552</v>
      </c>
      <c r="HY5" s="87">
        <v>574</v>
      </c>
      <c r="HZ5" s="87">
        <v>355</v>
      </c>
      <c r="IA5" s="87">
        <v>289</v>
      </c>
      <c r="IB5" s="87">
        <v>280</v>
      </c>
      <c r="IC5" s="87">
        <v>342</v>
      </c>
      <c r="ID5" s="87">
        <v>358</v>
      </c>
      <c r="IE5" s="87">
        <v>437</v>
      </c>
      <c r="IF5" s="87">
        <v>446</v>
      </c>
      <c r="IG5" s="87">
        <v>671</v>
      </c>
      <c r="IH5" s="87">
        <v>674</v>
      </c>
      <c r="II5" s="87">
        <v>777</v>
      </c>
      <c r="IJ5" s="87">
        <v>864</v>
      </c>
      <c r="IK5" s="87">
        <v>504</v>
      </c>
      <c r="IL5" s="87">
        <v>312</v>
      </c>
      <c r="IM5" s="87">
        <v>276</v>
      </c>
      <c r="IN5" s="87">
        <v>251</v>
      </c>
      <c r="IO5" s="87">
        <v>301</v>
      </c>
      <c r="IP5" s="87">
        <v>426</v>
      </c>
      <c r="IQ5" s="87">
        <v>303</v>
      </c>
      <c r="IR5" s="87">
        <v>360</v>
      </c>
      <c r="IS5" s="87">
        <v>478</v>
      </c>
      <c r="IT5" s="87">
        <v>794</v>
      </c>
      <c r="IU5" s="87">
        <v>957</v>
      </c>
      <c r="IV5" s="87">
        <v>1637</v>
      </c>
      <c r="IW5" s="87">
        <v>1330</v>
      </c>
      <c r="IX5" s="87">
        <v>1064</v>
      </c>
      <c r="IY5" s="88">
        <v>656</v>
      </c>
      <c r="IZ5" s="88">
        <v>722</v>
      </c>
      <c r="JA5" s="87">
        <v>886</v>
      </c>
      <c r="JB5" s="87">
        <v>832</v>
      </c>
      <c r="JC5" s="87">
        <v>700</v>
      </c>
      <c r="JD5" s="87">
        <v>452</v>
      </c>
      <c r="JE5" s="93">
        <v>1207</v>
      </c>
      <c r="JF5" s="94">
        <v>1025</v>
      </c>
      <c r="JG5" s="105">
        <v>376</v>
      </c>
      <c r="JH5" s="105">
        <v>404</v>
      </c>
      <c r="JI5" s="105">
        <v>511</v>
      </c>
      <c r="JJ5" s="105">
        <v>473</v>
      </c>
      <c r="JK5" s="105">
        <v>546</v>
      </c>
      <c r="JL5" s="105">
        <v>474</v>
      </c>
      <c r="JM5" s="98">
        <v>508</v>
      </c>
      <c r="JN5" s="105">
        <v>540</v>
      </c>
      <c r="JO5" s="105">
        <v>566</v>
      </c>
      <c r="JP5" s="105">
        <v>781</v>
      </c>
      <c r="JQ5" s="105">
        <v>509</v>
      </c>
      <c r="JR5" s="105">
        <v>536</v>
      </c>
      <c r="JS5" s="105">
        <v>482</v>
      </c>
      <c r="JT5" s="105">
        <v>652</v>
      </c>
      <c r="JU5" s="105">
        <v>585</v>
      </c>
      <c r="JV5" s="105">
        <v>504</v>
      </c>
      <c r="JW5" s="105">
        <v>484</v>
      </c>
      <c r="JX5" s="105">
        <v>549</v>
      </c>
      <c r="JY5" s="94">
        <v>561</v>
      </c>
      <c r="JZ5" s="94">
        <v>299</v>
      </c>
      <c r="KA5" s="105">
        <v>192</v>
      </c>
      <c r="KB5" s="105">
        <v>262</v>
      </c>
      <c r="KC5" s="105">
        <v>353</v>
      </c>
      <c r="KD5" s="105">
        <v>318</v>
      </c>
      <c r="KE5" s="105">
        <v>291</v>
      </c>
      <c r="KF5" s="105">
        <v>409</v>
      </c>
      <c r="KG5" s="105">
        <v>596</v>
      </c>
      <c r="KH5" s="105">
        <v>720</v>
      </c>
      <c r="KI5" s="105">
        <v>751</v>
      </c>
      <c r="KJ5" s="105">
        <v>514</v>
      </c>
      <c r="KK5" s="105">
        <v>331</v>
      </c>
      <c r="KL5" s="105">
        <v>272</v>
      </c>
      <c r="KM5" s="105">
        <v>306</v>
      </c>
      <c r="KN5" s="105">
        <v>274</v>
      </c>
      <c r="KO5" s="98">
        <v>303</v>
      </c>
      <c r="KP5" s="105">
        <v>253</v>
      </c>
      <c r="KQ5" s="105">
        <v>395</v>
      </c>
      <c r="KR5" s="105">
        <v>406</v>
      </c>
      <c r="KS5" s="105">
        <v>567</v>
      </c>
      <c r="KT5" s="105">
        <v>765</v>
      </c>
      <c r="KU5" s="105">
        <v>1050</v>
      </c>
      <c r="KV5" s="105">
        <v>1260</v>
      </c>
      <c r="KW5" s="105">
        <v>1464</v>
      </c>
      <c r="KX5" s="105">
        <v>1282</v>
      </c>
      <c r="KY5" s="105">
        <v>740</v>
      </c>
      <c r="KZ5" s="105">
        <v>601</v>
      </c>
      <c r="LA5" s="105">
        <v>865</v>
      </c>
      <c r="LB5" s="105">
        <v>1138</v>
      </c>
      <c r="LC5" s="98">
        <v>705</v>
      </c>
      <c r="LD5" s="105">
        <v>589</v>
      </c>
      <c r="LE5" s="105">
        <v>418</v>
      </c>
      <c r="LF5" s="105">
        <v>436</v>
      </c>
      <c r="LG5" s="105">
        <v>388</v>
      </c>
      <c r="LH5" s="105">
        <v>356</v>
      </c>
      <c r="LI5" s="105">
        <v>302</v>
      </c>
      <c r="LJ5" s="105">
        <v>343</v>
      </c>
      <c r="LK5" s="105">
        <v>413</v>
      </c>
      <c r="LL5" s="105">
        <v>356</v>
      </c>
      <c r="LM5" s="105">
        <v>440</v>
      </c>
      <c r="LN5" s="105">
        <v>450</v>
      </c>
      <c r="LO5" s="105">
        <v>459</v>
      </c>
      <c r="LP5" s="105">
        <v>672</v>
      </c>
      <c r="LQ5" s="105">
        <v>428</v>
      </c>
      <c r="LR5" s="105">
        <v>458</v>
      </c>
      <c r="LS5" s="105">
        <v>565</v>
      </c>
      <c r="LT5" s="105">
        <v>499</v>
      </c>
      <c r="LU5" s="105">
        <v>549</v>
      </c>
      <c r="LV5" s="105">
        <v>514</v>
      </c>
      <c r="LW5" s="105">
        <v>484</v>
      </c>
      <c r="LX5" s="105">
        <v>606</v>
      </c>
      <c r="LY5" s="105">
        <v>386</v>
      </c>
      <c r="LZ5" s="105">
        <v>252</v>
      </c>
      <c r="MA5" s="105">
        <v>223</v>
      </c>
      <c r="MB5" s="105">
        <v>367</v>
      </c>
      <c r="MC5" s="105">
        <v>385</v>
      </c>
      <c r="MD5" s="105">
        <v>326</v>
      </c>
      <c r="ME5" s="105">
        <v>314</v>
      </c>
      <c r="MF5" s="105">
        <v>640</v>
      </c>
      <c r="MG5" s="105">
        <v>943</v>
      </c>
      <c r="MH5" s="105">
        <v>786</v>
      </c>
      <c r="MI5" s="105">
        <v>528</v>
      </c>
      <c r="MJ5" s="105">
        <v>380</v>
      </c>
      <c r="MK5" s="105">
        <v>295</v>
      </c>
      <c r="ML5" s="105">
        <v>288</v>
      </c>
      <c r="MM5" s="105">
        <v>302</v>
      </c>
      <c r="MN5" s="105">
        <v>227</v>
      </c>
      <c r="MO5" s="105">
        <v>251</v>
      </c>
      <c r="MP5" s="105">
        <v>339</v>
      </c>
      <c r="MQ5" s="105">
        <v>427</v>
      </c>
      <c r="MR5" s="105">
        <v>477</v>
      </c>
      <c r="MS5" s="105">
        <v>672</v>
      </c>
      <c r="MT5" s="105">
        <v>1011</v>
      </c>
      <c r="MU5" s="105">
        <v>1076</v>
      </c>
      <c r="MV5" s="105">
        <v>962</v>
      </c>
      <c r="MW5" s="105">
        <v>944</v>
      </c>
      <c r="MX5" s="105">
        <v>856</v>
      </c>
      <c r="MY5" s="105">
        <v>1295</v>
      </c>
      <c r="MZ5" s="105">
        <v>859</v>
      </c>
      <c r="NA5" s="105">
        <v>568</v>
      </c>
      <c r="NB5" s="105">
        <v>1069</v>
      </c>
      <c r="NC5" s="105">
        <v>864</v>
      </c>
      <c r="ND5" s="105">
        <v>676</v>
      </c>
      <c r="NE5" s="105">
        <v>411</v>
      </c>
      <c r="NF5" s="105">
        <v>385</v>
      </c>
      <c r="NG5" s="105">
        <v>389</v>
      </c>
      <c r="NH5" s="105">
        <v>854</v>
      </c>
      <c r="NI5" s="105">
        <v>646</v>
      </c>
      <c r="NJ5" s="169">
        <v>341</v>
      </c>
      <c r="NK5" s="105">
        <v>452</v>
      </c>
      <c r="NL5" s="105">
        <v>499</v>
      </c>
      <c r="NM5" s="105">
        <v>434</v>
      </c>
      <c r="NN5" s="105">
        <v>402</v>
      </c>
      <c r="NO5" s="105">
        <v>389</v>
      </c>
      <c r="NP5" s="105">
        <v>659</v>
      </c>
      <c r="NQ5" s="105">
        <v>445</v>
      </c>
      <c r="NR5" s="105">
        <v>433</v>
      </c>
      <c r="NS5" s="105">
        <v>496</v>
      </c>
      <c r="NT5" s="105">
        <v>722</v>
      </c>
      <c r="NU5" s="105">
        <v>542</v>
      </c>
      <c r="NV5" s="105">
        <v>533</v>
      </c>
      <c r="NW5" s="105">
        <v>372</v>
      </c>
      <c r="NX5" s="105">
        <v>410</v>
      </c>
      <c r="NY5" s="105">
        <v>316</v>
      </c>
      <c r="NZ5" s="105">
        <v>209</v>
      </c>
      <c r="OA5" s="105">
        <v>177</v>
      </c>
      <c r="OB5" s="105">
        <v>182</v>
      </c>
      <c r="OC5" s="105">
        <v>309</v>
      </c>
      <c r="OD5" s="105">
        <v>260</v>
      </c>
      <c r="OE5" s="105">
        <v>273</v>
      </c>
      <c r="OF5" s="105">
        <v>617</v>
      </c>
      <c r="OG5" s="105">
        <v>830</v>
      </c>
      <c r="OH5" s="105">
        <v>741</v>
      </c>
      <c r="OI5" s="105">
        <v>436</v>
      </c>
      <c r="OJ5" s="105">
        <v>292</v>
      </c>
      <c r="OK5" s="105">
        <v>193</v>
      </c>
      <c r="OL5" s="105">
        <v>188</v>
      </c>
      <c r="OM5" s="105">
        <v>216</v>
      </c>
      <c r="ON5" s="105">
        <v>292</v>
      </c>
      <c r="OO5" s="105">
        <v>237</v>
      </c>
      <c r="OP5" s="105">
        <v>231</v>
      </c>
      <c r="OQ5" s="105">
        <v>356</v>
      </c>
      <c r="OR5" s="105">
        <v>370</v>
      </c>
      <c r="OS5" s="105">
        <v>520</v>
      </c>
      <c r="OT5" s="105">
        <v>833</v>
      </c>
      <c r="OU5" s="105">
        <v>809</v>
      </c>
      <c r="OV5" s="105">
        <v>1311</v>
      </c>
      <c r="OW5" s="105">
        <v>1707</v>
      </c>
      <c r="OX5" s="105">
        <v>950</v>
      </c>
      <c r="OY5" s="105">
        <v>986</v>
      </c>
      <c r="OZ5" s="105">
        <v>667</v>
      </c>
      <c r="PA5" s="105">
        <v>691</v>
      </c>
      <c r="PB5" s="105">
        <v>962</v>
      </c>
      <c r="PC5" s="105">
        <v>792</v>
      </c>
      <c r="PD5" s="105">
        <v>614</v>
      </c>
      <c r="PE5" s="105">
        <v>388</v>
      </c>
      <c r="PF5" s="105">
        <v>402</v>
      </c>
      <c r="PG5" s="105">
        <v>372</v>
      </c>
      <c r="PH5" s="105">
        <v>455</v>
      </c>
      <c r="PI5" s="105">
        <v>523</v>
      </c>
      <c r="PJ5" s="105">
        <v>225</v>
      </c>
      <c r="PK5" s="105">
        <v>321</v>
      </c>
      <c r="PL5" s="105">
        <v>338</v>
      </c>
      <c r="PM5" s="105">
        <v>307</v>
      </c>
      <c r="PN5" s="105">
        <v>308</v>
      </c>
      <c r="PO5" s="105">
        <v>358</v>
      </c>
      <c r="PP5" s="105">
        <v>457</v>
      </c>
      <c r="PQ5" s="105">
        <v>377</v>
      </c>
      <c r="PR5" s="105">
        <v>371</v>
      </c>
      <c r="PS5" s="105">
        <v>402</v>
      </c>
      <c r="PT5" s="105">
        <v>362</v>
      </c>
      <c r="PU5" s="105">
        <v>454</v>
      </c>
      <c r="PV5" s="105">
        <v>427</v>
      </c>
      <c r="PW5" s="105">
        <v>275</v>
      </c>
      <c r="PX5" s="94">
        <v>286</v>
      </c>
      <c r="PY5" s="94">
        <v>235</v>
      </c>
      <c r="PZ5" s="94">
        <v>213</v>
      </c>
      <c r="QA5" s="94">
        <v>177</v>
      </c>
      <c r="QB5" s="94">
        <v>156</v>
      </c>
      <c r="QC5" s="94">
        <v>268</v>
      </c>
      <c r="QD5" s="94">
        <v>573</v>
      </c>
      <c r="QE5" s="94">
        <v>684</v>
      </c>
      <c r="QF5" s="94">
        <v>681</v>
      </c>
      <c r="QG5" s="94">
        <v>553</v>
      </c>
      <c r="QH5" s="94">
        <v>457</v>
      </c>
      <c r="QI5" s="94">
        <v>366</v>
      </c>
      <c r="QJ5" s="94">
        <v>302</v>
      </c>
      <c r="QK5" s="94">
        <v>287</v>
      </c>
      <c r="QL5" s="94">
        <v>271</v>
      </c>
      <c r="QM5" s="98">
        <v>188</v>
      </c>
      <c r="QN5" s="94">
        <v>237</v>
      </c>
      <c r="QO5" s="94">
        <v>262</v>
      </c>
      <c r="QP5" s="94">
        <v>368</v>
      </c>
      <c r="QQ5" s="94">
        <v>560</v>
      </c>
      <c r="QR5" s="94">
        <v>689</v>
      </c>
      <c r="QS5" s="94">
        <v>801</v>
      </c>
      <c r="QT5" s="94">
        <v>889</v>
      </c>
      <c r="QU5" s="94">
        <v>1018</v>
      </c>
      <c r="QV5" s="98">
        <v>1037</v>
      </c>
      <c r="QW5" s="98">
        <v>1207</v>
      </c>
      <c r="QX5" s="94">
        <v>1040</v>
      </c>
      <c r="QY5" s="94">
        <v>1091</v>
      </c>
      <c r="QZ5" s="94">
        <v>794</v>
      </c>
      <c r="RA5" s="94">
        <v>636</v>
      </c>
      <c r="RB5" s="94">
        <v>945</v>
      </c>
      <c r="RC5" s="94">
        <v>852</v>
      </c>
      <c r="RD5" s="94">
        <v>678</v>
      </c>
      <c r="RE5" s="94">
        <v>454</v>
      </c>
      <c r="RF5" s="94">
        <v>393</v>
      </c>
      <c r="RG5" s="94">
        <v>412</v>
      </c>
      <c r="RH5" s="94">
        <v>334</v>
      </c>
      <c r="RI5" s="94">
        <v>299</v>
      </c>
      <c r="RJ5" s="94">
        <v>382</v>
      </c>
      <c r="RK5" s="94">
        <v>353</v>
      </c>
      <c r="RL5" s="94">
        <v>374</v>
      </c>
      <c r="RM5" s="94">
        <v>347</v>
      </c>
      <c r="RN5" s="94">
        <v>357</v>
      </c>
      <c r="RO5" s="94">
        <v>373</v>
      </c>
      <c r="RP5" s="94">
        <v>349</v>
      </c>
      <c r="RQ5" s="94">
        <v>407</v>
      </c>
      <c r="RR5" s="94">
        <v>451</v>
      </c>
      <c r="RS5" s="176">
        <v>393</v>
      </c>
      <c r="RT5" s="94">
        <v>327</v>
      </c>
      <c r="RU5" s="94">
        <v>383</v>
      </c>
      <c r="RV5" s="94">
        <v>342</v>
      </c>
      <c r="RW5" s="94">
        <v>398</v>
      </c>
      <c r="RX5" s="94">
        <v>243</v>
      </c>
      <c r="RY5" s="94">
        <v>196</v>
      </c>
      <c r="RZ5" s="94">
        <v>145</v>
      </c>
      <c r="SA5" s="94">
        <v>168</v>
      </c>
      <c r="SB5" s="98">
        <v>154</v>
      </c>
      <c r="SC5" s="94">
        <v>187</v>
      </c>
      <c r="SD5" s="94">
        <v>341</v>
      </c>
      <c r="SE5" s="94">
        <v>477</v>
      </c>
      <c r="SF5" s="94">
        <v>747</v>
      </c>
      <c r="SG5" s="94">
        <v>600</v>
      </c>
      <c r="SH5" s="94">
        <v>387</v>
      </c>
      <c r="SI5" s="185">
        <v>260</v>
      </c>
      <c r="SJ5" s="94">
        <v>275</v>
      </c>
      <c r="SK5" s="94">
        <v>234</v>
      </c>
      <c r="SL5" s="94">
        <v>235</v>
      </c>
      <c r="SM5" s="94">
        <v>239</v>
      </c>
      <c r="SN5" s="94">
        <v>252</v>
      </c>
      <c r="SO5" s="94">
        <v>199</v>
      </c>
      <c r="SP5" s="94">
        <v>225</v>
      </c>
      <c r="SQ5" s="98">
        <v>395</v>
      </c>
      <c r="SR5" s="94">
        <v>563</v>
      </c>
      <c r="SS5" s="94">
        <v>630</v>
      </c>
      <c r="ST5" s="94">
        <v>834</v>
      </c>
      <c r="SU5" s="94">
        <v>836</v>
      </c>
      <c r="SV5" s="94">
        <v>900</v>
      </c>
      <c r="SW5" s="94">
        <v>1087</v>
      </c>
      <c r="SX5" s="94">
        <v>872</v>
      </c>
      <c r="SY5" s="94">
        <v>891</v>
      </c>
      <c r="SZ5" s="94">
        <v>891</v>
      </c>
      <c r="TA5" s="94">
        <v>1116</v>
      </c>
      <c r="TB5" s="94">
        <v>838</v>
      </c>
      <c r="TC5" s="94">
        <v>566</v>
      </c>
      <c r="TD5" s="188"/>
    </row>
    <row r="6" spans="1:524" ht="12.75" customHeight="1" x14ac:dyDescent="0.25">
      <c r="A6" s="132">
        <v>21</v>
      </c>
      <c r="B6" s="129"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133">
        <v>66</v>
      </c>
      <c r="BH6" s="10">
        <v>32</v>
      </c>
      <c r="BI6" s="10">
        <v>38</v>
      </c>
      <c r="BJ6" s="10">
        <v>33</v>
      </c>
      <c r="BK6" s="10">
        <v>36</v>
      </c>
      <c r="BL6" s="133">
        <v>41</v>
      </c>
      <c r="BM6" s="133">
        <v>39</v>
      </c>
      <c r="BN6" s="14">
        <v>34</v>
      </c>
      <c r="BO6" s="133">
        <v>46</v>
      </c>
      <c r="BP6" s="133">
        <v>23</v>
      </c>
      <c r="BQ6" s="133">
        <v>39</v>
      </c>
      <c r="BR6" s="133">
        <v>25</v>
      </c>
      <c r="BS6" s="133">
        <v>32</v>
      </c>
      <c r="BT6" s="133">
        <v>30</v>
      </c>
      <c r="BU6" s="133">
        <v>15</v>
      </c>
      <c r="BV6" s="133">
        <v>25</v>
      </c>
      <c r="BW6" s="15">
        <v>23</v>
      </c>
      <c r="BX6" s="15">
        <v>15</v>
      </c>
      <c r="BY6" s="15">
        <v>40</v>
      </c>
      <c r="BZ6" s="15">
        <v>18</v>
      </c>
      <c r="CA6" s="16">
        <v>16</v>
      </c>
      <c r="CB6" s="16">
        <v>20</v>
      </c>
      <c r="CC6" s="133">
        <v>23</v>
      </c>
      <c r="CD6" s="133">
        <v>21</v>
      </c>
      <c r="CE6" s="133">
        <v>18</v>
      </c>
      <c r="CF6" s="133">
        <v>16</v>
      </c>
      <c r="CG6" s="133">
        <v>18</v>
      </c>
      <c r="CH6" s="16">
        <v>16</v>
      </c>
      <c r="CI6" s="16">
        <v>27</v>
      </c>
      <c r="CJ6" s="133">
        <v>24</v>
      </c>
      <c r="CK6" s="16">
        <v>18</v>
      </c>
      <c r="CL6" s="16">
        <v>20</v>
      </c>
      <c r="CM6" s="16">
        <v>19</v>
      </c>
      <c r="CN6" s="16">
        <v>27</v>
      </c>
      <c r="CO6" s="16">
        <v>27</v>
      </c>
      <c r="CP6" s="16">
        <v>35</v>
      </c>
      <c r="CQ6" s="133">
        <v>41</v>
      </c>
      <c r="CR6" s="16">
        <v>46</v>
      </c>
      <c r="CS6" s="16">
        <v>67</v>
      </c>
      <c r="CT6" s="16">
        <v>146</v>
      </c>
      <c r="CU6" s="133">
        <v>109</v>
      </c>
      <c r="CV6" s="16">
        <v>79</v>
      </c>
      <c r="CW6" s="16">
        <v>89</v>
      </c>
      <c r="CX6" s="16">
        <v>116</v>
      </c>
      <c r="CY6" s="16">
        <v>103</v>
      </c>
      <c r="CZ6" s="133">
        <v>263</v>
      </c>
      <c r="DA6" s="16">
        <v>262</v>
      </c>
      <c r="DB6" s="134">
        <v>133</v>
      </c>
      <c r="DC6" s="16">
        <v>110</v>
      </c>
      <c r="DD6" s="16">
        <v>58</v>
      </c>
      <c r="DE6" s="16">
        <v>54</v>
      </c>
      <c r="DF6" s="16">
        <v>83</v>
      </c>
      <c r="DG6" s="16">
        <v>92</v>
      </c>
      <c r="DH6" s="16">
        <v>64</v>
      </c>
      <c r="DI6" s="133">
        <v>195</v>
      </c>
      <c r="DJ6" s="133">
        <v>58</v>
      </c>
      <c r="DK6" s="133">
        <v>71</v>
      </c>
      <c r="DL6" s="133">
        <v>86</v>
      </c>
      <c r="DM6" s="133">
        <v>81</v>
      </c>
      <c r="DN6" s="133">
        <v>98</v>
      </c>
      <c r="DO6" s="133">
        <v>90</v>
      </c>
      <c r="DP6" s="133">
        <v>83</v>
      </c>
      <c r="DQ6" s="133">
        <v>49</v>
      </c>
      <c r="DR6" s="133">
        <v>65</v>
      </c>
      <c r="DS6" s="133">
        <v>52</v>
      </c>
      <c r="DT6" s="133">
        <v>74</v>
      </c>
      <c r="DU6" s="133">
        <v>73</v>
      </c>
      <c r="DV6" s="133">
        <v>56</v>
      </c>
      <c r="DW6" s="133">
        <v>48</v>
      </c>
      <c r="DX6" s="133">
        <v>43</v>
      </c>
      <c r="DY6" s="133">
        <v>35</v>
      </c>
      <c r="DZ6" s="133">
        <v>32</v>
      </c>
      <c r="EA6" s="133">
        <v>39</v>
      </c>
      <c r="EB6" s="133">
        <v>20</v>
      </c>
      <c r="EC6" s="14">
        <v>55</v>
      </c>
      <c r="ED6" s="133">
        <v>30</v>
      </c>
      <c r="EE6" s="133">
        <v>26</v>
      </c>
      <c r="EF6" s="135">
        <v>38</v>
      </c>
      <c r="EG6" s="135">
        <v>31</v>
      </c>
      <c r="EH6" s="136">
        <v>45</v>
      </c>
      <c r="EI6" s="133">
        <v>29</v>
      </c>
      <c r="EJ6" s="135">
        <v>27</v>
      </c>
      <c r="EK6" s="135">
        <v>39</v>
      </c>
      <c r="EL6" s="135">
        <v>32</v>
      </c>
      <c r="EM6" s="135">
        <v>27</v>
      </c>
      <c r="EN6" s="135">
        <v>25</v>
      </c>
      <c r="EO6" s="135">
        <v>50</v>
      </c>
      <c r="EP6" s="135">
        <v>42</v>
      </c>
      <c r="EQ6" s="135">
        <v>47</v>
      </c>
      <c r="ER6" s="135">
        <v>54</v>
      </c>
      <c r="ES6" s="135">
        <v>71</v>
      </c>
      <c r="ET6" s="135">
        <v>93</v>
      </c>
      <c r="EU6" s="135">
        <v>69</v>
      </c>
      <c r="EV6" s="133">
        <v>95</v>
      </c>
      <c r="EW6" s="135">
        <v>72</v>
      </c>
      <c r="EX6" s="137">
        <v>82</v>
      </c>
      <c r="EY6" s="135">
        <v>81</v>
      </c>
      <c r="EZ6" s="135">
        <v>145</v>
      </c>
      <c r="FA6" s="135">
        <v>79</v>
      </c>
      <c r="FB6" s="135">
        <v>87</v>
      </c>
      <c r="FC6" s="135">
        <v>99</v>
      </c>
      <c r="FD6" s="135">
        <v>67</v>
      </c>
      <c r="FE6" s="135">
        <v>51</v>
      </c>
      <c r="FF6" s="135">
        <v>40</v>
      </c>
      <c r="FG6" s="135">
        <v>47</v>
      </c>
      <c r="FH6" s="138">
        <v>41</v>
      </c>
      <c r="FI6" s="135">
        <v>50</v>
      </c>
      <c r="FJ6" s="135">
        <v>26</v>
      </c>
      <c r="FK6" s="139">
        <v>30</v>
      </c>
      <c r="FL6" s="140">
        <v>43</v>
      </c>
      <c r="FM6" s="136">
        <v>48</v>
      </c>
      <c r="FN6" s="136">
        <v>34</v>
      </c>
      <c r="FO6" s="136">
        <v>48</v>
      </c>
      <c r="FP6" s="136">
        <v>51</v>
      </c>
      <c r="FQ6" s="136">
        <v>31</v>
      </c>
      <c r="FR6" s="141">
        <v>18</v>
      </c>
      <c r="FS6" s="136">
        <v>34</v>
      </c>
      <c r="FT6" s="134">
        <v>32</v>
      </c>
      <c r="FU6" s="141">
        <v>22</v>
      </c>
      <c r="FV6" s="141">
        <v>15</v>
      </c>
      <c r="FW6" s="133">
        <v>31</v>
      </c>
      <c r="FX6" s="133">
        <v>38</v>
      </c>
      <c r="FY6" s="133">
        <v>43</v>
      </c>
      <c r="FZ6" s="133">
        <v>25</v>
      </c>
      <c r="GA6" s="133">
        <v>29</v>
      </c>
      <c r="GB6" s="133">
        <v>32</v>
      </c>
      <c r="GC6" s="133">
        <v>30</v>
      </c>
      <c r="GD6" s="133">
        <v>43</v>
      </c>
      <c r="GE6" s="142">
        <v>13</v>
      </c>
      <c r="GF6" s="142">
        <v>24</v>
      </c>
      <c r="GG6" s="142">
        <v>38</v>
      </c>
      <c r="GH6" s="142">
        <v>22</v>
      </c>
      <c r="GI6" s="142">
        <v>13</v>
      </c>
      <c r="GJ6" s="142">
        <v>20</v>
      </c>
      <c r="GK6" s="142">
        <v>22</v>
      </c>
      <c r="GL6" s="142">
        <v>16</v>
      </c>
      <c r="GM6" s="142">
        <v>21</v>
      </c>
      <c r="GN6" s="158">
        <v>19</v>
      </c>
      <c r="GO6" s="142">
        <v>14</v>
      </c>
      <c r="GP6" s="31">
        <v>32</v>
      </c>
      <c r="GQ6" s="142">
        <v>32</v>
      </c>
      <c r="GR6" s="142">
        <v>31</v>
      </c>
      <c r="GS6" s="142">
        <v>47</v>
      </c>
      <c r="GT6" s="142">
        <v>74</v>
      </c>
      <c r="GU6" s="142">
        <v>54</v>
      </c>
      <c r="GV6" s="142">
        <v>70</v>
      </c>
      <c r="GW6" s="142">
        <v>156</v>
      </c>
      <c r="GX6" s="142">
        <v>135</v>
      </c>
      <c r="GY6" s="142">
        <v>48</v>
      </c>
      <c r="GZ6" s="142">
        <v>90</v>
      </c>
      <c r="HA6" s="142">
        <v>101</v>
      </c>
      <c r="HB6" s="142">
        <v>108</v>
      </c>
      <c r="HC6" s="142">
        <v>126</v>
      </c>
      <c r="HD6" s="142">
        <v>73</v>
      </c>
      <c r="HE6" s="142">
        <v>63</v>
      </c>
      <c r="HF6" s="142">
        <v>42</v>
      </c>
      <c r="HG6" s="87">
        <v>44</v>
      </c>
      <c r="HH6" s="87">
        <v>59</v>
      </c>
      <c r="HI6" s="87">
        <v>45</v>
      </c>
      <c r="HJ6" s="142">
        <v>102</v>
      </c>
      <c r="HK6" s="142">
        <v>86</v>
      </c>
      <c r="HL6" s="87">
        <v>24</v>
      </c>
      <c r="HM6" s="87">
        <v>49</v>
      </c>
      <c r="HN6" s="87">
        <v>43</v>
      </c>
      <c r="HO6" s="87">
        <v>28</v>
      </c>
      <c r="HP6" s="87">
        <v>56</v>
      </c>
      <c r="HQ6" s="87">
        <v>22</v>
      </c>
      <c r="HR6" s="87">
        <v>43</v>
      </c>
      <c r="HS6" s="87">
        <v>15</v>
      </c>
      <c r="HT6" s="87">
        <v>44</v>
      </c>
      <c r="HU6" s="87">
        <v>20</v>
      </c>
      <c r="HV6" s="87">
        <v>22</v>
      </c>
      <c r="HW6" s="87">
        <v>26</v>
      </c>
      <c r="HX6" s="87">
        <v>25</v>
      </c>
      <c r="HY6" s="87">
        <v>36</v>
      </c>
      <c r="HZ6" s="87">
        <v>28</v>
      </c>
      <c r="IA6" s="87">
        <v>21</v>
      </c>
      <c r="IB6" s="87">
        <v>16</v>
      </c>
      <c r="IC6" s="87">
        <v>17</v>
      </c>
      <c r="ID6" s="87">
        <v>20</v>
      </c>
      <c r="IE6" s="87">
        <v>14</v>
      </c>
      <c r="IF6" s="87">
        <v>18</v>
      </c>
      <c r="IG6" s="87">
        <v>14</v>
      </c>
      <c r="IH6" s="87">
        <v>17</v>
      </c>
      <c r="II6" s="87">
        <v>14</v>
      </c>
      <c r="IJ6" s="87">
        <v>12</v>
      </c>
      <c r="IK6" s="87">
        <v>13</v>
      </c>
      <c r="IL6" s="87">
        <v>17</v>
      </c>
      <c r="IM6" s="87">
        <v>14</v>
      </c>
      <c r="IN6" s="87">
        <v>11</v>
      </c>
      <c r="IO6" s="87">
        <v>13</v>
      </c>
      <c r="IP6" s="87">
        <v>39</v>
      </c>
      <c r="IQ6" s="87">
        <v>40</v>
      </c>
      <c r="IR6" s="87">
        <v>33</v>
      </c>
      <c r="IS6" s="87">
        <v>34</v>
      </c>
      <c r="IT6" s="87">
        <v>35</v>
      </c>
      <c r="IU6" s="87">
        <v>26</v>
      </c>
      <c r="IV6" s="87">
        <v>57</v>
      </c>
      <c r="IW6" s="87">
        <v>83</v>
      </c>
      <c r="IX6" s="87">
        <v>51</v>
      </c>
      <c r="IY6" s="87">
        <v>36</v>
      </c>
      <c r="IZ6" s="87">
        <v>57</v>
      </c>
      <c r="JA6" s="87">
        <v>75</v>
      </c>
      <c r="JB6" s="87">
        <v>79</v>
      </c>
      <c r="JC6" s="87">
        <v>84</v>
      </c>
      <c r="JD6" s="87">
        <v>43</v>
      </c>
      <c r="JE6" s="95">
        <v>100</v>
      </c>
      <c r="JF6" s="94">
        <v>130</v>
      </c>
      <c r="JG6" s="105">
        <v>23</v>
      </c>
      <c r="JH6" s="105">
        <v>25</v>
      </c>
      <c r="JI6" s="105">
        <v>27</v>
      </c>
      <c r="JJ6" s="105">
        <v>52</v>
      </c>
      <c r="JK6" s="105">
        <v>38</v>
      </c>
      <c r="JL6" s="105">
        <v>49</v>
      </c>
      <c r="JM6" s="98">
        <v>33</v>
      </c>
      <c r="JN6" s="105">
        <v>68</v>
      </c>
      <c r="JO6" s="105">
        <v>32</v>
      </c>
      <c r="JP6" s="105">
        <v>34</v>
      </c>
      <c r="JQ6" s="105">
        <v>22</v>
      </c>
      <c r="JR6" s="105">
        <v>23</v>
      </c>
      <c r="JS6" s="105">
        <v>18</v>
      </c>
      <c r="JT6" s="105">
        <v>15</v>
      </c>
      <c r="JU6" s="105">
        <v>31</v>
      </c>
      <c r="JV6" s="105">
        <v>16</v>
      </c>
      <c r="JW6" s="105">
        <v>22</v>
      </c>
      <c r="JX6" s="105">
        <v>28</v>
      </c>
      <c r="JY6" s="94">
        <v>13</v>
      </c>
      <c r="JZ6" s="94">
        <v>30</v>
      </c>
      <c r="KA6" s="105">
        <v>12</v>
      </c>
      <c r="KB6" s="105">
        <v>18</v>
      </c>
      <c r="KC6" s="105">
        <v>19</v>
      </c>
      <c r="KD6" s="105">
        <v>12</v>
      </c>
      <c r="KE6" s="105">
        <v>10</v>
      </c>
      <c r="KF6" s="105">
        <v>18</v>
      </c>
      <c r="KG6" s="105">
        <v>9</v>
      </c>
      <c r="KH6" s="105">
        <v>8</v>
      </c>
      <c r="KI6" s="105">
        <v>8</v>
      </c>
      <c r="KJ6" s="105">
        <v>10</v>
      </c>
      <c r="KK6" s="105">
        <v>15</v>
      </c>
      <c r="KL6" s="105">
        <v>14</v>
      </c>
      <c r="KM6" s="105">
        <v>19</v>
      </c>
      <c r="KN6" s="105">
        <v>7</v>
      </c>
      <c r="KO6" s="98">
        <v>16</v>
      </c>
      <c r="KP6" s="105">
        <v>11</v>
      </c>
      <c r="KQ6" s="105">
        <v>18</v>
      </c>
      <c r="KR6" s="105">
        <v>47</v>
      </c>
      <c r="KS6" s="105">
        <v>47</v>
      </c>
      <c r="KT6" s="105">
        <v>43</v>
      </c>
      <c r="KU6" s="105">
        <v>38</v>
      </c>
      <c r="KV6" s="105">
        <v>34</v>
      </c>
      <c r="KW6" s="105">
        <v>76</v>
      </c>
      <c r="KX6" s="105">
        <v>51</v>
      </c>
      <c r="KY6" s="105">
        <v>27</v>
      </c>
      <c r="KZ6" s="105">
        <v>46</v>
      </c>
      <c r="LA6" s="105">
        <v>58</v>
      </c>
      <c r="LB6" s="105">
        <v>78</v>
      </c>
      <c r="LC6" s="98">
        <v>55</v>
      </c>
      <c r="LD6" s="105">
        <v>64</v>
      </c>
      <c r="LE6" s="105">
        <v>42</v>
      </c>
      <c r="LF6" s="105">
        <v>34</v>
      </c>
      <c r="LG6" s="105">
        <v>31</v>
      </c>
      <c r="LH6" s="105">
        <v>35</v>
      </c>
      <c r="LI6" s="105">
        <v>24</v>
      </c>
      <c r="LJ6" s="105">
        <v>29</v>
      </c>
      <c r="LK6" s="105">
        <v>39</v>
      </c>
      <c r="LL6" s="105">
        <v>34</v>
      </c>
      <c r="LM6" s="105">
        <v>24</v>
      </c>
      <c r="LN6" s="105">
        <v>33</v>
      </c>
      <c r="LO6" s="105">
        <v>37</v>
      </c>
      <c r="LP6" s="105">
        <v>11</v>
      </c>
      <c r="LQ6" s="105">
        <v>43</v>
      </c>
      <c r="LR6" s="105">
        <v>23</v>
      </c>
      <c r="LS6" s="105">
        <v>14</v>
      </c>
      <c r="LT6" s="105">
        <v>27</v>
      </c>
      <c r="LU6" s="105">
        <v>23</v>
      </c>
      <c r="LV6" s="105">
        <v>11</v>
      </c>
      <c r="LW6" s="105">
        <v>36</v>
      </c>
      <c r="LX6" s="105">
        <v>25</v>
      </c>
      <c r="LY6" s="105">
        <v>18</v>
      </c>
      <c r="LZ6" s="105">
        <v>10</v>
      </c>
      <c r="MA6" s="105">
        <v>14</v>
      </c>
      <c r="MB6" s="105">
        <v>18</v>
      </c>
      <c r="MC6" s="105">
        <v>13</v>
      </c>
      <c r="MD6" s="105">
        <v>13</v>
      </c>
      <c r="ME6" s="105">
        <v>9</v>
      </c>
      <c r="MF6" s="105">
        <v>9</v>
      </c>
      <c r="MG6" s="105">
        <v>7</v>
      </c>
      <c r="MH6" s="105">
        <v>4</v>
      </c>
      <c r="MI6" s="105">
        <v>8</v>
      </c>
      <c r="MJ6" s="105">
        <v>7</v>
      </c>
      <c r="MK6" s="105">
        <v>11</v>
      </c>
      <c r="ML6" s="105">
        <v>16</v>
      </c>
      <c r="MM6" s="105">
        <v>11</v>
      </c>
      <c r="MN6" s="105">
        <v>5</v>
      </c>
      <c r="MO6" s="105">
        <v>15</v>
      </c>
      <c r="MP6" s="105">
        <v>24</v>
      </c>
      <c r="MQ6" s="105">
        <v>17</v>
      </c>
      <c r="MR6" s="105">
        <v>19</v>
      </c>
      <c r="MS6" s="105">
        <v>36</v>
      </c>
      <c r="MT6" s="105">
        <v>14</v>
      </c>
      <c r="MU6" s="105">
        <v>28</v>
      </c>
      <c r="MV6" s="105">
        <v>41</v>
      </c>
      <c r="MW6" s="105">
        <v>37</v>
      </c>
      <c r="MX6" s="105">
        <v>43</v>
      </c>
      <c r="MY6" s="105">
        <v>71</v>
      </c>
      <c r="MZ6" s="105">
        <v>43</v>
      </c>
      <c r="NA6" s="105">
        <v>37</v>
      </c>
      <c r="NB6" s="105">
        <v>41</v>
      </c>
      <c r="NC6" s="105">
        <v>73</v>
      </c>
      <c r="ND6" s="105">
        <v>48</v>
      </c>
      <c r="NE6" s="105">
        <v>29</v>
      </c>
      <c r="NF6" s="105">
        <v>18</v>
      </c>
      <c r="NG6" s="105">
        <v>25</v>
      </c>
      <c r="NH6" s="105">
        <v>49</v>
      </c>
      <c r="NI6" s="105">
        <v>57</v>
      </c>
      <c r="NJ6" s="169">
        <v>22</v>
      </c>
      <c r="NK6" s="105">
        <v>20</v>
      </c>
      <c r="NL6" s="105">
        <v>32</v>
      </c>
      <c r="NM6" s="105">
        <v>32</v>
      </c>
      <c r="NN6" s="105">
        <v>25</v>
      </c>
      <c r="NO6" s="105">
        <v>10</v>
      </c>
      <c r="NP6" s="105">
        <v>20</v>
      </c>
      <c r="NQ6" s="105">
        <v>14</v>
      </c>
      <c r="NR6" s="105">
        <v>21</v>
      </c>
      <c r="NS6" s="105">
        <v>26</v>
      </c>
      <c r="NT6" s="105">
        <v>22</v>
      </c>
      <c r="NU6" s="105">
        <v>15</v>
      </c>
      <c r="NV6" s="105">
        <v>19</v>
      </c>
      <c r="NW6" s="105">
        <v>16</v>
      </c>
      <c r="NX6" s="105">
        <v>17</v>
      </c>
      <c r="NY6" s="105">
        <v>11</v>
      </c>
      <c r="NZ6" s="105">
        <v>12</v>
      </c>
      <c r="OA6" s="105">
        <v>14</v>
      </c>
      <c r="OB6" s="105">
        <v>11</v>
      </c>
      <c r="OC6" s="105">
        <v>9</v>
      </c>
      <c r="OD6" s="105">
        <v>4</v>
      </c>
      <c r="OE6" s="105">
        <v>4</v>
      </c>
      <c r="OF6" s="105">
        <v>8</v>
      </c>
      <c r="OG6" s="105">
        <v>6</v>
      </c>
      <c r="OH6" s="105">
        <v>6</v>
      </c>
      <c r="OI6" s="105">
        <v>5</v>
      </c>
      <c r="OJ6" s="105">
        <v>3</v>
      </c>
      <c r="OK6" s="105">
        <v>6</v>
      </c>
      <c r="OL6" s="105">
        <v>4</v>
      </c>
      <c r="OM6" s="105">
        <v>5</v>
      </c>
      <c r="ON6" s="105">
        <v>8</v>
      </c>
      <c r="OO6" s="105">
        <v>12</v>
      </c>
      <c r="OP6" s="105">
        <v>9</v>
      </c>
      <c r="OQ6" s="105">
        <v>10</v>
      </c>
      <c r="OR6" s="105">
        <v>22</v>
      </c>
      <c r="OS6" s="105">
        <v>24</v>
      </c>
      <c r="OT6" s="105">
        <v>23</v>
      </c>
      <c r="OU6" s="105">
        <v>32</v>
      </c>
      <c r="OV6" s="105">
        <v>29</v>
      </c>
      <c r="OW6" s="105">
        <v>31</v>
      </c>
      <c r="OX6" s="105">
        <v>43</v>
      </c>
      <c r="OY6" s="105">
        <v>54</v>
      </c>
      <c r="OZ6" s="105">
        <v>17</v>
      </c>
      <c r="PA6" s="105">
        <v>24</v>
      </c>
      <c r="PB6" s="105">
        <v>39</v>
      </c>
      <c r="PC6" s="105">
        <v>50</v>
      </c>
      <c r="PD6" s="105">
        <v>33</v>
      </c>
      <c r="PE6" s="105">
        <v>23</v>
      </c>
      <c r="PF6" s="105">
        <v>24</v>
      </c>
      <c r="PG6" s="105">
        <v>25</v>
      </c>
      <c r="PH6" s="105">
        <v>13</v>
      </c>
      <c r="PI6" s="105">
        <v>27</v>
      </c>
      <c r="PJ6" s="105">
        <v>15</v>
      </c>
      <c r="PK6" s="105">
        <v>20</v>
      </c>
      <c r="PL6" s="105">
        <v>29</v>
      </c>
      <c r="PM6" s="105">
        <v>25</v>
      </c>
      <c r="PN6" s="105">
        <v>18</v>
      </c>
      <c r="PO6" s="105">
        <v>21</v>
      </c>
      <c r="PP6" s="105">
        <v>15</v>
      </c>
      <c r="PQ6" s="105">
        <v>17</v>
      </c>
      <c r="PR6" s="105">
        <v>7</v>
      </c>
      <c r="PS6" s="105">
        <v>17</v>
      </c>
      <c r="PT6" s="105">
        <v>8</v>
      </c>
      <c r="PU6" s="105">
        <v>6</v>
      </c>
      <c r="PV6" s="105">
        <v>11</v>
      </c>
      <c r="PW6" s="105">
        <v>5</v>
      </c>
      <c r="PX6" s="94">
        <v>2</v>
      </c>
      <c r="PY6" s="94">
        <v>11</v>
      </c>
      <c r="PZ6" s="94">
        <v>8</v>
      </c>
      <c r="QA6" s="94">
        <v>6</v>
      </c>
      <c r="QB6" s="94">
        <v>6</v>
      </c>
      <c r="QC6" s="94">
        <v>11</v>
      </c>
      <c r="QD6" s="94">
        <v>11</v>
      </c>
      <c r="QE6" s="94">
        <v>9</v>
      </c>
      <c r="QF6" s="94">
        <v>12</v>
      </c>
      <c r="QG6" s="94">
        <v>8</v>
      </c>
      <c r="QH6" s="94">
        <v>17</v>
      </c>
      <c r="QI6" s="94">
        <v>11</v>
      </c>
      <c r="QJ6" s="94">
        <v>14</v>
      </c>
      <c r="QK6" s="94">
        <v>18</v>
      </c>
      <c r="QL6" s="94">
        <v>17</v>
      </c>
      <c r="QM6" s="98">
        <v>6</v>
      </c>
      <c r="QN6" s="94">
        <v>14</v>
      </c>
      <c r="QO6" s="94">
        <v>8</v>
      </c>
      <c r="QP6" s="94">
        <v>5</v>
      </c>
      <c r="QQ6" s="94">
        <v>17</v>
      </c>
      <c r="QR6" s="94">
        <v>7</v>
      </c>
      <c r="QS6" s="94">
        <v>12</v>
      </c>
      <c r="QT6" s="94">
        <v>25</v>
      </c>
      <c r="QU6" s="94">
        <v>45</v>
      </c>
      <c r="QV6" s="98">
        <v>28</v>
      </c>
      <c r="QW6" s="98">
        <v>26</v>
      </c>
      <c r="QX6" s="94">
        <v>43</v>
      </c>
      <c r="QY6" s="94">
        <v>59</v>
      </c>
      <c r="QZ6" s="94">
        <v>37</v>
      </c>
      <c r="RA6" s="94">
        <v>37</v>
      </c>
      <c r="RB6" s="94">
        <v>36</v>
      </c>
      <c r="RC6" s="94">
        <v>42</v>
      </c>
      <c r="RD6" s="94">
        <v>37</v>
      </c>
      <c r="RE6" s="94">
        <v>15</v>
      </c>
      <c r="RF6" s="94">
        <v>22</v>
      </c>
      <c r="RG6" s="94">
        <v>21</v>
      </c>
      <c r="RH6" s="94">
        <v>27</v>
      </c>
      <c r="RI6" s="94">
        <v>14</v>
      </c>
      <c r="RJ6" s="94">
        <v>12</v>
      </c>
      <c r="RK6" s="94">
        <v>27</v>
      </c>
      <c r="RL6" s="94">
        <v>15</v>
      </c>
      <c r="RM6" s="94">
        <v>31</v>
      </c>
      <c r="RN6" s="94">
        <v>19</v>
      </c>
      <c r="RO6" s="94">
        <v>11</v>
      </c>
      <c r="RP6" s="94">
        <v>25</v>
      </c>
      <c r="RQ6" s="94">
        <v>11</v>
      </c>
      <c r="RR6" s="94">
        <v>11</v>
      </c>
      <c r="RS6" s="176">
        <v>10</v>
      </c>
      <c r="RT6" s="94">
        <v>11</v>
      </c>
      <c r="RU6" s="94">
        <v>27</v>
      </c>
      <c r="RV6" s="94">
        <v>6</v>
      </c>
      <c r="RW6" s="94">
        <v>11</v>
      </c>
      <c r="RX6" s="94">
        <v>15</v>
      </c>
      <c r="RY6" s="94">
        <v>21</v>
      </c>
      <c r="RZ6" s="94">
        <v>12</v>
      </c>
      <c r="SA6" s="94">
        <v>19</v>
      </c>
      <c r="SB6" s="98">
        <v>7</v>
      </c>
      <c r="SC6" s="94">
        <v>8</v>
      </c>
      <c r="SD6" s="94">
        <v>13</v>
      </c>
      <c r="SE6" s="94">
        <v>10</v>
      </c>
      <c r="SF6" s="94">
        <v>10</v>
      </c>
      <c r="SG6" s="94">
        <v>6</v>
      </c>
      <c r="SH6" s="94">
        <v>8</v>
      </c>
      <c r="SI6" s="185">
        <v>6</v>
      </c>
      <c r="SJ6" s="94">
        <v>17</v>
      </c>
      <c r="SK6" s="94">
        <v>10</v>
      </c>
      <c r="SL6" s="94">
        <v>11</v>
      </c>
      <c r="SM6" s="94">
        <v>9</v>
      </c>
      <c r="SN6" s="94">
        <v>2</v>
      </c>
      <c r="SO6" s="94">
        <v>10</v>
      </c>
      <c r="SP6" s="94">
        <v>10</v>
      </c>
      <c r="SQ6" s="98">
        <v>19</v>
      </c>
      <c r="SR6" s="94">
        <v>17</v>
      </c>
      <c r="SS6" s="94">
        <v>33</v>
      </c>
      <c r="ST6" s="94">
        <v>22</v>
      </c>
      <c r="SU6" s="94">
        <v>25</v>
      </c>
      <c r="SV6" s="94">
        <v>16</v>
      </c>
      <c r="SW6" s="94">
        <v>26</v>
      </c>
      <c r="SX6" s="94">
        <v>35</v>
      </c>
      <c r="SY6" s="94">
        <v>42</v>
      </c>
      <c r="SZ6" s="94">
        <v>30</v>
      </c>
      <c r="TA6" s="94">
        <v>63</v>
      </c>
      <c r="TB6" s="94">
        <v>26</v>
      </c>
      <c r="TC6" s="94">
        <v>34</v>
      </c>
      <c r="TD6" s="188"/>
    </row>
    <row r="7" spans="1:524" ht="12.75" customHeight="1" x14ac:dyDescent="0.25">
      <c r="A7" s="132">
        <v>22</v>
      </c>
      <c r="B7" s="129"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133">
        <v>10</v>
      </c>
      <c r="BH7" s="10">
        <v>12</v>
      </c>
      <c r="BI7" s="10">
        <v>16</v>
      </c>
      <c r="BJ7" s="10">
        <v>4</v>
      </c>
      <c r="BK7" s="10">
        <v>17</v>
      </c>
      <c r="BL7" s="133">
        <v>7</v>
      </c>
      <c r="BM7" s="133">
        <v>11</v>
      </c>
      <c r="BN7" s="14">
        <v>10</v>
      </c>
      <c r="BO7" s="133">
        <v>5</v>
      </c>
      <c r="BP7" s="133">
        <v>14</v>
      </c>
      <c r="BQ7" s="133">
        <v>11</v>
      </c>
      <c r="BR7" s="133">
        <v>12</v>
      </c>
      <c r="BS7" s="133">
        <v>7</v>
      </c>
      <c r="BT7" s="133">
        <v>9</v>
      </c>
      <c r="BU7" s="133">
        <v>13</v>
      </c>
      <c r="BV7" s="133">
        <v>8</v>
      </c>
      <c r="BW7" s="15">
        <v>11</v>
      </c>
      <c r="BX7" s="15">
        <v>8</v>
      </c>
      <c r="BY7" s="15">
        <v>4</v>
      </c>
      <c r="BZ7" s="15">
        <v>18</v>
      </c>
      <c r="CA7" s="16">
        <v>11</v>
      </c>
      <c r="CB7" s="16">
        <v>10</v>
      </c>
      <c r="CC7" s="133">
        <v>14</v>
      </c>
      <c r="CD7" s="133">
        <v>9</v>
      </c>
      <c r="CE7" s="133">
        <v>8</v>
      </c>
      <c r="CF7" s="133">
        <v>6</v>
      </c>
      <c r="CG7" s="133">
        <v>14</v>
      </c>
      <c r="CH7" s="16">
        <v>14</v>
      </c>
      <c r="CI7" s="16">
        <v>11</v>
      </c>
      <c r="CJ7" s="133">
        <v>7</v>
      </c>
      <c r="CK7" s="16">
        <v>13</v>
      </c>
      <c r="CL7" s="16">
        <v>12</v>
      </c>
      <c r="CM7" s="16">
        <v>8</v>
      </c>
      <c r="CN7" s="16">
        <v>10</v>
      </c>
      <c r="CO7" s="16">
        <v>7</v>
      </c>
      <c r="CP7" s="16">
        <v>11</v>
      </c>
      <c r="CQ7" s="133">
        <v>15</v>
      </c>
      <c r="CR7" s="16">
        <v>20</v>
      </c>
      <c r="CS7" s="16">
        <v>14</v>
      </c>
      <c r="CT7" s="16">
        <v>26</v>
      </c>
      <c r="CU7" s="133">
        <v>16</v>
      </c>
      <c r="CV7" s="16">
        <v>39</v>
      </c>
      <c r="CW7" s="16">
        <v>58</v>
      </c>
      <c r="CX7" s="16">
        <v>30</v>
      </c>
      <c r="CY7" s="16">
        <v>27</v>
      </c>
      <c r="CZ7" s="133">
        <v>29</v>
      </c>
      <c r="DA7" s="16">
        <v>47</v>
      </c>
      <c r="DB7" s="134">
        <v>42</v>
      </c>
      <c r="DC7" s="16">
        <v>49</v>
      </c>
      <c r="DD7" s="16">
        <v>41</v>
      </c>
      <c r="DE7" s="16">
        <v>127</v>
      </c>
      <c r="DF7" s="16">
        <v>42</v>
      </c>
      <c r="DG7" s="16">
        <v>22</v>
      </c>
      <c r="DH7" s="16">
        <v>18</v>
      </c>
      <c r="DI7" s="133">
        <v>17</v>
      </c>
      <c r="DJ7" s="133">
        <v>17</v>
      </c>
      <c r="DK7" s="133">
        <v>16</v>
      </c>
      <c r="DL7" s="133">
        <v>14</v>
      </c>
      <c r="DM7" s="133">
        <v>19</v>
      </c>
      <c r="DN7" s="133">
        <v>11</v>
      </c>
      <c r="DO7" s="133">
        <v>14</v>
      </c>
      <c r="DP7" s="133">
        <v>14</v>
      </c>
      <c r="DQ7" s="133">
        <v>9</v>
      </c>
      <c r="DR7" s="133">
        <v>16</v>
      </c>
      <c r="DS7" s="133">
        <v>18</v>
      </c>
      <c r="DT7" s="133">
        <v>11</v>
      </c>
      <c r="DU7" s="133">
        <v>13</v>
      </c>
      <c r="DV7" s="133">
        <v>13</v>
      </c>
      <c r="DW7" s="133">
        <v>13</v>
      </c>
      <c r="DX7" s="133">
        <v>16</v>
      </c>
      <c r="DY7" s="133">
        <v>15</v>
      </c>
      <c r="DZ7" s="133">
        <v>22</v>
      </c>
      <c r="EA7" s="133">
        <v>21</v>
      </c>
      <c r="EB7" s="133">
        <v>29</v>
      </c>
      <c r="EC7" s="14">
        <v>50</v>
      </c>
      <c r="ED7" s="133">
        <v>65</v>
      </c>
      <c r="EE7" s="133">
        <v>45</v>
      </c>
      <c r="EF7" s="135">
        <v>27</v>
      </c>
      <c r="EG7" s="135">
        <v>29</v>
      </c>
      <c r="EH7" s="136">
        <v>19</v>
      </c>
      <c r="EI7" s="133">
        <v>14</v>
      </c>
      <c r="EJ7" s="135">
        <v>24</v>
      </c>
      <c r="EK7" s="135">
        <v>20</v>
      </c>
      <c r="EL7" s="135">
        <v>20</v>
      </c>
      <c r="EM7" s="135">
        <v>11</v>
      </c>
      <c r="EN7" s="135">
        <v>15</v>
      </c>
      <c r="EO7" s="135">
        <v>27</v>
      </c>
      <c r="EP7" s="135">
        <v>29</v>
      </c>
      <c r="EQ7" s="135">
        <v>23</v>
      </c>
      <c r="ER7" s="135">
        <v>26</v>
      </c>
      <c r="ES7" s="135">
        <v>22</v>
      </c>
      <c r="ET7" s="135">
        <v>31</v>
      </c>
      <c r="EU7" s="135">
        <v>30</v>
      </c>
      <c r="EV7" s="133">
        <v>41</v>
      </c>
      <c r="EW7" s="135">
        <v>22</v>
      </c>
      <c r="EX7" s="137">
        <v>34</v>
      </c>
      <c r="EY7" s="135">
        <v>25</v>
      </c>
      <c r="EZ7" s="135">
        <v>26</v>
      </c>
      <c r="FA7" s="135">
        <v>19</v>
      </c>
      <c r="FB7" s="135">
        <v>22</v>
      </c>
      <c r="FC7" s="135">
        <v>43</v>
      </c>
      <c r="FD7" s="135">
        <v>16</v>
      </c>
      <c r="FE7" s="135">
        <v>18</v>
      </c>
      <c r="FF7" s="135">
        <v>26</v>
      </c>
      <c r="FG7" s="135">
        <v>17</v>
      </c>
      <c r="FH7" s="138">
        <v>19</v>
      </c>
      <c r="FI7" s="135">
        <v>18</v>
      </c>
      <c r="FJ7" s="135">
        <v>25</v>
      </c>
      <c r="FK7" s="139">
        <v>15</v>
      </c>
      <c r="FL7" s="140">
        <v>10</v>
      </c>
      <c r="FM7" s="136">
        <v>14</v>
      </c>
      <c r="FN7" s="136">
        <v>21</v>
      </c>
      <c r="FO7" s="136">
        <v>16</v>
      </c>
      <c r="FP7" s="136">
        <v>16</v>
      </c>
      <c r="FQ7" s="136">
        <v>15</v>
      </c>
      <c r="FR7" s="141">
        <v>14</v>
      </c>
      <c r="FS7" s="136">
        <v>15</v>
      </c>
      <c r="FT7" s="134">
        <v>14</v>
      </c>
      <c r="FU7" s="141">
        <v>16</v>
      </c>
      <c r="FV7" s="141">
        <v>13</v>
      </c>
      <c r="FW7" s="133">
        <v>10</v>
      </c>
      <c r="FX7" s="133">
        <v>31</v>
      </c>
      <c r="FY7" s="133">
        <v>20</v>
      </c>
      <c r="FZ7" s="133">
        <v>13</v>
      </c>
      <c r="GA7" s="133">
        <v>26</v>
      </c>
      <c r="GB7" s="133">
        <v>9</v>
      </c>
      <c r="GC7" s="133">
        <v>24</v>
      </c>
      <c r="GD7" s="133">
        <v>23</v>
      </c>
      <c r="GE7" s="142">
        <v>14</v>
      </c>
      <c r="GF7" s="142">
        <v>17</v>
      </c>
      <c r="GG7" s="142">
        <v>12</v>
      </c>
      <c r="GH7" s="142">
        <v>22</v>
      </c>
      <c r="GI7" s="142">
        <v>17</v>
      </c>
      <c r="GJ7" s="142">
        <v>13</v>
      </c>
      <c r="GK7" s="142">
        <v>19</v>
      </c>
      <c r="GL7" s="142">
        <v>17</v>
      </c>
      <c r="GM7" s="142">
        <v>22</v>
      </c>
      <c r="GN7" s="158">
        <v>20</v>
      </c>
      <c r="GO7" s="142">
        <v>28</v>
      </c>
      <c r="GP7" s="31">
        <v>43</v>
      </c>
      <c r="GQ7" s="142">
        <v>26</v>
      </c>
      <c r="GR7" s="142">
        <v>35</v>
      </c>
      <c r="GS7" s="142">
        <v>32</v>
      </c>
      <c r="GT7" s="142">
        <v>37</v>
      </c>
      <c r="GU7" s="142">
        <v>25</v>
      </c>
      <c r="GV7" s="142">
        <v>31</v>
      </c>
      <c r="GW7" s="142">
        <v>29</v>
      </c>
      <c r="GX7" s="142">
        <v>31</v>
      </c>
      <c r="GY7" s="142">
        <v>24</v>
      </c>
      <c r="GZ7" s="142">
        <v>20</v>
      </c>
      <c r="HA7" s="142">
        <v>20</v>
      </c>
      <c r="HB7" s="142">
        <v>26</v>
      </c>
      <c r="HC7" s="142">
        <v>48</v>
      </c>
      <c r="HD7" s="142">
        <v>20</v>
      </c>
      <c r="HE7" s="142">
        <v>7</v>
      </c>
      <c r="HF7" s="142">
        <v>16</v>
      </c>
      <c r="HG7" s="87">
        <v>12</v>
      </c>
      <c r="HH7" s="87">
        <v>15</v>
      </c>
      <c r="HI7" s="87">
        <v>14</v>
      </c>
      <c r="HJ7" s="142">
        <v>13</v>
      </c>
      <c r="HK7" s="142">
        <v>7</v>
      </c>
      <c r="HL7" s="87">
        <v>16</v>
      </c>
      <c r="HM7" s="87">
        <v>14</v>
      </c>
      <c r="HN7" s="87">
        <v>18</v>
      </c>
      <c r="HO7" s="87">
        <v>14</v>
      </c>
      <c r="HP7" s="87">
        <v>9</v>
      </c>
      <c r="HQ7" s="87">
        <v>13</v>
      </c>
      <c r="HR7" s="87">
        <v>9</v>
      </c>
      <c r="HS7" s="87">
        <v>11</v>
      </c>
      <c r="HT7" s="87">
        <v>13</v>
      </c>
      <c r="HU7" s="87">
        <v>10</v>
      </c>
      <c r="HV7" s="87">
        <v>13</v>
      </c>
      <c r="HW7" s="87">
        <v>12</v>
      </c>
      <c r="HX7" s="87">
        <v>15</v>
      </c>
      <c r="HY7" s="87">
        <v>13</v>
      </c>
      <c r="HZ7" s="87">
        <v>14</v>
      </c>
      <c r="IA7" s="87">
        <v>12</v>
      </c>
      <c r="IB7" s="87">
        <v>18</v>
      </c>
      <c r="IC7" s="87">
        <v>20</v>
      </c>
      <c r="ID7" s="87">
        <v>30</v>
      </c>
      <c r="IE7" s="87">
        <v>18</v>
      </c>
      <c r="IF7" s="87">
        <v>17</v>
      </c>
      <c r="IG7" s="87">
        <v>18</v>
      </c>
      <c r="IH7" s="87">
        <v>15</v>
      </c>
      <c r="II7" s="87">
        <v>13</v>
      </c>
      <c r="IJ7" s="87">
        <v>8</v>
      </c>
      <c r="IK7" s="87">
        <v>3</v>
      </c>
      <c r="IL7" s="87">
        <v>8</v>
      </c>
      <c r="IM7" s="87">
        <v>12</v>
      </c>
      <c r="IN7" s="87">
        <v>8</v>
      </c>
      <c r="IO7" s="87">
        <v>15</v>
      </c>
      <c r="IP7" s="87">
        <v>54</v>
      </c>
      <c r="IQ7" s="87">
        <v>10</v>
      </c>
      <c r="IR7" s="87">
        <v>22</v>
      </c>
      <c r="IS7" s="87">
        <v>20</v>
      </c>
      <c r="IT7" s="87">
        <v>23</v>
      </c>
      <c r="IU7" s="87">
        <v>15</v>
      </c>
      <c r="IV7" s="87">
        <v>24</v>
      </c>
      <c r="IW7" s="87">
        <v>28</v>
      </c>
      <c r="IX7" s="87">
        <v>17</v>
      </c>
      <c r="IY7" s="87">
        <v>23</v>
      </c>
      <c r="IZ7" s="87">
        <v>14</v>
      </c>
      <c r="JA7" s="87">
        <v>14</v>
      </c>
      <c r="JB7" s="87">
        <v>23</v>
      </c>
      <c r="JC7" s="87">
        <v>35</v>
      </c>
      <c r="JD7" s="87">
        <v>14</v>
      </c>
      <c r="JE7" s="95">
        <v>24</v>
      </c>
      <c r="JF7" s="94">
        <v>24</v>
      </c>
      <c r="JG7" s="105">
        <v>18</v>
      </c>
      <c r="JH7" s="105">
        <v>13</v>
      </c>
      <c r="JI7" s="105">
        <v>15</v>
      </c>
      <c r="JJ7" s="105">
        <v>8</v>
      </c>
      <c r="JK7" s="105">
        <v>12</v>
      </c>
      <c r="JL7" s="105">
        <v>6</v>
      </c>
      <c r="JM7" s="98">
        <v>7</v>
      </c>
      <c r="JN7" s="105">
        <v>14</v>
      </c>
      <c r="JO7" s="105">
        <v>8</v>
      </c>
      <c r="JP7" s="105">
        <v>18</v>
      </c>
      <c r="JQ7" s="105">
        <v>11</v>
      </c>
      <c r="JR7" s="105">
        <v>11</v>
      </c>
      <c r="JS7" s="105">
        <v>12</v>
      </c>
      <c r="JT7" s="105">
        <v>11</v>
      </c>
      <c r="JU7" s="105">
        <v>17</v>
      </c>
      <c r="JV7" s="105">
        <v>9</v>
      </c>
      <c r="JW7" s="105">
        <v>15</v>
      </c>
      <c r="JX7" s="105">
        <v>10</v>
      </c>
      <c r="JY7" s="94">
        <v>15</v>
      </c>
      <c r="JZ7" s="94">
        <v>17</v>
      </c>
      <c r="KA7" s="105">
        <v>9</v>
      </c>
      <c r="KB7" s="105">
        <v>16</v>
      </c>
      <c r="KC7" s="105">
        <v>29</v>
      </c>
      <c r="KD7" s="105">
        <v>12</v>
      </c>
      <c r="KE7" s="105">
        <v>16</v>
      </c>
      <c r="KF7" s="105">
        <v>12</v>
      </c>
      <c r="KG7" s="105">
        <v>8</v>
      </c>
      <c r="KH7" s="105">
        <v>9</v>
      </c>
      <c r="KI7" s="105">
        <v>8</v>
      </c>
      <c r="KJ7" s="105">
        <v>15</v>
      </c>
      <c r="KK7" s="105">
        <v>15</v>
      </c>
      <c r="KL7" s="105">
        <v>43</v>
      </c>
      <c r="KM7" s="105">
        <v>29</v>
      </c>
      <c r="KN7" s="105">
        <v>10</v>
      </c>
      <c r="KO7" s="98">
        <v>13</v>
      </c>
      <c r="KP7" s="105">
        <v>13</v>
      </c>
      <c r="KQ7" s="105">
        <v>13</v>
      </c>
      <c r="KR7" s="105">
        <v>23</v>
      </c>
      <c r="KS7" s="105">
        <v>20</v>
      </c>
      <c r="KT7" s="105">
        <v>23</v>
      </c>
      <c r="KU7" s="105">
        <v>20</v>
      </c>
      <c r="KV7" s="105">
        <v>26</v>
      </c>
      <c r="KW7" s="105">
        <v>27</v>
      </c>
      <c r="KX7" s="105">
        <v>40</v>
      </c>
      <c r="KY7" s="105">
        <v>17</v>
      </c>
      <c r="KZ7" s="105">
        <v>11</v>
      </c>
      <c r="LA7" s="105">
        <v>16</v>
      </c>
      <c r="LB7" s="105">
        <v>19</v>
      </c>
      <c r="LC7" s="98">
        <v>32</v>
      </c>
      <c r="LD7" s="105">
        <v>32</v>
      </c>
      <c r="LE7" s="105">
        <v>18</v>
      </c>
      <c r="LF7" s="105">
        <v>16</v>
      </c>
      <c r="LG7" s="105">
        <v>18</v>
      </c>
      <c r="LH7" s="105">
        <v>11</v>
      </c>
      <c r="LI7" s="105">
        <v>9</v>
      </c>
      <c r="LJ7" s="105">
        <v>10</v>
      </c>
      <c r="LK7" s="105">
        <v>12</v>
      </c>
      <c r="LL7" s="105">
        <v>9</v>
      </c>
      <c r="LM7" s="105">
        <v>15</v>
      </c>
      <c r="LN7" s="105">
        <v>19</v>
      </c>
      <c r="LO7" s="105">
        <v>14</v>
      </c>
      <c r="LP7" s="105">
        <v>12</v>
      </c>
      <c r="LQ7" s="105">
        <v>12</v>
      </c>
      <c r="LR7" s="105">
        <v>16</v>
      </c>
      <c r="LS7" s="105">
        <v>16</v>
      </c>
      <c r="LT7" s="105">
        <v>8</v>
      </c>
      <c r="LU7" s="105">
        <v>14</v>
      </c>
      <c r="LV7" s="105">
        <v>17</v>
      </c>
      <c r="LW7" s="105">
        <v>14</v>
      </c>
      <c r="LX7" s="105">
        <v>13</v>
      </c>
      <c r="LY7" s="105">
        <v>15</v>
      </c>
      <c r="LZ7" s="105">
        <v>11</v>
      </c>
      <c r="MA7" s="105">
        <v>14</v>
      </c>
      <c r="MB7" s="105">
        <v>17</v>
      </c>
      <c r="MC7" s="105">
        <v>17</v>
      </c>
      <c r="MD7" s="105">
        <v>18</v>
      </c>
      <c r="ME7" s="105">
        <v>10</v>
      </c>
      <c r="MF7" s="105">
        <v>10</v>
      </c>
      <c r="MG7" s="105">
        <v>12</v>
      </c>
      <c r="MH7" s="105">
        <v>10</v>
      </c>
      <c r="MI7" s="105">
        <v>11</v>
      </c>
      <c r="MJ7" s="105">
        <v>11</v>
      </c>
      <c r="MK7" s="105">
        <v>12</v>
      </c>
      <c r="ML7" s="105">
        <v>8</v>
      </c>
      <c r="MM7" s="105">
        <v>15</v>
      </c>
      <c r="MN7" s="105">
        <v>17</v>
      </c>
      <c r="MO7" s="105">
        <v>14</v>
      </c>
      <c r="MP7" s="105">
        <v>25</v>
      </c>
      <c r="MQ7" s="105">
        <v>17</v>
      </c>
      <c r="MR7" s="105">
        <v>18</v>
      </c>
      <c r="MS7" s="105">
        <v>21</v>
      </c>
      <c r="MT7" s="105">
        <v>24</v>
      </c>
      <c r="MU7" s="105">
        <v>19</v>
      </c>
      <c r="MV7" s="105">
        <v>19</v>
      </c>
      <c r="MW7" s="105">
        <v>34</v>
      </c>
      <c r="MX7" s="105">
        <v>14</v>
      </c>
      <c r="MY7" s="105">
        <v>31</v>
      </c>
      <c r="MZ7" s="105">
        <v>22</v>
      </c>
      <c r="NA7" s="105">
        <v>14</v>
      </c>
      <c r="NB7" s="105">
        <v>27</v>
      </c>
      <c r="NC7" s="105">
        <v>27</v>
      </c>
      <c r="ND7" s="105">
        <v>39</v>
      </c>
      <c r="NE7" s="105">
        <v>20</v>
      </c>
      <c r="NF7" s="105">
        <v>20</v>
      </c>
      <c r="NG7" s="105">
        <v>21</v>
      </c>
      <c r="NH7" s="105">
        <v>14</v>
      </c>
      <c r="NI7" s="105">
        <v>15</v>
      </c>
      <c r="NJ7" s="169">
        <v>10</v>
      </c>
      <c r="NK7" s="105">
        <v>6</v>
      </c>
      <c r="NL7" s="105">
        <v>17</v>
      </c>
      <c r="NM7" s="105">
        <v>13</v>
      </c>
      <c r="NN7" s="105">
        <v>10</v>
      </c>
      <c r="NO7" s="105">
        <v>7</v>
      </c>
      <c r="NP7" s="105">
        <v>8</v>
      </c>
      <c r="NQ7" s="105">
        <v>12</v>
      </c>
      <c r="NR7" s="105">
        <v>11</v>
      </c>
      <c r="NS7" s="105">
        <v>9</v>
      </c>
      <c r="NT7" s="105">
        <v>15</v>
      </c>
      <c r="NU7" s="105">
        <v>11</v>
      </c>
      <c r="NV7" s="105">
        <v>17</v>
      </c>
      <c r="NW7" s="105">
        <v>14</v>
      </c>
      <c r="NX7" s="105">
        <v>9</v>
      </c>
      <c r="NY7" s="105">
        <v>12</v>
      </c>
      <c r="NZ7" s="105">
        <v>13</v>
      </c>
      <c r="OA7" s="105">
        <v>6</v>
      </c>
      <c r="OB7" s="105">
        <v>15</v>
      </c>
      <c r="OC7" s="105">
        <v>10</v>
      </c>
      <c r="OD7" s="105">
        <v>11</v>
      </c>
      <c r="OE7" s="105">
        <v>12</v>
      </c>
      <c r="OF7" s="105">
        <v>8</v>
      </c>
      <c r="OG7" s="105">
        <v>13</v>
      </c>
      <c r="OH7" s="105">
        <v>12</v>
      </c>
      <c r="OI7" s="105">
        <v>12</v>
      </c>
      <c r="OJ7" s="105">
        <v>11</v>
      </c>
      <c r="OK7" s="105">
        <v>8</v>
      </c>
      <c r="OL7" s="105">
        <v>8</v>
      </c>
      <c r="OM7" s="105">
        <v>9</v>
      </c>
      <c r="ON7" s="105">
        <v>9</v>
      </c>
      <c r="OO7" s="105">
        <v>12</v>
      </c>
      <c r="OP7" s="105">
        <v>14</v>
      </c>
      <c r="OQ7" s="105">
        <v>13</v>
      </c>
      <c r="OR7" s="105">
        <v>18</v>
      </c>
      <c r="OS7" s="105">
        <v>17</v>
      </c>
      <c r="OT7" s="105">
        <v>24</v>
      </c>
      <c r="OU7" s="105">
        <v>27</v>
      </c>
      <c r="OV7" s="105">
        <v>26</v>
      </c>
      <c r="OW7" s="105">
        <v>34</v>
      </c>
      <c r="OX7" s="105">
        <v>21</v>
      </c>
      <c r="OY7" s="105">
        <v>27</v>
      </c>
      <c r="OZ7" s="105">
        <v>17</v>
      </c>
      <c r="PA7" s="105">
        <v>25</v>
      </c>
      <c r="PB7" s="105">
        <v>17</v>
      </c>
      <c r="PC7" s="105">
        <v>24</v>
      </c>
      <c r="PD7" s="105">
        <v>42</v>
      </c>
      <c r="PE7" s="105">
        <v>21</v>
      </c>
      <c r="PF7" s="105">
        <v>15</v>
      </c>
      <c r="PG7" s="105">
        <v>14</v>
      </c>
      <c r="PH7" s="105">
        <v>21</v>
      </c>
      <c r="PI7" s="105">
        <v>19</v>
      </c>
      <c r="PJ7" s="105">
        <v>9</v>
      </c>
      <c r="PK7" s="105">
        <v>8</v>
      </c>
      <c r="PL7" s="105">
        <v>15</v>
      </c>
      <c r="PM7" s="105">
        <v>6</v>
      </c>
      <c r="PN7" s="105">
        <v>20</v>
      </c>
      <c r="PO7" s="105">
        <v>11</v>
      </c>
      <c r="PP7" s="105">
        <v>11</v>
      </c>
      <c r="PQ7" s="105">
        <v>7</v>
      </c>
      <c r="PR7" s="105">
        <v>11</v>
      </c>
      <c r="PS7" s="105">
        <v>7</v>
      </c>
      <c r="PT7" s="105">
        <v>12</v>
      </c>
      <c r="PU7" s="105">
        <v>14</v>
      </c>
      <c r="PV7" s="105">
        <v>11</v>
      </c>
      <c r="PW7" s="105">
        <v>13</v>
      </c>
      <c r="PX7" s="94">
        <v>9</v>
      </c>
      <c r="PY7" s="94">
        <v>15</v>
      </c>
      <c r="PZ7" s="94">
        <v>15</v>
      </c>
      <c r="QA7" s="94">
        <v>25</v>
      </c>
      <c r="QB7" s="94">
        <v>14</v>
      </c>
      <c r="QC7" s="94">
        <v>17</v>
      </c>
      <c r="QD7" s="94">
        <v>23</v>
      </c>
      <c r="QE7" s="94">
        <v>15</v>
      </c>
      <c r="QF7" s="94">
        <v>8</v>
      </c>
      <c r="QG7" s="94">
        <v>10</v>
      </c>
      <c r="QH7" s="94">
        <v>11</v>
      </c>
      <c r="QI7" s="94">
        <v>6</v>
      </c>
      <c r="QJ7" s="94">
        <v>12</v>
      </c>
      <c r="QK7" s="94">
        <v>11</v>
      </c>
      <c r="QL7" s="94">
        <v>11</v>
      </c>
      <c r="QM7" s="98">
        <v>12</v>
      </c>
      <c r="QN7" s="94">
        <v>17</v>
      </c>
      <c r="QO7" s="94">
        <v>15</v>
      </c>
      <c r="QP7" s="94">
        <v>20</v>
      </c>
      <c r="QQ7" s="94">
        <v>13</v>
      </c>
      <c r="QR7" s="94">
        <v>17</v>
      </c>
      <c r="QS7" s="94">
        <v>14</v>
      </c>
      <c r="QT7" s="94">
        <v>24</v>
      </c>
      <c r="QU7" s="94">
        <v>45</v>
      </c>
      <c r="QV7" s="98">
        <v>29</v>
      </c>
      <c r="QW7" s="98">
        <v>29</v>
      </c>
      <c r="QX7" s="94">
        <v>20</v>
      </c>
      <c r="QY7" s="94">
        <v>23</v>
      </c>
      <c r="QZ7" s="94">
        <v>20</v>
      </c>
      <c r="RA7" s="94">
        <v>11</v>
      </c>
      <c r="RB7" s="94">
        <v>25</v>
      </c>
      <c r="RC7" s="94">
        <v>18</v>
      </c>
      <c r="RD7" s="94">
        <v>31</v>
      </c>
      <c r="RE7" s="94">
        <v>22</v>
      </c>
      <c r="RF7" s="94">
        <v>15</v>
      </c>
      <c r="RG7" s="94">
        <v>14</v>
      </c>
      <c r="RH7" s="94">
        <v>24</v>
      </c>
      <c r="RI7" s="94">
        <v>10</v>
      </c>
      <c r="RJ7" s="94">
        <v>5</v>
      </c>
      <c r="RK7" s="94">
        <v>11</v>
      </c>
      <c r="RL7" s="94">
        <v>7</v>
      </c>
      <c r="RM7" s="94">
        <v>10</v>
      </c>
      <c r="RN7" s="94">
        <v>14</v>
      </c>
      <c r="RO7" s="94">
        <v>12</v>
      </c>
      <c r="RP7" s="94">
        <v>10</v>
      </c>
      <c r="RQ7" s="94">
        <v>8</v>
      </c>
      <c r="RR7" s="94">
        <v>13</v>
      </c>
      <c r="RS7" s="176">
        <v>9</v>
      </c>
      <c r="RT7" s="94">
        <v>12</v>
      </c>
      <c r="RU7" s="94">
        <v>7</v>
      </c>
      <c r="RV7" s="94">
        <v>7</v>
      </c>
      <c r="RW7" s="94">
        <v>11</v>
      </c>
      <c r="RX7" s="94">
        <v>13</v>
      </c>
      <c r="RY7" s="94">
        <v>11</v>
      </c>
      <c r="RZ7" s="94">
        <v>9</v>
      </c>
      <c r="SA7" s="94">
        <v>6</v>
      </c>
      <c r="SB7" s="98">
        <v>14</v>
      </c>
      <c r="SC7" s="94">
        <v>15</v>
      </c>
      <c r="SD7" s="94">
        <v>9</v>
      </c>
      <c r="SE7" s="94">
        <v>12</v>
      </c>
      <c r="SF7" s="94">
        <v>6</v>
      </c>
      <c r="SG7" s="94">
        <v>8</v>
      </c>
      <c r="SH7" s="94">
        <v>10</v>
      </c>
      <c r="SI7" s="185">
        <v>10</v>
      </c>
      <c r="SJ7" s="94">
        <v>7</v>
      </c>
      <c r="SK7" s="94">
        <v>13</v>
      </c>
      <c r="SL7" s="94">
        <v>8</v>
      </c>
      <c r="SM7" s="94">
        <v>3</v>
      </c>
      <c r="SN7" s="94">
        <v>14</v>
      </c>
      <c r="SO7" s="94">
        <v>15</v>
      </c>
      <c r="SP7" s="94">
        <v>11</v>
      </c>
      <c r="SQ7" s="98">
        <v>13</v>
      </c>
      <c r="SR7" s="94">
        <v>14</v>
      </c>
      <c r="SS7" s="94">
        <v>16</v>
      </c>
      <c r="ST7" s="94">
        <v>18</v>
      </c>
      <c r="SU7" s="94">
        <v>14</v>
      </c>
      <c r="SV7" s="94">
        <v>18</v>
      </c>
      <c r="SW7" s="94">
        <v>22</v>
      </c>
      <c r="SX7" s="94">
        <v>13</v>
      </c>
      <c r="SY7" s="94">
        <v>18</v>
      </c>
      <c r="SZ7" s="94">
        <v>23</v>
      </c>
      <c r="TA7" s="94">
        <v>17</v>
      </c>
      <c r="TB7" s="94">
        <v>15</v>
      </c>
      <c r="TC7" s="94">
        <v>16</v>
      </c>
      <c r="TD7" s="188"/>
    </row>
    <row r="8" spans="1:524" ht="12.75" customHeight="1" x14ac:dyDescent="0.25">
      <c r="A8" s="132">
        <v>23</v>
      </c>
      <c r="B8" s="129"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133">
        <v>3246</v>
      </c>
      <c r="BH8" s="10">
        <v>2311</v>
      </c>
      <c r="BI8" s="10">
        <v>2030</v>
      </c>
      <c r="BJ8" s="10">
        <v>2206</v>
      </c>
      <c r="BK8" s="10">
        <v>2267</v>
      </c>
      <c r="BL8" s="133">
        <v>2279</v>
      </c>
      <c r="BM8" s="133">
        <v>2424</v>
      </c>
      <c r="BN8" s="14">
        <v>2140</v>
      </c>
      <c r="BO8" s="133">
        <v>2201</v>
      </c>
      <c r="BP8" s="133">
        <v>2170</v>
      </c>
      <c r="BQ8" s="133">
        <v>2085</v>
      </c>
      <c r="BR8" s="133">
        <v>2115</v>
      </c>
      <c r="BS8" s="133">
        <v>1981</v>
      </c>
      <c r="BT8" s="133">
        <v>1921</v>
      </c>
      <c r="BU8" s="133">
        <v>1712</v>
      </c>
      <c r="BV8" s="133">
        <v>1899</v>
      </c>
      <c r="BW8" s="15">
        <v>1652</v>
      </c>
      <c r="BX8" s="15">
        <v>1943</v>
      </c>
      <c r="BY8" s="15">
        <v>1931</v>
      </c>
      <c r="BZ8" s="15">
        <v>1668</v>
      </c>
      <c r="CA8" s="16">
        <v>1758</v>
      </c>
      <c r="CB8" s="16">
        <v>1510</v>
      </c>
      <c r="CC8" s="133">
        <v>1846</v>
      </c>
      <c r="CD8" s="133">
        <v>1405</v>
      </c>
      <c r="CE8" s="133">
        <v>1528</v>
      </c>
      <c r="CF8" s="133">
        <v>1608</v>
      </c>
      <c r="CG8" s="133">
        <v>1668</v>
      </c>
      <c r="CH8" s="16">
        <v>1547</v>
      </c>
      <c r="CI8" s="16">
        <v>1788</v>
      </c>
      <c r="CJ8" s="133">
        <v>1982</v>
      </c>
      <c r="CK8" s="16">
        <v>1769</v>
      </c>
      <c r="CL8" s="16">
        <v>1758</v>
      </c>
      <c r="CM8" s="16">
        <v>1720</v>
      </c>
      <c r="CN8" s="16">
        <v>2014</v>
      </c>
      <c r="CO8" s="16">
        <v>2272</v>
      </c>
      <c r="CP8" s="16">
        <v>2941</v>
      </c>
      <c r="CQ8" s="133">
        <v>2700</v>
      </c>
      <c r="CR8" s="16">
        <v>2851</v>
      </c>
      <c r="CS8" s="16">
        <v>3053</v>
      </c>
      <c r="CT8" s="16">
        <v>4106</v>
      </c>
      <c r="CU8" s="133">
        <v>4171</v>
      </c>
      <c r="CV8" s="16">
        <v>3886</v>
      </c>
      <c r="CW8" s="16">
        <v>3743</v>
      </c>
      <c r="CX8" s="16">
        <v>4945</v>
      </c>
      <c r="CY8" s="16">
        <v>4235</v>
      </c>
      <c r="CZ8" s="133">
        <v>7547</v>
      </c>
      <c r="DA8" s="16">
        <v>9674</v>
      </c>
      <c r="DB8" s="134">
        <v>5733</v>
      </c>
      <c r="DC8" s="16">
        <v>5104</v>
      </c>
      <c r="DD8" s="16">
        <v>4065</v>
      </c>
      <c r="DE8" s="16">
        <v>3485</v>
      </c>
      <c r="DF8" s="16">
        <v>4405</v>
      </c>
      <c r="DG8" s="16">
        <v>4370</v>
      </c>
      <c r="DH8" s="16">
        <v>4043</v>
      </c>
      <c r="DI8" s="133">
        <v>3908</v>
      </c>
      <c r="DJ8" s="133">
        <v>4170</v>
      </c>
      <c r="DK8" s="133">
        <v>4297</v>
      </c>
      <c r="DL8" s="133">
        <v>3589</v>
      </c>
      <c r="DM8" s="133">
        <v>3705</v>
      </c>
      <c r="DN8" s="133">
        <v>3768</v>
      </c>
      <c r="DO8" s="133">
        <v>3737</v>
      </c>
      <c r="DP8" s="133">
        <v>3907</v>
      </c>
      <c r="DQ8" s="133">
        <v>3182</v>
      </c>
      <c r="DR8" s="133">
        <v>3372</v>
      </c>
      <c r="DS8" s="133">
        <v>3223</v>
      </c>
      <c r="DT8" s="133">
        <v>3318</v>
      </c>
      <c r="DU8" s="133">
        <v>3869</v>
      </c>
      <c r="DV8" s="133">
        <v>3245</v>
      </c>
      <c r="DW8" s="133">
        <v>3152</v>
      </c>
      <c r="DX8" s="133">
        <v>3213</v>
      </c>
      <c r="DY8" s="133">
        <v>2835</v>
      </c>
      <c r="DZ8" s="133">
        <v>2918</v>
      </c>
      <c r="EA8" s="133">
        <v>3055</v>
      </c>
      <c r="EB8" s="133">
        <v>2576</v>
      </c>
      <c r="EC8" s="14">
        <v>3487</v>
      </c>
      <c r="ED8" s="133">
        <v>2749</v>
      </c>
      <c r="EE8" s="133">
        <v>2604</v>
      </c>
      <c r="EF8" s="135">
        <v>2687</v>
      </c>
      <c r="EG8" s="135">
        <v>2778</v>
      </c>
      <c r="EH8" s="136">
        <v>2750</v>
      </c>
      <c r="EI8" s="133">
        <v>2612</v>
      </c>
      <c r="EJ8" s="135">
        <v>2492</v>
      </c>
      <c r="EK8" s="135">
        <v>2951</v>
      </c>
      <c r="EL8" s="135">
        <v>2908</v>
      </c>
      <c r="EM8" s="135">
        <v>2868</v>
      </c>
      <c r="EN8" s="135">
        <v>2563</v>
      </c>
      <c r="EO8" s="135">
        <v>3038</v>
      </c>
      <c r="EP8" s="135">
        <v>3184</v>
      </c>
      <c r="EQ8" s="135">
        <v>3580</v>
      </c>
      <c r="ER8" s="135">
        <v>3916</v>
      </c>
      <c r="ES8" s="135">
        <v>3671</v>
      </c>
      <c r="ET8" s="135">
        <v>3981</v>
      </c>
      <c r="EU8" s="135">
        <v>3910</v>
      </c>
      <c r="EV8" s="133">
        <v>4563</v>
      </c>
      <c r="EW8" s="135">
        <v>3788</v>
      </c>
      <c r="EX8" s="137">
        <v>4840</v>
      </c>
      <c r="EY8" s="135">
        <v>4378</v>
      </c>
      <c r="EZ8" s="135">
        <v>5197</v>
      </c>
      <c r="FA8" s="135">
        <v>4237</v>
      </c>
      <c r="FB8" s="135">
        <v>4698</v>
      </c>
      <c r="FC8" s="135">
        <v>4574</v>
      </c>
      <c r="FD8" s="135">
        <v>3616</v>
      </c>
      <c r="FE8" s="135">
        <v>3364</v>
      </c>
      <c r="FF8" s="135">
        <v>3222</v>
      </c>
      <c r="FG8" s="135">
        <v>3429</v>
      </c>
      <c r="FH8" s="138">
        <v>3748</v>
      </c>
      <c r="FI8" s="135">
        <v>3228</v>
      </c>
      <c r="FJ8" s="135">
        <v>3178</v>
      </c>
      <c r="FK8" s="139">
        <v>3226</v>
      </c>
      <c r="FL8" s="140">
        <v>3104</v>
      </c>
      <c r="FM8" s="136">
        <v>3040</v>
      </c>
      <c r="FN8" s="136">
        <v>2872</v>
      </c>
      <c r="FO8" s="136">
        <v>3354</v>
      </c>
      <c r="FP8" s="143">
        <v>3529</v>
      </c>
      <c r="FQ8" s="136">
        <v>2835</v>
      </c>
      <c r="FR8" s="144">
        <v>2650</v>
      </c>
      <c r="FS8" s="136">
        <v>2796</v>
      </c>
      <c r="FT8" s="134">
        <v>3000</v>
      </c>
      <c r="FU8" s="144">
        <v>2590</v>
      </c>
      <c r="FV8" s="144">
        <v>2693</v>
      </c>
      <c r="FW8" s="133">
        <v>2869</v>
      </c>
      <c r="FX8" s="133">
        <v>2762</v>
      </c>
      <c r="FY8" s="133">
        <v>2887</v>
      </c>
      <c r="FZ8" s="133">
        <v>1919</v>
      </c>
      <c r="GA8" s="133">
        <v>2399</v>
      </c>
      <c r="GB8" s="133">
        <v>2366</v>
      </c>
      <c r="GC8" s="133">
        <v>2353</v>
      </c>
      <c r="GD8" s="133">
        <v>2233</v>
      </c>
      <c r="GE8" s="142">
        <v>1930</v>
      </c>
      <c r="GF8" s="142">
        <v>1973</v>
      </c>
      <c r="GG8" s="142">
        <v>2170</v>
      </c>
      <c r="GH8" s="142">
        <v>2155</v>
      </c>
      <c r="GI8" s="142">
        <v>2080</v>
      </c>
      <c r="GJ8" s="142">
        <v>2041</v>
      </c>
      <c r="GK8" s="142">
        <v>2275</v>
      </c>
      <c r="GL8" s="142">
        <v>2541</v>
      </c>
      <c r="GM8" s="142">
        <v>2550</v>
      </c>
      <c r="GN8" s="158">
        <v>2052</v>
      </c>
      <c r="GO8" s="142">
        <v>2348</v>
      </c>
      <c r="GP8" s="31">
        <v>2628</v>
      </c>
      <c r="GQ8" s="142">
        <v>2555</v>
      </c>
      <c r="GR8" s="142">
        <v>2604</v>
      </c>
      <c r="GS8" s="142">
        <v>3245</v>
      </c>
      <c r="GT8" s="142">
        <v>3273</v>
      </c>
      <c r="GU8" s="142">
        <v>2858</v>
      </c>
      <c r="GV8" s="142">
        <v>3800</v>
      </c>
      <c r="GW8" s="142">
        <v>5634</v>
      </c>
      <c r="GX8" s="142">
        <v>6429</v>
      </c>
      <c r="GY8" s="142">
        <v>2646</v>
      </c>
      <c r="GZ8" s="142">
        <v>3395</v>
      </c>
      <c r="HA8" s="142">
        <v>3392</v>
      </c>
      <c r="HB8" s="142">
        <v>4343</v>
      </c>
      <c r="HC8" s="142">
        <v>4928</v>
      </c>
      <c r="HD8" s="142">
        <v>3336</v>
      </c>
      <c r="HE8" s="142">
        <v>2958</v>
      </c>
      <c r="HF8" s="87">
        <v>2826</v>
      </c>
      <c r="HG8" s="87">
        <v>2913</v>
      </c>
      <c r="HH8" s="87">
        <v>3130</v>
      </c>
      <c r="HI8" s="87">
        <v>2998</v>
      </c>
      <c r="HJ8" s="142">
        <v>3473</v>
      </c>
      <c r="HK8" s="142">
        <v>3625</v>
      </c>
      <c r="HL8" s="87">
        <v>2631</v>
      </c>
      <c r="HM8" s="87">
        <v>2421</v>
      </c>
      <c r="HN8" s="87">
        <v>2546</v>
      </c>
      <c r="HO8" s="87">
        <v>2737</v>
      </c>
      <c r="HP8" s="87">
        <v>3405</v>
      </c>
      <c r="HQ8" s="87">
        <v>2530</v>
      </c>
      <c r="HR8" s="87">
        <v>2337</v>
      </c>
      <c r="HS8" s="87">
        <v>2227</v>
      </c>
      <c r="HT8" s="87">
        <v>2678</v>
      </c>
      <c r="HU8" s="87">
        <v>2331</v>
      </c>
      <c r="HV8" s="87">
        <v>2319</v>
      </c>
      <c r="HW8" s="87">
        <v>2450</v>
      </c>
      <c r="HX8" s="87">
        <v>2428</v>
      </c>
      <c r="HY8" s="87">
        <v>2435</v>
      </c>
      <c r="HZ8" s="87">
        <v>1807</v>
      </c>
      <c r="IA8" s="87">
        <v>1850</v>
      </c>
      <c r="IB8" s="87">
        <v>1878</v>
      </c>
      <c r="IC8" s="87">
        <v>2000</v>
      </c>
      <c r="ID8" s="87">
        <v>1986</v>
      </c>
      <c r="IE8" s="87">
        <v>1593</v>
      </c>
      <c r="IF8" s="87">
        <v>1644</v>
      </c>
      <c r="IG8" s="87">
        <v>1617</v>
      </c>
      <c r="IH8" s="87">
        <v>1605</v>
      </c>
      <c r="II8" s="87">
        <v>1657</v>
      </c>
      <c r="IJ8" s="87">
        <v>1518</v>
      </c>
      <c r="IK8" s="87">
        <v>1844</v>
      </c>
      <c r="IL8" s="87">
        <v>1846</v>
      </c>
      <c r="IM8" s="87">
        <v>1905</v>
      </c>
      <c r="IN8" s="87">
        <v>1666</v>
      </c>
      <c r="IO8" s="87">
        <v>1923</v>
      </c>
      <c r="IP8" s="87">
        <v>2574</v>
      </c>
      <c r="IQ8" s="87">
        <v>2440</v>
      </c>
      <c r="IR8" s="87">
        <v>1982</v>
      </c>
      <c r="IS8" s="87">
        <v>2104</v>
      </c>
      <c r="IT8" s="87">
        <v>2706</v>
      </c>
      <c r="IU8" s="87">
        <v>2424</v>
      </c>
      <c r="IV8" s="87">
        <v>3588</v>
      </c>
      <c r="IW8" s="87">
        <v>3949</v>
      </c>
      <c r="IX8" s="87">
        <v>3795</v>
      </c>
      <c r="IY8" s="87">
        <v>2264</v>
      </c>
      <c r="IZ8" s="87">
        <v>2737</v>
      </c>
      <c r="JA8" s="87">
        <v>3342</v>
      </c>
      <c r="JB8" s="87">
        <v>3709</v>
      </c>
      <c r="JC8" s="87">
        <v>4248</v>
      </c>
      <c r="JD8" s="87">
        <v>2623</v>
      </c>
      <c r="JE8" s="95">
        <v>4181</v>
      </c>
      <c r="JF8" s="94">
        <v>5456</v>
      </c>
      <c r="JG8" s="105">
        <v>1961</v>
      </c>
      <c r="JH8" s="105">
        <v>2336</v>
      </c>
      <c r="JI8" s="105">
        <v>2372</v>
      </c>
      <c r="JJ8" s="105">
        <v>2528</v>
      </c>
      <c r="JK8" s="105">
        <v>2579</v>
      </c>
      <c r="JL8" s="105">
        <v>2290</v>
      </c>
      <c r="JM8" s="98">
        <v>2272</v>
      </c>
      <c r="JN8" s="105">
        <v>2694</v>
      </c>
      <c r="JO8" s="105">
        <v>2102</v>
      </c>
      <c r="JP8" s="105">
        <v>2597</v>
      </c>
      <c r="JQ8" s="105">
        <v>2121</v>
      </c>
      <c r="JR8" s="105">
        <v>2053</v>
      </c>
      <c r="JS8" s="105">
        <v>1872</v>
      </c>
      <c r="JT8" s="105">
        <v>2175</v>
      </c>
      <c r="JU8" s="105">
        <v>2125</v>
      </c>
      <c r="JV8" s="105">
        <v>1763</v>
      </c>
      <c r="JW8" s="105">
        <v>2078</v>
      </c>
      <c r="JX8" s="105">
        <v>2100</v>
      </c>
      <c r="JY8" s="94">
        <v>2002</v>
      </c>
      <c r="JZ8" s="94">
        <v>1655</v>
      </c>
      <c r="KA8" s="105">
        <v>1650</v>
      </c>
      <c r="KB8" s="105">
        <v>1801</v>
      </c>
      <c r="KC8" s="105">
        <v>2300</v>
      </c>
      <c r="KD8" s="105">
        <v>1998</v>
      </c>
      <c r="KE8" s="105">
        <v>1256</v>
      </c>
      <c r="KF8" s="105">
        <v>1432</v>
      </c>
      <c r="KG8" s="105">
        <v>1452</v>
      </c>
      <c r="KH8" s="105">
        <v>1395</v>
      </c>
      <c r="KI8" s="105">
        <v>1387</v>
      </c>
      <c r="KJ8" s="105">
        <v>1327</v>
      </c>
      <c r="KK8" s="105">
        <v>1489</v>
      </c>
      <c r="KL8" s="105">
        <v>1625</v>
      </c>
      <c r="KM8" s="105">
        <v>1653</v>
      </c>
      <c r="KN8" s="105">
        <v>1356</v>
      </c>
      <c r="KO8" s="98">
        <v>1436</v>
      </c>
      <c r="KP8" s="105">
        <v>1507</v>
      </c>
      <c r="KQ8" s="105">
        <v>1827</v>
      </c>
      <c r="KR8" s="105">
        <v>1867</v>
      </c>
      <c r="KS8" s="105">
        <v>2114</v>
      </c>
      <c r="KT8" s="105">
        <v>2462</v>
      </c>
      <c r="KU8" s="105">
        <v>2251</v>
      </c>
      <c r="KV8" s="105">
        <v>2160</v>
      </c>
      <c r="KW8" s="105">
        <v>3668</v>
      </c>
      <c r="KX8" s="105">
        <v>3576</v>
      </c>
      <c r="KY8" s="105">
        <v>1983</v>
      </c>
      <c r="KZ8" s="105">
        <v>2349</v>
      </c>
      <c r="LA8" s="105">
        <v>3013</v>
      </c>
      <c r="LB8" s="105">
        <v>3813</v>
      </c>
      <c r="LC8" s="98">
        <v>3271</v>
      </c>
      <c r="LD8" s="105">
        <v>2669</v>
      </c>
      <c r="LE8" s="105">
        <v>2122</v>
      </c>
      <c r="LF8" s="105">
        <v>2138</v>
      </c>
      <c r="LG8" s="105">
        <v>2389</v>
      </c>
      <c r="LH8" s="105">
        <v>2229</v>
      </c>
      <c r="LI8" s="105">
        <v>2005</v>
      </c>
      <c r="LJ8" s="105">
        <v>1982</v>
      </c>
      <c r="LK8" s="105">
        <v>2187</v>
      </c>
      <c r="LL8" s="105">
        <v>1960</v>
      </c>
      <c r="LM8" s="105">
        <v>1914</v>
      </c>
      <c r="LN8" s="105">
        <v>2001</v>
      </c>
      <c r="LO8" s="105">
        <v>1830</v>
      </c>
      <c r="LP8" s="105">
        <v>1744</v>
      </c>
      <c r="LQ8" s="105">
        <v>2268</v>
      </c>
      <c r="LR8" s="105">
        <v>2024</v>
      </c>
      <c r="LS8" s="105">
        <v>1694</v>
      </c>
      <c r="LT8" s="105">
        <v>1694</v>
      </c>
      <c r="LU8" s="105">
        <v>1667</v>
      </c>
      <c r="LV8" s="105">
        <v>1606</v>
      </c>
      <c r="LW8" s="105">
        <v>1787</v>
      </c>
      <c r="LX8" s="105">
        <v>1678</v>
      </c>
      <c r="LY8" s="105">
        <v>1428</v>
      </c>
      <c r="LZ8" s="105">
        <v>1225</v>
      </c>
      <c r="MA8" s="105">
        <v>1374</v>
      </c>
      <c r="MB8" s="105">
        <v>1564</v>
      </c>
      <c r="MC8" s="105">
        <v>1688</v>
      </c>
      <c r="MD8" s="105">
        <v>1615</v>
      </c>
      <c r="ME8" s="105">
        <v>1017</v>
      </c>
      <c r="MF8" s="105">
        <v>1199</v>
      </c>
      <c r="MG8" s="105">
        <v>1178</v>
      </c>
      <c r="MH8" s="105">
        <v>1215</v>
      </c>
      <c r="MI8" s="105">
        <v>1215</v>
      </c>
      <c r="MJ8" s="105">
        <v>1149</v>
      </c>
      <c r="MK8" s="105">
        <v>1265</v>
      </c>
      <c r="ML8" s="105">
        <v>1514</v>
      </c>
      <c r="MM8" s="105">
        <v>1462</v>
      </c>
      <c r="MN8" s="105">
        <v>1132</v>
      </c>
      <c r="MO8" s="105">
        <v>1465</v>
      </c>
      <c r="MP8" s="105">
        <v>1758</v>
      </c>
      <c r="MQ8" s="105">
        <v>1724</v>
      </c>
      <c r="MR8" s="105">
        <v>1632</v>
      </c>
      <c r="MS8" s="105">
        <v>1536</v>
      </c>
      <c r="MT8" s="105">
        <v>1669</v>
      </c>
      <c r="MU8" s="105">
        <v>2111</v>
      </c>
      <c r="MV8" s="105">
        <v>1913</v>
      </c>
      <c r="MW8" s="105">
        <v>2157</v>
      </c>
      <c r="MX8" s="105">
        <v>2273</v>
      </c>
      <c r="MY8" s="105">
        <v>3423</v>
      </c>
      <c r="MZ8" s="105">
        <v>2387</v>
      </c>
      <c r="NA8" s="105">
        <v>2219</v>
      </c>
      <c r="NB8" s="105">
        <v>3515</v>
      </c>
      <c r="NC8" s="105">
        <v>3250</v>
      </c>
      <c r="ND8" s="105">
        <v>2886</v>
      </c>
      <c r="NE8" s="105">
        <v>2094</v>
      </c>
      <c r="NF8" s="105">
        <v>1926</v>
      </c>
      <c r="NG8" s="105">
        <v>2246</v>
      </c>
      <c r="NH8" s="105">
        <v>2643</v>
      </c>
      <c r="NI8" s="105">
        <v>2611</v>
      </c>
      <c r="NJ8" s="169">
        <v>1992</v>
      </c>
      <c r="NK8" s="105">
        <v>2034</v>
      </c>
      <c r="NL8" s="105">
        <v>2140</v>
      </c>
      <c r="NM8" s="105">
        <v>2076</v>
      </c>
      <c r="NN8" s="105">
        <v>1672</v>
      </c>
      <c r="NO8" s="105">
        <v>1677</v>
      </c>
      <c r="NP8" s="105">
        <v>1781</v>
      </c>
      <c r="NQ8" s="105">
        <v>1767</v>
      </c>
      <c r="NR8" s="105">
        <v>1737</v>
      </c>
      <c r="NS8" s="105">
        <v>2021</v>
      </c>
      <c r="NT8" s="105">
        <v>1716</v>
      </c>
      <c r="NU8" s="105">
        <v>1621</v>
      </c>
      <c r="NV8" s="105">
        <v>1560</v>
      </c>
      <c r="NW8" s="105">
        <v>1314</v>
      </c>
      <c r="NX8" s="105">
        <v>1365</v>
      </c>
      <c r="NY8" s="105">
        <v>1394</v>
      </c>
      <c r="NZ8" s="105">
        <v>1149</v>
      </c>
      <c r="OA8" s="105">
        <v>1301</v>
      </c>
      <c r="OB8" s="105">
        <v>1123</v>
      </c>
      <c r="OC8" s="105">
        <v>1108</v>
      </c>
      <c r="OD8" s="105">
        <v>1371</v>
      </c>
      <c r="OE8" s="105">
        <v>1002</v>
      </c>
      <c r="OF8" s="105">
        <v>976</v>
      </c>
      <c r="OG8" s="105">
        <v>1056</v>
      </c>
      <c r="OH8" s="105">
        <v>1014</v>
      </c>
      <c r="OI8" s="105">
        <v>1127</v>
      </c>
      <c r="OJ8" s="105">
        <v>995</v>
      </c>
      <c r="OK8" s="105">
        <v>1110</v>
      </c>
      <c r="OL8" s="105">
        <v>1151</v>
      </c>
      <c r="OM8" s="105">
        <v>1122</v>
      </c>
      <c r="ON8" s="105">
        <v>1027</v>
      </c>
      <c r="OO8" s="105">
        <v>1325</v>
      </c>
      <c r="OP8" s="105">
        <v>1308</v>
      </c>
      <c r="OQ8" s="105">
        <v>1508</v>
      </c>
      <c r="OR8" s="105">
        <v>1475</v>
      </c>
      <c r="OS8" s="105">
        <v>1825</v>
      </c>
      <c r="OT8" s="105">
        <v>1825</v>
      </c>
      <c r="OU8" s="105">
        <v>1747</v>
      </c>
      <c r="OV8" s="105">
        <v>1663</v>
      </c>
      <c r="OW8" s="105">
        <v>1894</v>
      </c>
      <c r="OX8" s="105">
        <v>2254</v>
      </c>
      <c r="OY8" s="105">
        <v>3001</v>
      </c>
      <c r="OZ8" s="105">
        <v>1716</v>
      </c>
      <c r="PA8" s="105">
        <v>1942</v>
      </c>
      <c r="PB8" s="105">
        <v>2974</v>
      </c>
      <c r="PC8" s="105">
        <v>3141</v>
      </c>
      <c r="PD8" s="105">
        <v>2177</v>
      </c>
      <c r="PE8" s="105">
        <v>1647</v>
      </c>
      <c r="PF8" s="105">
        <v>1668</v>
      </c>
      <c r="PG8" s="105">
        <v>1838</v>
      </c>
      <c r="PH8" s="105">
        <v>2085</v>
      </c>
      <c r="PI8" s="105">
        <v>2090</v>
      </c>
      <c r="PJ8" s="105">
        <v>1449</v>
      </c>
      <c r="PK8" s="105">
        <v>1541</v>
      </c>
      <c r="PL8" s="105">
        <v>1664</v>
      </c>
      <c r="PM8" s="105">
        <v>1542</v>
      </c>
      <c r="PN8" s="105">
        <v>1514</v>
      </c>
      <c r="PO8" s="105">
        <v>1517</v>
      </c>
      <c r="PP8" s="105">
        <v>1522</v>
      </c>
      <c r="PQ8" s="105">
        <v>1583</v>
      </c>
      <c r="PR8" s="105">
        <v>1346</v>
      </c>
      <c r="PS8" s="105">
        <v>1300</v>
      </c>
      <c r="PT8" s="105">
        <v>1345</v>
      </c>
      <c r="PU8" s="105">
        <v>1338</v>
      </c>
      <c r="PV8" s="105">
        <v>1409</v>
      </c>
      <c r="PW8" s="105">
        <v>1352</v>
      </c>
      <c r="PX8" s="94">
        <v>1215</v>
      </c>
      <c r="PY8" s="94">
        <v>1361</v>
      </c>
      <c r="PZ8" s="94">
        <v>1203</v>
      </c>
      <c r="QA8" s="94">
        <v>1200</v>
      </c>
      <c r="QB8" s="94">
        <v>1053</v>
      </c>
      <c r="QC8" s="94">
        <v>973</v>
      </c>
      <c r="QD8" s="94">
        <v>1415</v>
      </c>
      <c r="QE8" s="94">
        <v>1091</v>
      </c>
      <c r="QF8" s="94">
        <v>985</v>
      </c>
      <c r="QG8" s="94">
        <v>1072</v>
      </c>
      <c r="QH8" s="94">
        <v>1136</v>
      </c>
      <c r="QI8" s="94">
        <v>1079</v>
      </c>
      <c r="QJ8" s="94">
        <v>1102</v>
      </c>
      <c r="QK8" s="94">
        <v>1118</v>
      </c>
      <c r="QL8" s="94">
        <v>1470</v>
      </c>
      <c r="QM8" s="98">
        <v>1189</v>
      </c>
      <c r="QN8" s="94">
        <v>1236</v>
      </c>
      <c r="QO8" s="94">
        <v>1204</v>
      </c>
      <c r="QP8" s="94">
        <v>1266</v>
      </c>
      <c r="QQ8" s="94">
        <v>1562</v>
      </c>
      <c r="QR8" s="94">
        <v>1488</v>
      </c>
      <c r="QS8" s="94">
        <v>1432</v>
      </c>
      <c r="QT8" s="94">
        <v>1732</v>
      </c>
      <c r="QU8" s="94">
        <v>1934</v>
      </c>
      <c r="QV8" s="98">
        <v>1851</v>
      </c>
      <c r="QW8" s="98">
        <v>2287</v>
      </c>
      <c r="QX8" s="94">
        <v>2237</v>
      </c>
      <c r="QY8" s="94">
        <v>2800</v>
      </c>
      <c r="QZ8" s="94">
        <v>2016</v>
      </c>
      <c r="RA8" s="94">
        <v>2124</v>
      </c>
      <c r="RB8" s="94">
        <v>2671</v>
      </c>
      <c r="RC8" s="94">
        <v>3017</v>
      </c>
      <c r="RD8" s="94">
        <v>2281</v>
      </c>
      <c r="RE8" s="94">
        <v>1810</v>
      </c>
      <c r="RF8" s="94">
        <v>1755</v>
      </c>
      <c r="RG8" s="94">
        <v>1837</v>
      </c>
      <c r="RH8" s="94">
        <v>1796</v>
      </c>
      <c r="RI8" s="94">
        <v>1716</v>
      </c>
      <c r="RJ8" s="94">
        <v>1630</v>
      </c>
      <c r="RK8" s="94">
        <v>1657</v>
      </c>
      <c r="RL8" s="94">
        <v>1581</v>
      </c>
      <c r="RM8" s="94">
        <v>1892</v>
      </c>
      <c r="RN8" s="94">
        <v>1460</v>
      </c>
      <c r="RO8" s="94">
        <v>1315</v>
      </c>
      <c r="RP8" s="94">
        <v>1517</v>
      </c>
      <c r="RQ8" s="94">
        <v>1468</v>
      </c>
      <c r="RR8" s="94">
        <v>1485</v>
      </c>
      <c r="RS8" s="176">
        <v>1270</v>
      </c>
      <c r="RT8" s="94">
        <v>1232</v>
      </c>
      <c r="RU8" s="94">
        <v>1368</v>
      </c>
      <c r="RV8" s="94">
        <v>1178</v>
      </c>
      <c r="RW8" s="94">
        <v>1247</v>
      </c>
      <c r="RX8" s="94">
        <v>1223</v>
      </c>
      <c r="RY8" s="94">
        <v>1199</v>
      </c>
      <c r="RZ8" s="94">
        <v>1162</v>
      </c>
      <c r="SA8" s="94">
        <v>1080</v>
      </c>
      <c r="SB8" s="98">
        <v>1071</v>
      </c>
      <c r="SC8" s="94">
        <v>1019</v>
      </c>
      <c r="SD8" s="94">
        <v>1102</v>
      </c>
      <c r="SE8" s="94">
        <v>1088</v>
      </c>
      <c r="SF8" s="94">
        <v>915</v>
      </c>
      <c r="SG8" s="94">
        <v>983</v>
      </c>
      <c r="SH8" s="94">
        <v>1056</v>
      </c>
      <c r="SI8" s="185">
        <v>931</v>
      </c>
      <c r="SJ8" s="94">
        <v>884</v>
      </c>
      <c r="SK8" s="94">
        <v>907</v>
      </c>
      <c r="SL8" s="94">
        <v>1099</v>
      </c>
      <c r="SM8" s="94">
        <v>1056</v>
      </c>
      <c r="SN8" s="94">
        <v>1090</v>
      </c>
      <c r="SO8" s="94">
        <v>1009</v>
      </c>
      <c r="SP8" s="94">
        <v>1095</v>
      </c>
      <c r="SQ8" s="98">
        <v>1392</v>
      </c>
      <c r="SR8" s="94">
        <v>1318</v>
      </c>
      <c r="SS8" s="94">
        <v>1591</v>
      </c>
      <c r="ST8" s="94">
        <v>1625</v>
      </c>
      <c r="SU8" s="94">
        <v>1526</v>
      </c>
      <c r="SV8" s="94">
        <v>1350</v>
      </c>
      <c r="SW8" s="94">
        <v>1833</v>
      </c>
      <c r="SX8" s="94">
        <v>2024</v>
      </c>
      <c r="SY8" s="94">
        <v>2489</v>
      </c>
      <c r="SZ8" s="94">
        <v>2097</v>
      </c>
      <c r="TA8" s="94">
        <v>2592</v>
      </c>
      <c r="TB8" s="94">
        <v>2211</v>
      </c>
      <c r="TC8" s="94">
        <v>2341</v>
      </c>
      <c r="TD8" s="188"/>
    </row>
    <row r="9" spans="1:524" ht="12.75" customHeight="1" x14ac:dyDescent="0.25">
      <c r="A9" s="132">
        <v>31</v>
      </c>
      <c r="B9" s="129"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133">
        <v>236</v>
      </c>
      <c r="BH9" s="10">
        <v>373</v>
      </c>
      <c r="BI9" s="10">
        <v>328</v>
      </c>
      <c r="BJ9" s="10">
        <v>235</v>
      </c>
      <c r="BK9" s="10">
        <v>310</v>
      </c>
      <c r="BL9" s="133">
        <v>302</v>
      </c>
      <c r="BM9" s="133">
        <v>373</v>
      </c>
      <c r="BN9" s="14">
        <v>396</v>
      </c>
      <c r="BO9" s="133">
        <v>392</v>
      </c>
      <c r="BP9" s="133">
        <v>579</v>
      </c>
      <c r="BQ9" s="133">
        <v>570</v>
      </c>
      <c r="BR9" s="133">
        <v>396</v>
      </c>
      <c r="BS9" s="133">
        <v>508</v>
      </c>
      <c r="BT9" s="133">
        <v>377</v>
      </c>
      <c r="BU9" s="133">
        <v>457</v>
      </c>
      <c r="BV9" s="133">
        <v>441</v>
      </c>
      <c r="BW9" s="15">
        <v>373</v>
      </c>
      <c r="BX9" s="15">
        <v>254</v>
      </c>
      <c r="BY9" s="15">
        <v>223</v>
      </c>
      <c r="BZ9" s="15">
        <v>467</v>
      </c>
      <c r="CA9" s="16">
        <v>306</v>
      </c>
      <c r="CB9" s="16">
        <v>478</v>
      </c>
      <c r="CC9" s="133">
        <v>496</v>
      </c>
      <c r="CD9" s="133">
        <v>259</v>
      </c>
      <c r="CE9" s="133">
        <v>404</v>
      </c>
      <c r="CF9" s="133">
        <v>280</v>
      </c>
      <c r="CG9" s="133">
        <v>271</v>
      </c>
      <c r="CH9" s="16">
        <v>224</v>
      </c>
      <c r="CI9" s="16">
        <v>239</v>
      </c>
      <c r="CJ9" s="133">
        <v>242</v>
      </c>
      <c r="CK9" s="16">
        <v>186</v>
      </c>
      <c r="CL9" s="16">
        <v>204</v>
      </c>
      <c r="CM9" s="16">
        <v>230</v>
      </c>
      <c r="CN9" s="16">
        <v>176</v>
      </c>
      <c r="CO9" s="16">
        <v>206</v>
      </c>
      <c r="CP9" s="16">
        <v>302</v>
      </c>
      <c r="CQ9" s="133">
        <v>313</v>
      </c>
      <c r="CR9" s="16">
        <v>384</v>
      </c>
      <c r="CS9" s="16">
        <v>436</v>
      </c>
      <c r="CT9" s="16">
        <v>475</v>
      </c>
      <c r="CU9" s="133">
        <v>557</v>
      </c>
      <c r="CV9" s="16">
        <v>727</v>
      </c>
      <c r="CW9" s="16">
        <v>1317</v>
      </c>
      <c r="CX9" s="16">
        <v>599</v>
      </c>
      <c r="CY9" s="16">
        <v>427</v>
      </c>
      <c r="CZ9" s="133">
        <v>445</v>
      </c>
      <c r="DA9" s="16">
        <v>1679</v>
      </c>
      <c r="DB9" s="134">
        <v>724</v>
      </c>
      <c r="DC9" s="16">
        <v>551</v>
      </c>
      <c r="DD9" s="16">
        <v>410</v>
      </c>
      <c r="DE9" s="16">
        <v>386</v>
      </c>
      <c r="DF9" s="16">
        <v>560</v>
      </c>
      <c r="DG9" s="16">
        <v>420</v>
      </c>
      <c r="DH9" s="16">
        <v>390</v>
      </c>
      <c r="DI9" s="133">
        <v>526</v>
      </c>
      <c r="DJ9" s="133">
        <v>615</v>
      </c>
      <c r="DK9" s="133">
        <v>435</v>
      </c>
      <c r="DL9" s="133">
        <v>318</v>
      </c>
      <c r="DM9" s="133">
        <v>435</v>
      </c>
      <c r="DN9" s="133">
        <v>420</v>
      </c>
      <c r="DO9" s="133">
        <v>687</v>
      </c>
      <c r="DP9" s="133">
        <v>806</v>
      </c>
      <c r="DQ9" s="133">
        <v>619</v>
      </c>
      <c r="DR9" s="133">
        <v>496</v>
      </c>
      <c r="DS9" s="133">
        <v>773</v>
      </c>
      <c r="DT9" s="133">
        <v>343</v>
      </c>
      <c r="DU9" s="133">
        <v>296</v>
      </c>
      <c r="DV9" s="133">
        <v>655</v>
      </c>
      <c r="DW9" s="133">
        <v>1037</v>
      </c>
      <c r="DX9" s="133">
        <v>481</v>
      </c>
      <c r="DY9" s="133">
        <v>215</v>
      </c>
      <c r="DZ9" s="133">
        <v>289</v>
      </c>
      <c r="EA9" s="133">
        <v>486</v>
      </c>
      <c r="EB9" s="133">
        <v>597</v>
      </c>
      <c r="EC9" s="14">
        <v>590</v>
      </c>
      <c r="ED9" s="133">
        <v>543</v>
      </c>
      <c r="EE9" s="133">
        <v>367</v>
      </c>
      <c r="EF9" s="135">
        <v>475</v>
      </c>
      <c r="EG9" s="135">
        <v>678</v>
      </c>
      <c r="EH9" s="136">
        <v>538</v>
      </c>
      <c r="EI9" s="133">
        <v>595</v>
      </c>
      <c r="EJ9" s="135">
        <v>397</v>
      </c>
      <c r="EK9" s="135">
        <v>476</v>
      </c>
      <c r="EL9" s="135">
        <v>438</v>
      </c>
      <c r="EM9" s="135">
        <v>292</v>
      </c>
      <c r="EN9" s="135">
        <v>412</v>
      </c>
      <c r="EO9" s="135">
        <v>557</v>
      </c>
      <c r="EP9" s="135">
        <v>1095</v>
      </c>
      <c r="EQ9" s="135">
        <v>610</v>
      </c>
      <c r="ER9" s="135">
        <v>534</v>
      </c>
      <c r="ES9" s="135">
        <v>509</v>
      </c>
      <c r="ET9" s="135">
        <v>870</v>
      </c>
      <c r="EU9" s="135">
        <v>466</v>
      </c>
      <c r="EV9" s="133">
        <v>593</v>
      </c>
      <c r="EW9" s="135">
        <v>1232</v>
      </c>
      <c r="EX9" s="137">
        <v>802</v>
      </c>
      <c r="EY9" s="135">
        <v>424</v>
      </c>
      <c r="EZ9" s="135">
        <v>464</v>
      </c>
      <c r="FA9" s="135">
        <v>1840</v>
      </c>
      <c r="FB9" s="135">
        <v>826</v>
      </c>
      <c r="FC9" s="135">
        <v>626</v>
      </c>
      <c r="FD9" s="135">
        <v>385</v>
      </c>
      <c r="FE9" s="135">
        <v>486</v>
      </c>
      <c r="FF9" s="135">
        <v>521</v>
      </c>
      <c r="FG9" s="135">
        <v>428</v>
      </c>
      <c r="FH9" s="138">
        <v>369</v>
      </c>
      <c r="FI9" s="135">
        <v>421</v>
      </c>
      <c r="FJ9" s="135">
        <v>443</v>
      </c>
      <c r="FK9" s="139">
        <v>354</v>
      </c>
      <c r="FL9" s="140">
        <v>486</v>
      </c>
      <c r="FM9" s="136">
        <v>336</v>
      </c>
      <c r="FN9" s="136">
        <v>487</v>
      </c>
      <c r="FO9" s="136">
        <v>442</v>
      </c>
      <c r="FP9" s="143">
        <v>815</v>
      </c>
      <c r="FQ9" s="136">
        <v>412</v>
      </c>
      <c r="FR9" s="144">
        <v>436</v>
      </c>
      <c r="FS9" s="136">
        <v>396</v>
      </c>
      <c r="FT9" s="134">
        <v>407</v>
      </c>
      <c r="FU9" s="144">
        <v>311</v>
      </c>
      <c r="FV9" s="144">
        <v>298</v>
      </c>
      <c r="FW9" s="133">
        <v>478</v>
      </c>
      <c r="FX9" s="133">
        <v>477</v>
      </c>
      <c r="FY9" s="133">
        <v>442</v>
      </c>
      <c r="FZ9" s="133">
        <v>607</v>
      </c>
      <c r="GA9" s="133">
        <v>408</v>
      </c>
      <c r="GB9" s="133">
        <v>655</v>
      </c>
      <c r="GC9" s="133">
        <v>708</v>
      </c>
      <c r="GD9" s="133">
        <v>347</v>
      </c>
      <c r="GE9" s="142">
        <v>339</v>
      </c>
      <c r="GF9" s="142">
        <v>598</v>
      </c>
      <c r="GG9" s="142">
        <v>503</v>
      </c>
      <c r="GH9" s="142">
        <v>399</v>
      </c>
      <c r="GI9" s="142">
        <v>344</v>
      </c>
      <c r="GJ9" s="142">
        <v>369</v>
      </c>
      <c r="GK9" s="142">
        <v>506</v>
      </c>
      <c r="GL9" s="142">
        <v>361</v>
      </c>
      <c r="GM9" s="142">
        <v>329</v>
      </c>
      <c r="GN9" s="158">
        <v>332</v>
      </c>
      <c r="GO9" s="142">
        <v>304</v>
      </c>
      <c r="GP9" s="31">
        <v>316</v>
      </c>
      <c r="GQ9" s="142">
        <v>388</v>
      </c>
      <c r="GR9" s="142">
        <v>429</v>
      </c>
      <c r="GS9" s="142">
        <v>402</v>
      </c>
      <c r="GT9" s="142">
        <v>654</v>
      </c>
      <c r="GU9" s="142">
        <v>469</v>
      </c>
      <c r="GV9" s="142">
        <v>557</v>
      </c>
      <c r="GW9" s="142">
        <v>767</v>
      </c>
      <c r="GX9" s="142">
        <v>723</v>
      </c>
      <c r="GY9" s="142">
        <v>423</v>
      </c>
      <c r="GZ9" s="142">
        <v>527</v>
      </c>
      <c r="HA9" s="142">
        <v>1485</v>
      </c>
      <c r="HB9" s="142">
        <v>1022</v>
      </c>
      <c r="HC9" s="142">
        <v>585</v>
      </c>
      <c r="HD9" s="142">
        <v>371</v>
      </c>
      <c r="HE9" s="142">
        <v>290</v>
      </c>
      <c r="HF9" s="87">
        <v>305</v>
      </c>
      <c r="HG9" s="87">
        <v>280</v>
      </c>
      <c r="HH9" s="87">
        <v>403</v>
      </c>
      <c r="HI9" s="87">
        <v>388</v>
      </c>
      <c r="HJ9" s="142">
        <v>485</v>
      </c>
      <c r="HK9" s="142">
        <v>380</v>
      </c>
      <c r="HL9" s="87">
        <v>406</v>
      </c>
      <c r="HM9" s="87">
        <v>254</v>
      </c>
      <c r="HN9" s="87">
        <v>356</v>
      </c>
      <c r="HO9" s="87">
        <v>364</v>
      </c>
      <c r="HP9" s="87">
        <v>592</v>
      </c>
      <c r="HQ9" s="87">
        <v>706</v>
      </c>
      <c r="HR9" s="87">
        <v>606</v>
      </c>
      <c r="HS9" s="87">
        <v>459</v>
      </c>
      <c r="HT9" s="87">
        <v>524</v>
      </c>
      <c r="HU9" s="87">
        <v>449</v>
      </c>
      <c r="HV9" s="87">
        <v>336</v>
      </c>
      <c r="HW9" s="87">
        <v>573</v>
      </c>
      <c r="HX9" s="87">
        <v>408</v>
      </c>
      <c r="HY9" s="87">
        <v>364</v>
      </c>
      <c r="HZ9" s="87">
        <v>326</v>
      </c>
      <c r="IA9" s="87">
        <v>431</v>
      </c>
      <c r="IB9" s="87">
        <v>893</v>
      </c>
      <c r="IC9" s="87">
        <v>491</v>
      </c>
      <c r="ID9" s="87">
        <v>661</v>
      </c>
      <c r="IE9" s="87">
        <v>754</v>
      </c>
      <c r="IF9" s="87">
        <v>372</v>
      </c>
      <c r="IG9" s="87">
        <v>328</v>
      </c>
      <c r="IH9" s="87">
        <v>371</v>
      </c>
      <c r="II9" s="87">
        <v>390</v>
      </c>
      <c r="IJ9" s="87">
        <v>251</v>
      </c>
      <c r="IK9" s="87">
        <v>311</v>
      </c>
      <c r="IL9" s="87">
        <v>226</v>
      </c>
      <c r="IM9" s="87">
        <v>230</v>
      </c>
      <c r="IN9" s="87">
        <v>228</v>
      </c>
      <c r="IO9" s="87">
        <v>255</v>
      </c>
      <c r="IP9" s="87">
        <v>276</v>
      </c>
      <c r="IQ9" s="87">
        <v>261</v>
      </c>
      <c r="IR9" s="87">
        <v>288</v>
      </c>
      <c r="IS9" s="87">
        <v>302</v>
      </c>
      <c r="IT9" s="87">
        <v>398</v>
      </c>
      <c r="IU9" s="87">
        <v>563</v>
      </c>
      <c r="IV9" s="87">
        <v>622</v>
      </c>
      <c r="IW9" s="87">
        <v>649</v>
      </c>
      <c r="IX9" s="87">
        <v>614</v>
      </c>
      <c r="IY9" s="87">
        <v>609</v>
      </c>
      <c r="IZ9" s="87">
        <v>417</v>
      </c>
      <c r="JA9" s="87">
        <v>658</v>
      </c>
      <c r="JB9" s="87">
        <v>713</v>
      </c>
      <c r="JC9" s="87">
        <v>522</v>
      </c>
      <c r="JD9" s="87">
        <v>356</v>
      </c>
      <c r="JE9" s="95">
        <v>336</v>
      </c>
      <c r="JF9" s="94">
        <v>527</v>
      </c>
      <c r="JG9" s="105">
        <v>504</v>
      </c>
      <c r="JH9" s="105">
        <v>316</v>
      </c>
      <c r="JI9" s="105">
        <v>366</v>
      </c>
      <c r="JJ9" s="105">
        <v>341</v>
      </c>
      <c r="JK9" s="105">
        <v>323</v>
      </c>
      <c r="JL9" s="105">
        <v>349</v>
      </c>
      <c r="JM9" s="98">
        <v>286</v>
      </c>
      <c r="JN9" s="105">
        <v>324</v>
      </c>
      <c r="JO9" s="105">
        <v>508</v>
      </c>
      <c r="JP9" s="105">
        <v>696</v>
      </c>
      <c r="JQ9" s="105">
        <v>621</v>
      </c>
      <c r="JR9" s="105">
        <v>709</v>
      </c>
      <c r="JS9" s="105">
        <v>373</v>
      </c>
      <c r="JT9" s="105">
        <v>314</v>
      </c>
      <c r="JU9" s="105">
        <v>345</v>
      </c>
      <c r="JV9" s="105">
        <v>580</v>
      </c>
      <c r="JW9" s="105">
        <v>425</v>
      </c>
      <c r="JX9" s="105">
        <v>340</v>
      </c>
      <c r="JY9" s="94">
        <v>447</v>
      </c>
      <c r="JZ9" s="94">
        <v>321</v>
      </c>
      <c r="KA9" s="105">
        <v>263</v>
      </c>
      <c r="KB9" s="105">
        <v>232</v>
      </c>
      <c r="KC9" s="105">
        <v>490</v>
      </c>
      <c r="KD9" s="105">
        <v>392</v>
      </c>
      <c r="KE9" s="105">
        <v>257</v>
      </c>
      <c r="KF9" s="105">
        <v>264</v>
      </c>
      <c r="KG9" s="105">
        <v>307</v>
      </c>
      <c r="KH9" s="105">
        <v>363</v>
      </c>
      <c r="KI9" s="105">
        <v>296</v>
      </c>
      <c r="KJ9" s="105">
        <v>279</v>
      </c>
      <c r="KK9" s="105">
        <v>318</v>
      </c>
      <c r="KL9" s="105">
        <v>229</v>
      </c>
      <c r="KM9" s="105">
        <v>298</v>
      </c>
      <c r="KN9" s="105">
        <v>217</v>
      </c>
      <c r="KO9" s="98">
        <v>309</v>
      </c>
      <c r="KP9" s="105">
        <v>307</v>
      </c>
      <c r="KQ9" s="105">
        <v>396</v>
      </c>
      <c r="KR9" s="105">
        <v>321</v>
      </c>
      <c r="KS9" s="105">
        <v>459</v>
      </c>
      <c r="KT9" s="105">
        <v>392</v>
      </c>
      <c r="KU9" s="105">
        <v>449</v>
      </c>
      <c r="KV9" s="105">
        <v>515</v>
      </c>
      <c r="KW9" s="105">
        <v>755</v>
      </c>
      <c r="KX9" s="105">
        <v>524</v>
      </c>
      <c r="KY9" s="105">
        <v>517</v>
      </c>
      <c r="KZ9" s="105">
        <v>405</v>
      </c>
      <c r="LA9" s="105">
        <v>512</v>
      </c>
      <c r="LB9" s="105">
        <v>1052</v>
      </c>
      <c r="LC9" s="98">
        <v>424</v>
      </c>
      <c r="LD9" s="105">
        <v>446</v>
      </c>
      <c r="LE9" s="105">
        <v>323</v>
      </c>
      <c r="LF9" s="105">
        <v>296</v>
      </c>
      <c r="LG9" s="105">
        <v>304</v>
      </c>
      <c r="LH9" s="105">
        <v>311</v>
      </c>
      <c r="LI9" s="105">
        <v>331</v>
      </c>
      <c r="LJ9" s="105">
        <v>263</v>
      </c>
      <c r="LK9" s="105">
        <v>259</v>
      </c>
      <c r="LL9" s="105">
        <v>322</v>
      </c>
      <c r="LM9" s="105">
        <v>277</v>
      </c>
      <c r="LN9" s="105">
        <v>236</v>
      </c>
      <c r="LO9" s="105">
        <v>316</v>
      </c>
      <c r="LP9" s="105">
        <v>694</v>
      </c>
      <c r="LQ9" s="105">
        <v>677</v>
      </c>
      <c r="LR9" s="105">
        <v>905</v>
      </c>
      <c r="LS9" s="105">
        <v>333</v>
      </c>
      <c r="LT9" s="105">
        <v>473</v>
      </c>
      <c r="LU9" s="105">
        <v>388</v>
      </c>
      <c r="LV9" s="105">
        <v>425</v>
      </c>
      <c r="LW9" s="105">
        <v>269</v>
      </c>
      <c r="LX9" s="105">
        <v>265</v>
      </c>
      <c r="LY9" s="105">
        <v>393</v>
      </c>
      <c r="LZ9" s="105">
        <v>267</v>
      </c>
      <c r="MA9" s="105">
        <v>211</v>
      </c>
      <c r="MB9" s="105">
        <v>275</v>
      </c>
      <c r="MC9" s="105">
        <v>475</v>
      </c>
      <c r="MD9" s="105">
        <v>535</v>
      </c>
      <c r="ME9" s="105">
        <v>470</v>
      </c>
      <c r="MF9" s="105">
        <v>330</v>
      </c>
      <c r="MG9" s="105">
        <v>238</v>
      </c>
      <c r="MH9" s="105">
        <v>246</v>
      </c>
      <c r="MI9" s="105">
        <v>256</v>
      </c>
      <c r="MJ9" s="105">
        <v>151</v>
      </c>
      <c r="MK9" s="105">
        <v>199</v>
      </c>
      <c r="ML9" s="105">
        <v>222</v>
      </c>
      <c r="MM9" s="105">
        <v>199</v>
      </c>
      <c r="MN9" s="105">
        <v>226</v>
      </c>
      <c r="MO9" s="105">
        <v>256</v>
      </c>
      <c r="MP9" s="105">
        <v>209</v>
      </c>
      <c r="MQ9" s="105">
        <v>308</v>
      </c>
      <c r="MR9" s="105">
        <v>384</v>
      </c>
      <c r="MS9" s="105">
        <v>359</v>
      </c>
      <c r="MT9" s="105">
        <v>429</v>
      </c>
      <c r="MU9" s="105">
        <v>409</v>
      </c>
      <c r="MV9" s="105">
        <v>383</v>
      </c>
      <c r="MW9" s="105">
        <v>532</v>
      </c>
      <c r="MX9" s="105">
        <v>582</v>
      </c>
      <c r="MY9" s="105">
        <v>653</v>
      </c>
      <c r="MZ9" s="105">
        <v>418</v>
      </c>
      <c r="NA9" s="105">
        <v>341</v>
      </c>
      <c r="NB9" s="105">
        <v>444</v>
      </c>
      <c r="NC9" s="105">
        <v>476</v>
      </c>
      <c r="ND9" s="105">
        <v>459</v>
      </c>
      <c r="NE9" s="105">
        <v>324</v>
      </c>
      <c r="NF9" s="105">
        <v>323</v>
      </c>
      <c r="NG9" s="105">
        <v>319</v>
      </c>
      <c r="NH9" s="105">
        <v>280</v>
      </c>
      <c r="NI9" s="105">
        <v>307</v>
      </c>
      <c r="NJ9" s="169">
        <v>389</v>
      </c>
      <c r="NK9" s="105">
        <v>357</v>
      </c>
      <c r="NL9" s="105">
        <v>673</v>
      </c>
      <c r="NM9" s="105">
        <v>392</v>
      </c>
      <c r="NN9" s="105">
        <v>278</v>
      </c>
      <c r="NO9" s="105">
        <v>388</v>
      </c>
      <c r="NP9" s="105">
        <v>742</v>
      </c>
      <c r="NQ9" s="105">
        <v>726</v>
      </c>
      <c r="NR9" s="105">
        <v>477</v>
      </c>
      <c r="NS9" s="105">
        <v>398</v>
      </c>
      <c r="NT9" s="105">
        <v>312</v>
      </c>
      <c r="NU9" s="105">
        <v>256</v>
      </c>
      <c r="NV9" s="105">
        <v>553</v>
      </c>
      <c r="NW9" s="105">
        <v>446</v>
      </c>
      <c r="NX9" s="105">
        <v>361</v>
      </c>
      <c r="NY9" s="105">
        <v>249</v>
      </c>
      <c r="NZ9" s="105">
        <v>382</v>
      </c>
      <c r="OA9" s="105">
        <v>290</v>
      </c>
      <c r="OB9" s="105">
        <v>551</v>
      </c>
      <c r="OC9" s="105">
        <v>582</v>
      </c>
      <c r="OD9" s="105">
        <v>433</v>
      </c>
      <c r="OE9" s="105">
        <v>519</v>
      </c>
      <c r="OF9" s="105">
        <v>400</v>
      </c>
      <c r="OG9" s="105">
        <v>319</v>
      </c>
      <c r="OH9" s="105">
        <v>289</v>
      </c>
      <c r="OI9" s="105">
        <v>277</v>
      </c>
      <c r="OJ9" s="105">
        <v>191</v>
      </c>
      <c r="OK9" s="105">
        <v>159</v>
      </c>
      <c r="OL9" s="105">
        <v>252</v>
      </c>
      <c r="OM9" s="105">
        <v>191</v>
      </c>
      <c r="ON9" s="105">
        <v>132</v>
      </c>
      <c r="OO9" s="105">
        <v>222</v>
      </c>
      <c r="OP9" s="105">
        <v>258</v>
      </c>
      <c r="OQ9" s="105">
        <v>275</v>
      </c>
      <c r="OR9" s="105">
        <v>426</v>
      </c>
      <c r="OS9" s="105">
        <v>426</v>
      </c>
      <c r="OT9" s="105">
        <v>422</v>
      </c>
      <c r="OU9" s="105">
        <v>471</v>
      </c>
      <c r="OV9" s="105">
        <v>549</v>
      </c>
      <c r="OW9" s="105">
        <v>707</v>
      </c>
      <c r="OX9" s="105">
        <v>560</v>
      </c>
      <c r="OY9" s="105">
        <v>528</v>
      </c>
      <c r="OZ9" s="105">
        <v>296</v>
      </c>
      <c r="PA9" s="105">
        <v>382</v>
      </c>
      <c r="PB9" s="105">
        <v>522</v>
      </c>
      <c r="PC9" s="105">
        <v>421</v>
      </c>
      <c r="PD9" s="105">
        <v>413</v>
      </c>
      <c r="PE9" s="105">
        <v>254</v>
      </c>
      <c r="PF9" s="105">
        <v>262</v>
      </c>
      <c r="PG9" s="105">
        <v>322</v>
      </c>
      <c r="PH9" s="105">
        <v>247</v>
      </c>
      <c r="PI9" s="105">
        <v>304</v>
      </c>
      <c r="PJ9" s="105">
        <v>481</v>
      </c>
      <c r="PK9" s="105">
        <v>283</v>
      </c>
      <c r="PL9" s="105">
        <v>221</v>
      </c>
      <c r="PM9" s="105">
        <v>217</v>
      </c>
      <c r="PN9" s="105">
        <v>458</v>
      </c>
      <c r="PO9" s="105">
        <v>310</v>
      </c>
      <c r="PP9" s="105">
        <v>519</v>
      </c>
      <c r="PQ9" s="105">
        <v>884</v>
      </c>
      <c r="PR9" s="105">
        <v>518</v>
      </c>
      <c r="PS9" s="105">
        <v>351</v>
      </c>
      <c r="PT9" s="105">
        <v>298</v>
      </c>
      <c r="PU9" s="105">
        <v>228</v>
      </c>
      <c r="PV9" s="105">
        <v>496</v>
      </c>
      <c r="PW9" s="105">
        <v>329</v>
      </c>
      <c r="PX9" s="94">
        <v>241</v>
      </c>
      <c r="PY9" s="94">
        <v>210</v>
      </c>
      <c r="PZ9" s="94">
        <v>184</v>
      </c>
      <c r="QA9" s="94">
        <v>361</v>
      </c>
      <c r="QB9" s="94">
        <v>214</v>
      </c>
      <c r="QC9" s="94">
        <v>256</v>
      </c>
      <c r="QD9" s="94">
        <v>455</v>
      </c>
      <c r="QE9" s="94">
        <v>306</v>
      </c>
      <c r="QF9" s="94">
        <v>233</v>
      </c>
      <c r="QG9" s="94">
        <v>266</v>
      </c>
      <c r="QH9" s="94">
        <v>256</v>
      </c>
      <c r="QI9" s="94">
        <v>239</v>
      </c>
      <c r="QJ9" s="94">
        <v>176</v>
      </c>
      <c r="QK9" s="94">
        <v>134</v>
      </c>
      <c r="QL9" s="94">
        <v>187</v>
      </c>
      <c r="QM9" s="98">
        <v>173</v>
      </c>
      <c r="QN9" s="94">
        <v>175</v>
      </c>
      <c r="QO9" s="94">
        <v>190</v>
      </c>
      <c r="QP9" s="94">
        <v>216</v>
      </c>
      <c r="QQ9" s="94">
        <v>301</v>
      </c>
      <c r="QR9" s="94">
        <v>328</v>
      </c>
      <c r="QS9" s="94">
        <v>429</v>
      </c>
      <c r="QT9" s="94">
        <v>467</v>
      </c>
      <c r="QU9" s="94">
        <v>416</v>
      </c>
      <c r="QV9" s="98">
        <v>457</v>
      </c>
      <c r="QW9" s="98">
        <v>558</v>
      </c>
      <c r="QX9" s="94">
        <v>496</v>
      </c>
      <c r="QY9" s="94">
        <v>405</v>
      </c>
      <c r="QZ9" s="94">
        <v>290</v>
      </c>
      <c r="RA9" s="94">
        <v>299</v>
      </c>
      <c r="RB9" s="94">
        <v>598</v>
      </c>
      <c r="RC9" s="94">
        <v>424</v>
      </c>
      <c r="RD9" s="94">
        <v>341</v>
      </c>
      <c r="RE9" s="94">
        <v>287</v>
      </c>
      <c r="RF9" s="94">
        <v>277</v>
      </c>
      <c r="RG9" s="94">
        <v>233</v>
      </c>
      <c r="RH9" s="94">
        <v>268</v>
      </c>
      <c r="RI9" s="94">
        <v>220</v>
      </c>
      <c r="RJ9" s="94">
        <v>265</v>
      </c>
      <c r="RK9" s="94">
        <v>276</v>
      </c>
      <c r="RL9" s="94">
        <v>369</v>
      </c>
      <c r="RM9" s="94">
        <v>431</v>
      </c>
      <c r="RN9" s="94">
        <v>421</v>
      </c>
      <c r="RO9" s="94">
        <v>606</v>
      </c>
      <c r="RP9" s="94">
        <v>524</v>
      </c>
      <c r="RQ9" s="94">
        <v>508</v>
      </c>
      <c r="RR9" s="94">
        <v>452</v>
      </c>
      <c r="RS9" s="176">
        <v>402</v>
      </c>
      <c r="RT9" s="94">
        <v>389</v>
      </c>
      <c r="RU9" s="94">
        <v>260</v>
      </c>
      <c r="RV9" s="94">
        <v>277</v>
      </c>
      <c r="RW9" s="94">
        <v>290</v>
      </c>
      <c r="RX9" s="94">
        <v>140</v>
      </c>
      <c r="RY9" s="94">
        <v>131</v>
      </c>
      <c r="RZ9" s="94">
        <v>193</v>
      </c>
      <c r="SA9" s="94">
        <v>199</v>
      </c>
      <c r="SB9" s="98">
        <v>167</v>
      </c>
      <c r="SC9" s="94">
        <v>292</v>
      </c>
      <c r="SD9" s="94">
        <v>283</v>
      </c>
      <c r="SE9" s="94">
        <v>226</v>
      </c>
      <c r="SF9" s="94">
        <v>227</v>
      </c>
      <c r="SG9" s="94">
        <v>223</v>
      </c>
      <c r="SH9" s="94">
        <v>219</v>
      </c>
      <c r="SI9" s="185">
        <v>238</v>
      </c>
      <c r="SJ9" s="94">
        <v>254</v>
      </c>
      <c r="SK9" s="94">
        <v>171</v>
      </c>
      <c r="SL9" s="94">
        <v>145</v>
      </c>
      <c r="SM9" s="94">
        <v>147</v>
      </c>
      <c r="SN9" s="94">
        <v>141</v>
      </c>
      <c r="SO9" s="94">
        <v>144</v>
      </c>
      <c r="SP9" s="94">
        <v>174</v>
      </c>
      <c r="SQ9" s="98">
        <v>232</v>
      </c>
      <c r="SR9" s="94">
        <v>268</v>
      </c>
      <c r="SS9" s="94">
        <v>237</v>
      </c>
      <c r="ST9" s="94">
        <v>332</v>
      </c>
      <c r="SU9" s="94">
        <v>337</v>
      </c>
      <c r="SV9" s="94">
        <v>445</v>
      </c>
      <c r="SW9" s="94">
        <v>670</v>
      </c>
      <c r="SX9" s="94">
        <v>547</v>
      </c>
      <c r="SY9" s="94">
        <v>481</v>
      </c>
      <c r="SZ9" s="94">
        <v>296</v>
      </c>
      <c r="TA9" s="94">
        <v>300</v>
      </c>
      <c r="TB9" s="94">
        <v>377</v>
      </c>
      <c r="TC9" s="94">
        <v>378</v>
      </c>
      <c r="TD9" s="188"/>
    </row>
    <row r="10" spans="1:524" ht="12.75" customHeight="1" x14ac:dyDescent="0.25">
      <c r="A10" s="132">
        <v>32</v>
      </c>
      <c r="B10" s="129"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133">
        <v>1074</v>
      </c>
      <c r="BH10" s="10">
        <v>793</v>
      </c>
      <c r="BI10" s="10">
        <v>408</v>
      </c>
      <c r="BJ10" s="10">
        <v>598</v>
      </c>
      <c r="BK10" s="10">
        <v>605</v>
      </c>
      <c r="BL10" s="133">
        <v>686</v>
      </c>
      <c r="BM10" s="133">
        <v>446</v>
      </c>
      <c r="BN10" s="14">
        <v>453</v>
      </c>
      <c r="BO10" s="133">
        <v>509</v>
      </c>
      <c r="BP10" s="133">
        <v>551</v>
      </c>
      <c r="BQ10" s="133">
        <v>499</v>
      </c>
      <c r="BR10" s="133">
        <v>404</v>
      </c>
      <c r="BS10" s="133">
        <v>504</v>
      </c>
      <c r="BT10" s="133">
        <v>491</v>
      </c>
      <c r="BU10" s="133">
        <v>532</v>
      </c>
      <c r="BV10" s="133">
        <v>316</v>
      </c>
      <c r="BW10" s="15">
        <v>301</v>
      </c>
      <c r="BX10" s="15">
        <v>390</v>
      </c>
      <c r="BY10" s="15">
        <v>308</v>
      </c>
      <c r="BZ10" s="15">
        <v>222</v>
      </c>
      <c r="CA10" s="16">
        <v>262</v>
      </c>
      <c r="CB10" s="16">
        <v>552</v>
      </c>
      <c r="CC10" s="133">
        <v>447</v>
      </c>
      <c r="CD10" s="133">
        <v>311</v>
      </c>
      <c r="CE10" s="133">
        <v>442</v>
      </c>
      <c r="CF10" s="133">
        <v>325</v>
      </c>
      <c r="CG10" s="133">
        <v>337</v>
      </c>
      <c r="CH10" s="16">
        <v>339</v>
      </c>
      <c r="CI10" s="16">
        <v>423</v>
      </c>
      <c r="CJ10" s="133">
        <v>340</v>
      </c>
      <c r="CK10" s="16">
        <v>283</v>
      </c>
      <c r="CL10" s="16">
        <v>289</v>
      </c>
      <c r="CM10" s="16">
        <v>329</v>
      </c>
      <c r="CN10" s="16">
        <v>442</v>
      </c>
      <c r="CO10" s="16">
        <v>439</v>
      </c>
      <c r="CP10" s="16">
        <v>806</v>
      </c>
      <c r="CQ10" s="133">
        <v>720</v>
      </c>
      <c r="CR10" s="16">
        <v>669</v>
      </c>
      <c r="CS10" s="16">
        <v>971</v>
      </c>
      <c r="CT10" s="16">
        <v>1080</v>
      </c>
      <c r="CU10" s="133">
        <v>941</v>
      </c>
      <c r="CV10" s="16">
        <v>1206</v>
      </c>
      <c r="CW10" s="16">
        <v>2148</v>
      </c>
      <c r="CX10" s="16">
        <v>1373</v>
      </c>
      <c r="CY10" s="16">
        <v>1073</v>
      </c>
      <c r="CZ10" s="133">
        <v>2434</v>
      </c>
      <c r="DA10" s="16">
        <v>2850</v>
      </c>
      <c r="DB10" s="134">
        <v>1788</v>
      </c>
      <c r="DC10" s="16">
        <v>1364</v>
      </c>
      <c r="DD10" s="16">
        <v>1116</v>
      </c>
      <c r="DE10" s="16">
        <v>884</v>
      </c>
      <c r="DF10" s="16">
        <v>1492</v>
      </c>
      <c r="DG10" s="16">
        <v>1639</v>
      </c>
      <c r="DH10" s="16">
        <v>1220</v>
      </c>
      <c r="DI10" s="133">
        <v>1341</v>
      </c>
      <c r="DJ10" s="133">
        <v>1361</v>
      </c>
      <c r="DK10" s="133">
        <v>1653</v>
      </c>
      <c r="DL10" s="133">
        <v>1350</v>
      </c>
      <c r="DM10" s="133">
        <v>1030</v>
      </c>
      <c r="DN10" s="133">
        <v>1463</v>
      </c>
      <c r="DO10" s="133">
        <v>1436</v>
      </c>
      <c r="DP10" s="133">
        <v>1140</v>
      </c>
      <c r="DQ10" s="133">
        <v>978</v>
      </c>
      <c r="DR10" s="133">
        <v>1043</v>
      </c>
      <c r="DS10" s="133">
        <v>1121</v>
      </c>
      <c r="DT10" s="133">
        <v>1031</v>
      </c>
      <c r="DU10" s="133">
        <v>1191</v>
      </c>
      <c r="DV10" s="133">
        <v>907</v>
      </c>
      <c r="DW10" s="133">
        <v>849</v>
      </c>
      <c r="DX10" s="133">
        <v>913</v>
      </c>
      <c r="DY10" s="133">
        <v>886</v>
      </c>
      <c r="DZ10" s="133">
        <v>672</v>
      </c>
      <c r="EA10" s="133">
        <v>595</v>
      </c>
      <c r="EB10" s="133">
        <v>743</v>
      </c>
      <c r="EC10" s="14">
        <v>859</v>
      </c>
      <c r="ED10" s="133">
        <v>810</v>
      </c>
      <c r="EE10" s="133">
        <v>687</v>
      </c>
      <c r="EF10" s="135">
        <v>733</v>
      </c>
      <c r="EG10" s="135">
        <v>761</v>
      </c>
      <c r="EH10" s="136">
        <v>557</v>
      </c>
      <c r="EI10" s="133">
        <v>627</v>
      </c>
      <c r="EJ10" s="135">
        <v>564</v>
      </c>
      <c r="EK10" s="135">
        <v>577</v>
      </c>
      <c r="EL10" s="135">
        <v>792</v>
      </c>
      <c r="EM10" s="135">
        <v>717</v>
      </c>
      <c r="EN10" s="135">
        <v>513</v>
      </c>
      <c r="EO10" s="135">
        <v>577</v>
      </c>
      <c r="EP10" s="135">
        <v>694</v>
      </c>
      <c r="EQ10" s="135">
        <v>840</v>
      </c>
      <c r="ER10" s="135">
        <v>901</v>
      </c>
      <c r="ES10" s="135">
        <v>686</v>
      </c>
      <c r="ET10" s="135">
        <v>902</v>
      </c>
      <c r="EU10" s="135">
        <v>912</v>
      </c>
      <c r="EV10" s="133">
        <v>1230</v>
      </c>
      <c r="EW10" s="135">
        <v>1426</v>
      </c>
      <c r="EX10" s="137">
        <v>1443</v>
      </c>
      <c r="EY10" s="135">
        <v>1307</v>
      </c>
      <c r="EZ10" s="135">
        <v>1504</v>
      </c>
      <c r="FA10" s="135">
        <v>1168</v>
      </c>
      <c r="FB10" s="135">
        <v>1491</v>
      </c>
      <c r="FC10" s="135">
        <v>983</v>
      </c>
      <c r="FD10" s="135">
        <v>782</v>
      </c>
      <c r="FE10" s="135">
        <v>687</v>
      </c>
      <c r="FF10" s="135">
        <v>839</v>
      </c>
      <c r="FG10" s="135">
        <v>697</v>
      </c>
      <c r="FH10" s="138">
        <v>592</v>
      </c>
      <c r="FI10" s="135">
        <v>680</v>
      </c>
      <c r="FJ10" s="135">
        <v>552</v>
      </c>
      <c r="FK10" s="139">
        <v>671</v>
      </c>
      <c r="FL10" s="140">
        <v>578</v>
      </c>
      <c r="FM10" s="136">
        <v>557</v>
      </c>
      <c r="FN10" s="136">
        <v>608</v>
      </c>
      <c r="FO10" s="136">
        <v>669</v>
      </c>
      <c r="FP10" s="143">
        <v>650</v>
      </c>
      <c r="FQ10" s="136">
        <v>517</v>
      </c>
      <c r="FR10" s="144">
        <v>402</v>
      </c>
      <c r="FS10" s="136">
        <v>389</v>
      </c>
      <c r="FT10" s="134">
        <v>586</v>
      </c>
      <c r="FU10" s="144">
        <v>376</v>
      </c>
      <c r="FV10" s="144">
        <v>321</v>
      </c>
      <c r="FW10" s="133">
        <v>449</v>
      </c>
      <c r="FX10" s="133">
        <v>553</v>
      </c>
      <c r="FY10" s="133">
        <v>485</v>
      </c>
      <c r="FZ10" s="133">
        <v>475</v>
      </c>
      <c r="GA10" s="133">
        <v>459</v>
      </c>
      <c r="GB10" s="133">
        <v>472</v>
      </c>
      <c r="GC10" s="133">
        <v>549</v>
      </c>
      <c r="GD10" s="133">
        <v>498</v>
      </c>
      <c r="GE10" s="142">
        <v>489</v>
      </c>
      <c r="GF10" s="142">
        <v>536</v>
      </c>
      <c r="GG10" s="142">
        <v>484</v>
      </c>
      <c r="GH10" s="142">
        <v>445</v>
      </c>
      <c r="GI10" s="142">
        <v>316</v>
      </c>
      <c r="GJ10" s="142">
        <v>385</v>
      </c>
      <c r="GK10" s="142">
        <v>414</v>
      </c>
      <c r="GL10" s="142">
        <v>446</v>
      </c>
      <c r="GM10" s="142">
        <v>385</v>
      </c>
      <c r="GN10" s="158">
        <v>372</v>
      </c>
      <c r="GO10" s="142">
        <v>294</v>
      </c>
      <c r="GP10" s="31">
        <v>596</v>
      </c>
      <c r="GQ10" s="142">
        <v>470</v>
      </c>
      <c r="GR10" s="142">
        <v>563</v>
      </c>
      <c r="GS10" s="142">
        <v>572</v>
      </c>
      <c r="GT10" s="142">
        <v>623</v>
      </c>
      <c r="GU10" s="142">
        <v>612</v>
      </c>
      <c r="GV10" s="142">
        <v>804</v>
      </c>
      <c r="GW10" s="142">
        <v>1397</v>
      </c>
      <c r="GX10" s="142">
        <v>1238</v>
      </c>
      <c r="GY10" s="142">
        <v>717</v>
      </c>
      <c r="GZ10" s="142">
        <v>859</v>
      </c>
      <c r="HA10" s="142">
        <v>1041</v>
      </c>
      <c r="HB10" s="142">
        <v>1335</v>
      </c>
      <c r="HC10" s="142">
        <v>1117</v>
      </c>
      <c r="HD10" s="142">
        <v>649</v>
      </c>
      <c r="HE10" s="142">
        <v>509</v>
      </c>
      <c r="HF10" s="87">
        <v>483</v>
      </c>
      <c r="HG10" s="87">
        <v>637</v>
      </c>
      <c r="HH10" s="87">
        <v>626</v>
      </c>
      <c r="HI10" s="87">
        <v>562</v>
      </c>
      <c r="HJ10" s="142">
        <v>725</v>
      </c>
      <c r="HK10" s="142">
        <v>760</v>
      </c>
      <c r="HL10" s="87">
        <v>619</v>
      </c>
      <c r="HM10" s="87">
        <v>453</v>
      </c>
      <c r="HN10" s="87">
        <v>465</v>
      </c>
      <c r="HO10" s="87">
        <v>420</v>
      </c>
      <c r="HP10" s="87">
        <v>636</v>
      </c>
      <c r="HQ10" s="87">
        <v>494</v>
      </c>
      <c r="HR10" s="87">
        <v>570</v>
      </c>
      <c r="HS10" s="87">
        <v>475</v>
      </c>
      <c r="HT10" s="87">
        <v>786</v>
      </c>
      <c r="HU10" s="87">
        <v>444</v>
      </c>
      <c r="HV10" s="87">
        <v>385</v>
      </c>
      <c r="HW10" s="87">
        <v>614</v>
      </c>
      <c r="HX10" s="87">
        <v>636</v>
      </c>
      <c r="HY10" s="87">
        <v>500</v>
      </c>
      <c r="HZ10" s="87">
        <v>263</v>
      </c>
      <c r="IA10" s="87">
        <v>346</v>
      </c>
      <c r="IB10" s="87">
        <v>424</v>
      </c>
      <c r="IC10" s="87">
        <v>708</v>
      </c>
      <c r="ID10" s="87">
        <v>496</v>
      </c>
      <c r="IE10" s="87">
        <v>312</v>
      </c>
      <c r="IF10" s="87">
        <v>397</v>
      </c>
      <c r="IG10" s="87">
        <v>470</v>
      </c>
      <c r="IH10" s="87">
        <v>507</v>
      </c>
      <c r="II10" s="87">
        <v>314</v>
      </c>
      <c r="IJ10" s="87">
        <v>314</v>
      </c>
      <c r="IK10" s="87">
        <v>568</v>
      </c>
      <c r="IL10" s="87">
        <v>305</v>
      </c>
      <c r="IM10" s="87">
        <v>238</v>
      </c>
      <c r="IN10" s="87">
        <v>215</v>
      </c>
      <c r="IO10" s="87">
        <v>368</v>
      </c>
      <c r="IP10" s="87">
        <v>363</v>
      </c>
      <c r="IQ10" s="87">
        <v>458</v>
      </c>
      <c r="IR10" s="87">
        <v>507</v>
      </c>
      <c r="IS10" s="87">
        <v>490</v>
      </c>
      <c r="IT10" s="87">
        <v>526</v>
      </c>
      <c r="IU10" s="87">
        <v>473</v>
      </c>
      <c r="IV10" s="87">
        <v>663</v>
      </c>
      <c r="IW10" s="87">
        <v>1068</v>
      </c>
      <c r="IX10" s="87">
        <v>730</v>
      </c>
      <c r="IY10" s="87">
        <v>455</v>
      </c>
      <c r="IZ10" s="87">
        <v>668</v>
      </c>
      <c r="JA10" s="87">
        <v>743</v>
      </c>
      <c r="JB10" s="87">
        <v>1002</v>
      </c>
      <c r="JC10" s="87">
        <v>978</v>
      </c>
      <c r="JD10" s="87">
        <v>477</v>
      </c>
      <c r="JE10" s="95">
        <v>894</v>
      </c>
      <c r="JF10" s="94">
        <v>1025</v>
      </c>
      <c r="JG10" s="105">
        <v>461</v>
      </c>
      <c r="JH10" s="105">
        <v>457</v>
      </c>
      <c r="JI10" s="105">
        <v>401</v>
      </c>
      <c r="JJ10" s="105">
        <v>354</v>
      </c>
      <c r="JK10" s="105">
        <v>457</v>
      </c>
      <c r="JL10" s="105">
        <v>439</v>
      </c>
      <c r="JM10" s="98">
        <v>393</v>
      </c>
      <c r="JN10" s="105">
        <v>453</v>
      </c>
      <c r="JO10" s="105">
        <v>306</v>
      </c>
      <c r="JP10" s="105">
        <v>427</v>
      </c>
      <c r="JQ10" s="105">
        <v>267</v>
      </c>
      <c r="JR10" s="105">
        <v>519</v>
      </c>
      <c r="JS10" s="105">
        <v>264</v>
      </c>
      <c r="JT10" s="105">
        <v>283</v>
      </c>
      <c r="JU10" s="105">
        <v>271</v>
      </c>
      <c r="JV10" s="105">
        <v>211</v>
      </c>
      <c r="JW10" s="105">
        <v>222</v>
      </c>
      <c r="JX10" s="105">
        <v>215</v>
      </c>
      <c r="JY10" s="94">
        <v>255</v>
      </c>
      <c r="JZ10" s="94">
        <v>242</v>
      </c>
      <c r="KA10" s="105">
        <v>228</v>
      </c>
      <c r="KB10" s="105">
        <v>231</v>
      </c>
      <c r="KC10" s="105">
        <v>311</v>
      </c>
      <c r="KD10" s="105">
        <v>284</v>
      </c>
      <c r="KE10" s="105">
        <v>165</v>
      </c>
      <c r="KF10" s="105">
        <v>198</v>
      </c>
      <c r="KG10" s="105">
        <v>201</v>
      </c>
      <c r="KH10" s="105">
        <v>264</v>
      </c>
      <c r="KI10" s="105">
        <v>251</v>
      </c>
      <c r="KJ10" s="105">
        <v>218</v>
      </c>
      <c r="KK10" s="105">
        <v>229</v>
      </c>
      <c r="KL10" s="105">
        <v>255</v>
      </c>
      <c r="KM10" s="105">
        <v>223</v>
      </c>
      <c r="KN10" s="105">
        <v>239</v>
      </c>
      <c r="KO10" s="98">
        <v>205</v>
      </c>
      <c r="KP10" s="105">
        <v>206</v>
      </c>
      <c r="KQ10" s="105">
        <v>347</v>
      </c>
      <c r="KR10" s="105">
        <v>277</v>
      </c>
      <c r="KS10" s="105">
        <v>273</v>
      </c>
      <c r="KT10" s="105">
        <v>401</v>
      </c>
      <c r="KU10" s="105">
        <v>329</v>
      </c>
      <c r="KV10" s="105">
        <v>381</v>
      </c>
      <c r="KW10" s="105">
        <v>433</v>
      </c>
      <c r="KX10" s="105">
        <v>459</v>
      </c>
      <c r="KY10" s="105">
        <v>420</v>
      </c>
      <c r="KZ10" s="105">
        <v>644</v>
      </c>
      <c r="LA10" s="105">
        <v>472</v>
      </c>
      <c r="LB10" s="105">
        <v>556</v>
      </c>
      <c r="LC10" s="98">
        <v>507</v>
      </c>
      <c r="LD10" s="105">
        <v>518</v>
      </c>
      <c r="LE10" s="105">
        <v>360</v>
      </c>
      <c r="LF10" s="105">
        <v>310</v>
      </c>
      <c r="LG10" s="105">
        <v>309</v>
      </c>
      <c r="LH10" s="105">
        <v>298</v>
      </c>
      <c r="LI10" s="105">
        <v>300</v>
      </c>
      <c r="LJ10" s="105">
        <v>252</v>
      </c>
      <c r="LK10" s="105">
        <v>303</v>
      </c>
      <c r="LL10" s="105">
        <v>256</v>
      </c>
      <c r="LM10" s="105">
        <v>240</v>
      </c>
      <c r="LN10" s="105">
        <v>257</v>
      </c>
      <c r="LO10" s="105">
        <v>287</v>
      </c>
      <c r="LP10" s="105">
        <v>203</v>
      </c>
      <c r="LQ10" s="105">
        <v>321</v>
      </c>
      <c r="LR10" s="105">
        <v>265</v>
      </c>
      <c r="LS10" s="105">
        <v>183</v>
      </c>
      <c r="LT10" s="105">
        <v>193</v>
      </c>
      <c r="LU10" s="105">
        <v>181</v>
      </c>
      <c r="LV10" s="105">
        <v>156</v>
      </c>
      <c r="LW10" s="105">
        <v>199</v>
      </c>
      <c r="LX10" s="105">
        <v>189</v>
      </c>
      <c r="LY10" s="105">
        <v>253</v>
      </c>
      <c r="LZ10" s="105">
        <v>195</v>
      </c>
      <c r="MA10" s="105">
        <v>167</v>
      </c>
      <c r="MB10" s="105">
        <v>223</v>
      </c>
      <c r="MC10" s="105">
        <v>489</v>
      </c>
      <c r="MD10" s="105">
        <v>317</v>
      </c>
      <c r="ME10" s="105">
        <v>199</v>
      </c>
      <c r="MF10" s="105">
        <v>165</v>
      </c>
      <c r="MG10" s="105">
        <v>171</v>
      </c>
      <c r="MH10" s="105">
        <v>189</v>
      </c>
      <c r="MI10" s="105">
        <v>155</v>
      </c>
      <c r="MJ10" s="105">
        <v>121</v>
      </c>
      <c r="MK10" s="105">
        <v>150</v>
      </c>
      <c r="ML10" s="105">
        <v>131</v>
      </c>
      <c r="MM10" s="105">
        <v>169</v>
      </c>
      <c r="MN10" s="105">
        <v>120</v>
      </c>
      <c r="MO10" s="105">
        <v>141</v>
      </c>
      <c r="MP10" s="105">
        <v>195</v>
      </c>
      <c r="MQ10" s="105">
        <v>255</v>
      </c>
      <c r="MR10" s="105">
        <v>285</v>
      </c>
      <c r="MS10" s="105">
        <v>242</v>
      </c>
      <c r="MT10" s="105">
        <v>221</v>
      </c>
      <c r="MU10" s="105">
        <v>263</v>
      </c>
      <c r="MV10" s="105">
        <v>257</v>
      </c>
      <c r="MW10" s="105">
        <v>308</v>
      </c>
      <c r="MX10" s="105">
        <v>231</v>
      </c>
      <c r="MY10" s="105">
        <v>468</v>
      </c>
      <c r="MZ10" s="105">
        <v>581</v>
      </c>
      <c r="NA10" s="105">
        <v>336</v>
      </c>
      <c r="NB10" s="105">
        <v>651</v>
      </c>
      <c r="NC10" s="105">
        <v>443</v>
      </c>
      <c r="ND10" s="105">
        <v>513</v>
      </c>
      <c r="NE10" s="105">
        <v>293</v>
      </c>
      <c r="NF10" s="105">
        <v>214</v>
      </c>
      <c r="NG10" s="105">
        <v>241</v>
      </c>
      <c r="NH10" s="105">
        <v>335</v>
      </c>
      <c r="NI10" s="105">
        <v>414</v>
      </c>
      <c r="NJ10" s="169">
        <v>200</v>
      </c>
      <c r="NK10" s="105">
        <v>281</v>
      </c>
      <c r="NL10" s="105">
        <v>251</v>
      </c>
      <c r="NM10" s="105">
        <v>256</v>
      </c>
      <c r="NN10" s="105">
        <v>195</v>
      </c>
      <c r="NO10" s="105">
        <v>214</v>
      </c>
      <c r="NP10" s="105">
        <v>219</v>
      </c>
      <c r="NQ10" s="105">
        <v>261</v>
      </c>
      <c r="NR10" s="105">
        <v>219</v>
      </c>
      <c r="NS10" s="105">
        <v>290</v>
      </c>
      <c r="NT10" s="105">
        <v>168</v>
      </c>
      <c r="NU10" s="105">
        <v>191</v>
      </c>
      <c r="NV10" s="105">
        <v>168</v>
      </c>
      <c r="NW10" s="105">
        <v>129</v>
      </c>
      <c r="NX10" s="105">
        <v>131</v>
      </c>
      <c r="NY10" s="105">
        <v>163</v>
      </c>
      <c r="NZ10" s="105">
        <v>136</v>
      </c>
      <c r="OA10" s="105">
        <v>126</v>
      </c>
      <c r="OB10" s="105">
        <v>165</v>
      </c>
      <c r="OC10" s="105">
        <v>158</v>
      </c>
      <c r="OD10" s="105">
        <v>148</v>
      </c>
      <c r="OE10" s="105">
        <v>167</v>
      </c>
      <c r="OF10" s="105">
        <v>163</v>
      </c>
      <c r="OG10" s="105">
        <v>144</v>
      </c>
      <c r="OH10" s="105">
        <v>141</v>
      </c>
      <c r="OI10" s="105">
        <v>143</v>
      </c>
      <c r="OJ10" s="105">
        <v>136</v>
      </c>
      <c r="OK10" s="105">
        <v>145</v>
      </c>
      <c r="OL10" s="105">
        <v>140</v>
      </c>
      <c r="OM10" s="105">
        <v>167</v>
      </c>
      <c r="ON10" s="105">
        <v>196</v>
      </c>
      <c r="OO10" s="105">
        <v>164</v>
      </c>
      <c r="OP10" s="105">
        <v>177</v>
      </c>
      <c r="OQ10" s="105">
        <v>172</v>
      </c>
      <c r="OR10" s="105">
        <v>164</v>
      </c>
      <c r="OS10" s="105">
        <v>183</v>
      </c>
      <c r="OT10" s="105">
        <v>214</v>
      </c>
      <c r="OU10" s="105">
        <v>280</v>
      </c>
      <c r="OV10" s="105">
        <v>260</v>
      </c>
      <c r="OW10" s="105">
        <v>339</v>
      </c>
      <c r="OX10" s="105">
        <v>334</v>
      </c>
      <c r="OY10" s="105">
        <v>400</v>
      </c>
      <c r="OZ10" s="105">
        <v>350</v>
      </c>
      <c r="PA10" s="105">
        <v>356</v>
      </c>
      <c r="PB10" s="105">
        <v>519</v>
      </c>
      <c r="PC10" s="105">
        <v>530</v>
      </c>
      <c r="PD10" s="105">
        <v>395</v>
      </c>
      <c r="PE10" s="105">
        <v>297</v>
      </c>
      <c r="PF10" s="105">
        <v>234</v>
      </c>
      <c r="PG10" s="105">
        <v>259</v>
      </c>
      <c r="PH10" s="105">
        <v>344</v>
      </c>
      <c r="PI10" s="105">
        <v>372</v>
      </c>
      <c r="PJ10" s="105">
        <v>277</v>
      </c>
      <c r="PK10" s="105">
        <v>236</v>
      </c>
      <c r="PL10" s="105">
        <v>207</v>
      </c>
      <c r="PM10" s="105">
        <v>151</v>
      </c>
      <c r="PN10" s="105">
        <v>199</v>
      </c>
      <c r="PO10" s="105">
        <v>197</v>
      </c>
      <c r="PP10" s="105">
        <v>175</v>
      </c>
      <c r="PQ10" s="105">
        <v>211</v>
      </c>
      <c r="PR10" s="105">
        <v>227</v>
      </c>
      <c r="PS10" s="105">
        <v>118</v>
      </c>
      <c r="PT10" s="105">
        <v>138</v>
      </c>
      <c r="PU10" s="105">
        <v>261</v>
      </c>
      <c r="PV10" s="105">
        <v>199</v>
      </c>
      <c r="PW10" s="105">
        <v>140</v>
      </c>
      <c r="PX10" s="94">
        <v>138</v>
      </c>
      <c r="PY10" s="94">
        <v>141</v>
      </c>
      <c r="PZ10" s="94">
        <v>198</v>
      </c>
      <c r="QA10" s="94">
        <v>150</v>
      </c>
      <c r="QB10" s="94">
        <v>175</v>
      </c>
      <c r="QC10" s="94">
        <v>188</v>
      </c>
      <c r="QD10" s="94">
        <v>382</v>
      </c>
      <c r="QE10" s="94">
        <v>312</v>
      </c>
      <c r="QF10" s="94">
        <v>213</v>
      </c>
      <c r="QG10" s="94">
        <v>195</v>
      </c>
      <c r="QH10" s="94">
        <v>180</v>
      </c>
      <c r="QI10" s="94">
        <v>107</v>
      </c>
      <c r="QJ10" s="94">
        <v>136</v>
      </c>
      <c r="QK10" s="94">
        <v>128</v>
      </c>
      <c r="QL10" s="94">
        <v>200</v>
      </c>
      <c r="QM10" s="98">
        <v>285</v>
      </c>
      <c r="QN10" s="94">
        <v>150</v>
      </c>
      <c r="QO10" s="94">
        <v>164</v>
      </c>
      <c r="QP10" s="94">
        <v>270</v>
      </c>
      <c r="QQ10" s="94">
        <v>191</v>
      </c>
      <c r="QR10" s="94">
        <v>191</v>
      </c>
      <c r="QS10" s="94">
        <v>195</v>
      </c>
      <c r="QT10" s="94">
        <v>204</v>
      </c>
      <c r="QU10" s="94">
        <v>312</v>
      </c>
      <c r="QV10" s="98">
        <v>227</v>
      </c>
      <c r="QW10" s="98">
        <v>249</v>
      </c>
      <c r="QX10" s="94">
        <v>291</v>
      </c>
      <c r="QY10" s="94">
        <v>389</v>
      </c>
      <c r="QZ10" s="94">
        <v>291</v>
      </c>
      <c r="RA10" s="94">
        <v>280</v>
      </c>
      <c r="RB10" s="94">
        <v>447</v>
      </c>
      <c r="RC10" s="94">
        <v>469</v>
      </c>
      <c r="RD10" s="94">
        <v>417</v>
      </c>
      <c r="RE10" s="94">
        <v>350</v>
      </c>
      <c r="RF10" s="94">
        <v>214</v>
      </c>
      <c r="RG10" s="94">
        <v>201</v>
      </c>
      <c r="RH10" s="94">
        <v>237</v>
      </c>
      <c r="RI10" s="94">
        <v>291</v>
      </c>
      <c r="RJ10" s="94">
        <v>209</v>
      </c>
      <c r="RK10" s="94">
        <v>163</v>
      </c>
      <c r="RL10" s="94">
        <v>179</v>
      </c>
      <c r="RM10" s="94">
        <v>196</v>
      </c>
      <c r="RN10" s="94">
        <v>157</v>
      </c>
      <c r="RO10" s="94">
        <v>151</v>
      </c>
      <c r="RP10" s="94">
        <v>145</v>
      </c>
      <c r="RQ10" s="94">
        <v>178</v>
      </c>
      <c r="RR10" s="94">
        <v>155</v>
      </c>
      <c r="RS10" s="176">
        <v>183</v>
      </c>
      <c r="RT10" s="94">
        <v>128</v>
      </c>
      <c r="RU10" s="94">
        <v>171</v>
      </c>
      <c r="RV10" s="94">
        <v>152</v>
      </c>
      <c r="RW10" s="94">
        <v>148</v>
      </c>
      <c r="RX10" s="94">
        <v>143</v>
      </c>
      <c r="RY10" s="94">
        <v>134</v>
      </c>
      <c r="RZ10" s="94">
        <v>110</v>
      </c>
      <c r="SA10" s="94">
        <v>110</v>
      </c>
      <c r="SB10" s="98">
        <v>114</v>
      </c>
      <c r="SC10" s="94">
        <v>163</v>
      </c>
      <c r="SD10" s="94">
        <v>260</v>
      </c>
      <c r="SE10" s="94">
        <v>170</v>
      </c>
      <c r="SF10" s="94">
        <v>118</v>
      </c>
      <c r="SG10" s="94">
        <v>144</v>
      </c>
      <c r="SH10" s="94">
        <v>232</v>
      </c>
      <c r="SI10" s="185">
        <v>278</v>
      </c>
      <c r="SJ10" s="94">
        <v>127</v>
      </c>
      <c r="SK10" s="94">
        <v>105</v>
      </c>
      <c r="SL10" s="94">
        <v>142</v>
      </c>
      <c r="SM10" s="94">
        <v>124</v>
      </c>
      <c r="SN10" s="94">
        <v>110</v>
      </c>
      <c r="SO10" s="94">
        <v>103</v>
      </c>
      <c r="SP10" s="94">
        <v>94</v>
      </c>
      <c r="SQ10" s="98">
        <v>169</v>
      </c>
      <c r="SR10" s="94">
        <v>144</v>
      </c>
      <c r="SS10" s="94">
        <v>163</v>
      </c>
      <c r="ST10" s="94">
        <v>141</v>
      </c>
      <c r="SU10" s="94">
        <v>240</v>
      </c>
      <c r="SV10" s="94">
        <v>162</v>
      </c>
      <c r="SW10" s="94">
        <v>233</v>
      </c>
      <c r="SX10" s="94">
        <v>273</v>
      </c>
      <c r="SY10" s="94">
        <v>345</v>
      </c>
      <c r="SZ10" s="94">
        <v>311</v>
      </c>
      <c r="TA10" s="94">
        <v>360</v>
      </c>
      <c r="TB10" s="94">
        <v>338</v>
      </c>
      <c r="TC10" s="94">
        <v>317</v>
      </c>
      <c r="TD10" s="188"/>
    </row>
    <row r="11" spans="1:524" ht="12.75" customHeight="1" x14ac:dyDescent="0.25">
      <c r="A11" s="132">
        <v>33</v>
      </c>
      <c r="B11" s="129"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133">
        <v>602</v>
      </c>
      <c r="BH11" s="10">
        <v>437</v>
      </c>
      <c r="BI11" s="10">
        <v>525</v>
      </c>
      <c r="BJ11" s="10">
        <v>657</v>
      </c>
      <c r="BK11" s="10">
        <v>474</v>
      </c>
      <c r="BL11" s="133">
        <v>390</v>
      </c>
      <c r="BM11" s="133">
        <v>430</v>
      </c>
      <c r="BN11" s="14">
        <v>375</v>
      </c>
      <c r="BO11" s="133">
        <v>435</v>
      </c>
      <c r="BP11" s="133">
        <v>430</v>
      </c>
      <c r="BQ11" s="133">
        <v>893</v>
      </c>
      <c r="BR11" s="133">
        <v>417</v>
      </c>
      <c r="BS11" s="133">
        <v>414</v>
      </c>
      <c r="BT11" s="133">
        <v>482</v>
      </c>
      <c r="BU11" s="133">
        <v>395</v>
      </c>
      <c r="BV11" s="133">
        <v>381</v>
      </c>
      <c r="BW11" s="15">
        <v>370</v>
      </c>
      <c r="BX11" s="15">
        <v>443</v>
      </c>
      <c r="BY11" s="15">
        <v>404</v>
      </c>
      <c r="BZ11" s="15">
        <v>607</v>
      </c>
      <c r="CA11" s="16">
        <v>471</v>
      </c>
      <c r="CB11" s="16">
        <v>402</v>
      </c>
      <c r="CC11" s="133">
        <v>797</v>
      </c>
      <c r="CD11" s="133">
        <v>603</v>
      </c>
      <c r="CE11" s="133">
        <v>526</v>
      </c>
      <c r="CF11" s="133">
        <v>727</v>
      </c>
      <c r="CG11" s="133">
        <v>516</v>
      </c>
      <c r="CH11" s="16">
        <v>508</v>
      </c>
      <c r="CI11" s="16">
        <v>422</v>
      </c>
      <c r="CJ11" s="133">
        <v>462</v>
      </c>
      <c r="CK11" s="16">
        <v>474</v>
      </c>
      <c r="CL11" s="16">
        <v>772</v>
      </c>
      <c r="CM11" s="16">
        <v>3240</v>
      </c>
      <c r="CN11" s="16">
        <v>3614</v>
      </c>
      <c r="CO11" s="16">
        <v>1624</v>
      </c>
      <c r="CP11" s="16">
        <v>1469</v>
      </c>
      <c r="CQ11" s="133">
        <v>1699</v>
      </c>
      <c r="CR11" s="16">
        <v>2075</v>
      </c>
      <c r="CS11" s="16">
        <v>1831</v>
      </c>
      <c r="CT11" s="16">
        <v>2055</v>
      </c>
      <c r="CU11" s="133">
        <v>1407</v>
      </c>
      <c r="CV11" s="16">
        <v>1737</v>
      </c>
      <c r="CW11" s="16">
        <v>1339</v>
      </c>
      <c r="CX11" s="16">
        <v>1839</v>
      </c>
      <c r="CY11" s="16">
        <v>1529</v>
      </c>
      <c r="CZ11" s="133">
        <v>1547</v>
      </c>
      <c r="DA11" s="16">
        <v>1953</v>
      </c>
      <c r="DB11" s="134">
        <v>1887</v>
      </c>
      <c r="DC11" s="16">
        <v>1822</v>
      </c>
      <c r="DD11" s="16">
        <v>1883</v>
      </c>
      <c r="DE11" s="16">
        <v>1778</v>
      </c>
      <c r="DF11" s="16">
        <v>1939</v>
      </c>
      <c r="DG11" s="16">
        <v>1815</v>
      </c>
      <c r="DH11" s="16">
        <v>1839</v>
      </c>
      <c r="DI11" s="133">
        <v>2005</v>
      </c>
      <c r="DJ11" s="133">
        <v>2042</v>
      </c>
      <c r="DK11" s="133">
        <v>1657</v>
      </c>
      <c r="DL11" s="133">
        <v>1530</v>
      </c>
      <c r="DM11" s="133">
        <v>1595</v>
      </c>
      <c r="DN11" s="133">
        <v>1776</v>
      </c>
      <c r="DO11" s="133">
        <v>2208</v>
      </c>
      <c r="DP11" s="133">
        <v>1835</v>
      </c>
      <c r="DQ11" s="133">
        <v>1855</v>
      </c>
      <c r="DR11" s="133">
        <v>1474</v>
      </c>
      <c r="DS11" s="133">
        <v>1971</v>
      </c>
      <c r="DT11" s="133">
        <v>1264</v>
      </c>
      <c r="DU11" s="133">
        <v>1512</v>
      </c>
      <c r="DV11" s="133">
        <v>1651</v>
      </c>
      <c r="DW11" s="133">
        <v>1598</v>
      </c>
      <c r="DX11" s="133">
        <v>1441</v>
      </c>
      <c r="DY11" s="133">
        <v>1268</v>
      </c>
      <c r="DZ11" s="133">
        <v>1374</v>
      </c>
      <c r="EA11" s="133">
        <v>1341</v>
      </c>
      <c r="EB11" s="133">
        <v>1285</v>
      </c>
      <c r="EC11" s="14">
        <v>1884</v>
      </c>
      <c r="ED11" s="133">
        <v>1693</v>
      </c>
      <c r="EE11" s="133">
        <v>1255</v>
      </c>
      <c r="EF11" s="135">
        <v>1159</v>
      </c>
      <c r="EG11" s="135">
        <v>1301</v>
      </c>
      <c r="EH11" s="136">
        <v>1318</v>
      </c>
      <c r="EI11" s="133">
        <v>1120</v>
      </c>
      <c r="EJ11" s="135">
        <v>1173</v>
      </c>
      <c r="EK11" s="135">
        <v>1368</v>
      </c>
      <c r="EL11" s="135">
        <v>1370</v>
      </c>
      <c r="EM11" s="135">
        <v>1262</v>
      </c>
      <c r="EN11" s="135">
        <v>1599</v>
      </c>
      <c r="EO11" s="135">
        <v>1188</v>
      </c>
      <c r="EP11" s="135">
        <v>1319</v>
      </c>
      <c r="EQ11" s="135">
        <v>1170</v>
      </c>
      <c r="ER11" s="135">
        <v>1196</v>
      </c>
      <c r="ES11" s="135">
        <v>1209</v>
      </c>
      <c r="ET11" s="135">
        <v>1314</v>
      </c>
      <c r="EU11" s="135">
        <v>1170</v>
      </c>
      <c r="EV11" s="133">
        <v>1189</v>
      </c>
      <c r="EW11" s="135">
        <v>1106</v>
      </c>
      <c r="EX11" s="137">
        <v>1614</v>
      </c>
      <c r="EY11" s="135">
        <v>1420</v>
      </c>
      <c r="EZ11" s="135">
        <v>1089</v>
      </c>
      <c r="FA11" s="135">
        <v>1101</v>
      </c>
      <c r="FB11" s="135">
        <v>1505</v>
      </c>
      <c r="FC11" s="135">
        <v>1593</v>
      </c>
      <c r="FD11" s="135">
        <v>1345</v>
      </c>
      <c r="FE11" s="135">
        <v>863</v>
      </c>
      <c r="FF11" s="135">
        <v>955</v>
      </c>
      <c r="FG11" s="135">
        <v>1008</v>
      </c>
      <c r="FH11" s="138">
        <v>917</v>
      </c>
      <c r="FI11" s="135">
        <v>1071</v>
      </c>
      <c r="FJ11" s="135">
        <v>1006</v>
      </c>
      <c r="FK11" s="139">
        <v>891</v>
      </c>
      <c r="FL11" s="140">
        <v>925</v>
      </c>
      <c r="FM11" s="136">
        <v>832</v>
      </c>
      <c r="FN11" s="136">
        <v>772</v>
      </c>
      <c r="FO11" s="136">
        <v>812</v>
      </c>
      <c r="FP11" s="143">
        <v>902</v>
      </c>
      <c r="FQ11" s="136">
        <v>670</v>
      </c>
      <c r="FR11" s="144">
        <v>673</v>
      </c>
      <c r="FS11" s="136">
        <v>790</v>
      </c>
      <c r="FT11" s="134">
        <v>889</v>
      </c>
      <c r="FU11" s="144">
        <v>606</v>
      </c>
      <c r="FV11" s="144">
        <v>556</v>
      </c>
      <c r="FW11" s="133">
        <v>663</v>
      </c>
      <c r="FX11" s="133">
        <v>686</v>
      </c>
      <c r="FY11" s="133">
        <v>620</v>
      </c>
      <c r="FZ11" s="133">
        <v>620</v>
      </c>
      <c r="GA11" s="133">
        <v>783</v>
      </c>
      <c r="GB11" s="133">
        <v>741</v>
      </c>
      <c r="GC11" s="133">
        <v>714</v>
      </c>
      <c r="GD11" s="133">
        <v>797</v>
      </c>
      <c r="GE11" s="142">
        <v>656</v>
      </c>
      <c r="GF11" s="142">
        <v>600</v>
      </c>
      <c r="GG11" s="142">
        <v>609</v>
      </c>
      <c r="GH11" s="142">
        <v>570</v>
      </c>
      <c r="GI11" s="142">
        <v>628</v>
      </c>
      <c r="GJ11" s="142">
        <v>583</v>
      </c>
      <c r="GK11" s="142">
        <v>775</v>
      </c>
      <c r="GL11" s="142">
        <v>716</v>
      </c>
      <c r="GM11" s="142">
        <v>554</v>
      </c>
      <c r="GN11" s="158">
        <v>497</v>
      </c>
      <c r="GO11" s="142">
        <v>564</v>
      </c>
      <c r="GP11" s="31">
        <v>628</v>
      </c>
      <c r="GQ11" s="142">
        <v>566</v>
      </c>
      <c r="GR11" s="142">
        <v>587</v>
      </c>
      <c r="GS11" s="142">
        <v>621</v>
      </c>
      <c r="GT11" s="142">
        <v>679</v>
      </c>
      <c r="GU11" s="142">
        <v>607</v>
      </c>
      <c r="GV11" s="142">
        <v>691</v>
      </c>
      <c r="GW11" s="142">
        <v>448</v>
      </c>
      <c r="GX11" s="142">
        <v>1023</v>
      </c>
      <c r="GY11" s="142">
        <v>694</v>
      </c>
      <c r="GZ11" s="142">
        <v>750</v>
      </c>
      <c r="HA11" s="142">
        <v>707</v>
      </c>
      <c r="HB11" s="142">
        <v>787</v>
      </c>
      <c r="HC11" s="142">
        <v>1132</v>
      </c>
      <c r="HD11" s="142">
        <v>620</v>
      </c>
      <c r="HE11" s="142">
        <v>636</v>
      </c>
      <c r="HF11" s="87">
        <v>624</v>
      </c>
      <c r="HG11" s="87">
        <v>629</v>
      </c>
      <c r="HH11" s="87">
        <v>540</v>
      </c>
      <c r="HI11" s="87">
        <v>493</v>
      </c>
      <c r="HJ11" s="142">
        <v>462</v>
      </c>
      <c r="HK11" s="142">
        <v>538</v>
      </c>
      <c r="HL11" s="87">
        <v>539</v>
      </c>
      <c r="HM11" s="87">
        <v>559</v>
      </c>
      <c r="HN11" s="87">
        <v>520</v>
      </c>
      <c r="HO11" s="87">
        <v>509</v>
      </c>
      <c r="HP11" s="87">
        <v>612</v>
      </c>
      <c r="HQ11" s="87">
        <v>482</v>
      </c>
      <c r="HR11" s="87">
        <v>440</v>
      </c>
      <c r="HS11" s="87">
        <v>463</v>
      </c>
      <c r="HT11" s="87">
        <v>476</v>
      </c>
      <c r="HU11" s="87">
        <v>492</v>
      </c>
      <c r="HV11" s="87">
        <v>421</v>
      </c>
      <c r="HW11" s="87">
        <v>476</v>
      </c>
      <c r="HX11" s="87">
        <v>376</v>
      </c>
      <c r="HY11" s="87">
        <v>525</v>
      </c>
      <c r="HZ11" s="87">
        <v>463</v>
      </c>
      <c r="IA11" s="87">
        <v>459</v>
      </c>
      <c r="IB11" s="87">
        <v>439</v>
      </c>
      <c r="IC11" s="87">
        <v>492</v>
      </c>
      <c r="ID11" s="87">
        <v>516</v>
      </c>
      <c r="IE11" s="87">
        <v>392</v>
      </c>
      <c r="IF11" s="87">
        <v>515</v>
      </c>
      <c r="IG11" s="87">
        <v>474</v>
      </c>
      <c r="IH11" s="87">
        <v>474</v>
      </c>
      <c r="II11" s="87">
        <v>442</v>
      </c>
      <c r="IJ11" s="87">
        <v>362</v>
      </c>
      <c r="IK11" s="87">
        <v>436</v>
      </c>
      <c r="IL11" s="87">
        <v>370</v>
      </c>
      <c r="IM11" s="87">
        <v>426</v>
      </c>
      <c r="IN11" s="87">
        <v>565</v>
      </c>
      <c r="IO11" s="87">
        <v>501</v>
      </c>
      <c r="IP11" s="87">
        <v>596</v>
      </c>
      <c r="IQ11" s="87">
        <v>653</v>
      </c>
      <c r="IR11" s="87">
        <v>690</v>
      </c>
      <c r="IS11" s="87">
        <v>534</v>
      </c>
      <c r="IT11" s="87">
        <v>530</v>
      </c>
      <c r="IU11" s="87">
        <v>427</v>
      </c>
      <c r="IV11" s="87">
        <v>624</v>
      </c>
      <c r="IW11" s="87">
        <v>463</v>
      </c>
      <c r="IX11" s="87">
        <v>634</v>
      </c>
      <c r="IY11" s="87">
        <v>530</v>
      </c>
      <c r="IZ11" s="87">
        <v>552</v>
      </c>
      <c r="JA11" s="87">
        <v>764</v>
      </c>
      <c r="JB11" s="87">
        <v>504</v>
      </c>
      <c r="JC11" s="87">
        <v>754</v>
      </c>
      <c r="JD11" s="87">
        <v>503</v>
      </c>
      <c r="JE11" s="95">
        <v>406</v>
      </c>
      <c r="JF11" s="94">
        <v>736</v>
      </c>
      <c r="JG11" s="105">
        <v>461</v>
      </c>
      <c r="JH11" s="105">
        <v>592</v>
      </c>
      <c r="JI11" s="105">
        <v>519</v>
      </c>
      <c r="JJ11" s="105">
        <v>602</v>
      </c>
      <c r="JK11" s="105">
        <v>481</v>
      </c>
      <c r="JL11" s="105">
        <v>554</v>
      </c>
      <c r="JM11" s="98">
        <v>378</v>
      </c>
      <c r="JN11" s="105">
        <v>345</v>
      </c>
      <c r="JO11" s="105">
        <v>647</v>
      </c>
      <c r="JP11" s="105">
        <v>470</v>
      </c>
      <c r="JQ11" s="105">
        <v>359</v>
      </c>
      <c r="JR11" s="105">
        <v>338</v>
      </c>
      <c r="JS11" s="105">
        <v>326</v>
      </c>
      <c r="JT11" s="105">
        <v>390</v>
      </c>
      <c r="JU11" s="105">
        <v>403</v>
      </c>
      <c r="JV11" s="105">
        <v>366</v>
      </c>
      <c r="JW11" s="105">
        <v>328</v>
      </c>
      <c r="JX11" s="105">
        <v>336</v>
      </c>
      <c r="JY11" s="94">
        <v>413</v>
      </c>
      <c r="JZ11" s="94">
        <v>309</v>
      </c>
      <c r="KA11" s="105">
        <v>345</v>
      </c>
      <c r="KB11" s="105">
        <v>540</v>
      </c>
      <c r="KC11" s="105">
        <v>532</v>
      </c>
      <c r="KD11" s="105">
        <v>535</v>
      </c>
      <c r="KE11" s="105">
        <v>366</v>
      </c>
      <c r="KF11" s="105">
        <v>767</v>
      </c>
      <c r="KG11" s="105">
        <v>353</v>
      </c>
      <c r="KH11" s="105">
        <v>423</v>
      </c>
      <c r="KI11" s="105">
        <v>337</v>
      </c>
      <c r="KJ11" s="105">
        <v>388</v>
      </c>
      <c r="KK11" s="105">
        <v>338</v>
      </c>
      <c r="KL11" s="105">
        <v>434</v>
      </c>
      <c r="KM11" s="105">
        <v>443</v>
      </c>
      <c r="KN11" s="105">
        <v>418</v>
      </c>
      <c r="KO11" s="98">
        <v>409</v>
      </c>
      <c r="KP11" s="105">
        <v>409</v>
      </c>
      <c r="KQ11" s="105">
        <v>534</v>
      </c>
      <c r="KR11" s="105">
        <v>490</v>
      </c>
      <c r="KS11" s="105">
        <v>561</v>
      </c>
      <c r="KT11" s="105">
        <v>547</v>
      </c>
      <c r="KU11" s="105">
        <v>581</v>
      </c>
      <c r="KV11" s="105">
        <v>499</v>
      </c>
      <c r="KW11" s="105">
        <v>690</v>
      </c>
      <c r="KX11" s="105">
        <v>577</v>
      </c>
      <c r="KY11" s="105">
        <v>556</v>
      </c>
      <c r="KZ11" s="105">
        <v>496</v>
      </c>
      <c r="LA11" s="105">
        <v>472</v>
      </c>
      <c r="LB11" s="105">
        <v>597</v>
      </c>
      <c r="LC11" s="98">
        <v>598</v>
      </c>
      <c r="LD11" s="105">
        <v>682</v>
      </c>
      <c r="LE11" s="105">
        <v>462</v>
      </c>
      <c r="LF11" s="105">
        <v>435</v>
      </c>
      <c r="LG11" s="105">
        <v>444</v>
      </c>
      <c r="LH11" s="105">
        <v>441</v>
      </c>
      <c r="LI11" s="105">
        <v>376</v>
      </c>
      <c r="LJ11" s="105">
        <v>322</v>
      </c>
      <c r="LK11" s="105">
        <v>448</v>
      </c>
      <c r="LL11" s="105">
        <v>419</v>
      </c>
      <c r="LM11" s="105">
        <v>376</v>
      </c>
      <c r="LN11" s="105">
        <v>405</v>
      </c>
      <c r="LO11" s="105">
        <v>633</v>
      </c>
      <c r="LP11" s="105">
        <v>460</v>
      </c>
      <c r="LQ11" s="105">
        <v>484</v>
      </c>
      <c r="LR11" s="105">
        <v>335</v>
      </c>
      <c r="LS11" s="105">
        <v>310</v>
      </c>
      <c r="LT11" s="105">
        <v>352</v>
      </c>
      <c r="LU11" s="105">
        <v>325</v>
      </c>
      <c r="LV11" s="105">
        <v>321</v>
      </c>
      <c r="LW11" s="105">
        <v>286</v>
      </c>
      <c r="LX11" s="105">
        <v>364</v>
      </c>
      <c r="LY11" s="105">
        <v>433</v>
      </c>
      <c r="LZ11" s="105">
        <v>646</v>
      </c>
      <c r="MA11" s="105">
        <v>636</v>
      </c>
      <c r="MB11" s="105">
        <v>492</v>
      </c>
      <c r="MC11" s="105">
        <v>492</v>
      </c>
      <c r="MD11" s="105">
        <v>743</v>
      </c>
      <c r="ME11" s="105">
        <v>741</v>
      </c>
      <c r="MF11" s="105">
        <v>564</v>
      </c>
      <c r="MG11" s="105">
        <v>458</v>
      </c>
      <c r="MH11" s="105">
        <v>460</v>
      </c>
      <c r="MI11" s="105">
        <v>416</v>
      </c>
      <c r="MJ11" s="105">
        <v>479</v>
      </c>
      <c r="MK11" s="105">
        <v>472</v>
      </c>
      <c r="ML11" s="105">
        <v>303</v>
      </c>
      <c r="MM11" s="105">
        <v>428</v>
      </c>
      <c r="MN11" s="105">
        <v>482</v>
      </c>
      <c r="MO11" s="105">
        <v>395</v>
      </c>
      <c r="MP11" s="105">
        <v>527</v>
      </c>
      <c r="MQ11" s="105">
        <v>568</v>
      </c>
      <c r="MR11" s="105">
        <v>427</v>
      </c>
      <c r="MS11" s="105">
        <v>414</v>
      </c>
      <c r="MT11" s="105">
        <v>618</v>
      </c>
      <c r="MU11" s="105">
        <v>541</v>
      </c>
      <c r="MV11" s="105">
        <v>493</v>
      </c>
      <c r="MW11" s="105">
        <v>428</v>
      </c>
      <c r="MX11" s="105">
        <v>448</v>
      </c>
      <c r="MY11" s="105">
        <v>804</v>
      </c>
      <c r="MZ11" s="105">
        <v>516</v>
      </c>
      <c r="NA11" s="105">
        <v>500</v>
      </c>
      <c r="NB11" s="105">
        <v>587</v>
      </c>
      <c r="NC11" s="105">
        <v>792</v>
      </c>
      <c r="ND11" s="105">
        <v>714</v>
      </c>
      <c r="NE11" s="105">
        <v>473</v>
      </c>
      <c r="NF11" s="105">
        <v>461</v>
      </c>
      <c r="NG11" s="105">
        <v>568</v>
      </c>
      <c r="NH11" s="105">
        <v>424</v>
      </c>
      <c r="NI11" s="105">
        <v>490</v>
      </c>
      <c r="NJ11" s="169">
        <v>630</v>
      </c>
      <c r="NK11" s="105">
        <v>579</v>
      </c>
      <c r="NL11" s="105">
        <v>630</v>
      </c>
      <c r="NM11" s="105">
        <v>418</v>
      </c>
      <c r="NN11" s="105">
        <v>373</v>
      </c>
      <c r="NO11" s="105">
        <v>429</v>
      </c>
      <c r="NP11" s="105">
        <v>412</v>
      </c>
      <c r="NQ11" s="105">
        <v>414</v>
      </c>
      <c r="NR11" s="105">
        <v>425</v>
      </c>
      <c r="NS11" s="105">
        <v>470</v>
      </c>
      <c r="NT11" s="105">
        <v>366</v>
      </c>
      <c r="NU11" s="105">
        <v>414</v>
      </c>
      <c r="NV11" s="105">
        <v>341</v>
      </c>
      <c r="NW11" s="105">
        <v>314</v>
      </c>
      <c r="NX11" s="105">
        <v>403</v>
      </c>
      <c r="NY11" s="105">
        <v>452</v>
      </c>
      <c r="NZ11" s="105">
        <v>377</v>
      </c>
      <c r="OA11" s="105">
        <v>425</v>
      </c>
      <c r="OB11" s="105">
        <v>405</v>
      </c>
      <c r="OC11" s="105">
        <v>369</v>
      </c>
      <c r="OD11" s="105">
        <v>395</v>
      </c>
      <c r="OE11" s="105">
        <v>361</v>
      </c>
      <c r="OF11" s="105">
        <v>400</v>
      </c>
      <c r="OG11" s="105">
        <v>367</v>
      </c>
      <c r="OH11" s="105">
        <v>431</v>
      </c>
      <c r="OI11" s="105">
        <v>328</v>
      </c>
      <c r="OJ11" s="105">
        <v>589</v>
      </c>
      <c r="OK11" s="105">
        <v>483</v>
      </c>
      <c r="OL11" s="105">
        <v>419</v>
      </c>
      <c r="OM11" s="105">
        <v>434</v>
      </c>
      <c r="ON11" s="105">
        <v>332</v>
      </c>
      <c r="OO11" s="105">
        <v>440</v>
      </c>
      <c r="OP11" s="105">
        <v>363</v>
      </c>
      <c r="OQ11" s="105">
        <v>426</v>
      </c>
      <c r="OR11" s="105">
        <v>421</v>
      </c>
      <c r="OS11" s="105">
        <v>368</v>
      </c>
      <c r="OT11" s="105">
        <v>412</v>
      </c>
      <c r="OU11" s="105">
        <v>391</v>
      </c>
      <c r="OV11" s="105">
        <v>303</v>
      </c>
      <c r="OW11" s="105">
        <v>408</v>
      </c>
      <c r="OX11" s="105">
        <v>323</v>
      </c>
      <c r="OY11" s="105">
        <v>575</v>
      </c>
      <c r="OZ11" s="105">
        <v>356</v>
      </c>
      <c r="PA11" s="105">
        <v>461</v>
      </c>
      <c r="PB11" s="105">
        <v>461</v>
      </c>
      <c r="PC11" s="105">
        <v>380</v>
      </c>
      <c r="PD11" s="105">
        <v>497</v>
      </c>
      <c r="PE11" s="105">
        <v>379</v>
      </c>
      <c r="PF11" s="105">
        <v>381</v>
      </c>
      <c r="PG11" s="105">
        <v>487</v>
      </c>
      <c r="PH11" s="105">
        <v>485</v>
      </c>
      <c r="PI11" s="105">
        <v>513</v>
      </c>
      <c r="PJ11" s="105">
        <v>312</v>
      </c>
      <c r="PK11" s="105">
        <v>317</v>
      </c>
      <c r="PL11" s="105">
        <v>476</v>
      </c>
      <c r="PM11" s="105">
        <v>520</v>
      </c>
      <c r="PN11" s="105">
        <v>372</v>
      </c>
      <c r="PO11" s="105">
        <v>389</v>
      </c>
      <c r="PP11" s="105">
        <v>354</v>
      </c>
      <c r="PQ11" s="105">
        <v>366</v>
      </c>
      <c r="PR11" s="105">
        <v>382</v>
      </c>
      <c r="PS11" s="105">
        <v>330</v>
      </c>
      <c r="PT11" s="105">
        <v>357</v>
      </c>
      <c r="PU11" s="105">
        <v>427</v>
      </c>
      <c r="PV11" s="105">
        <v>328</v>
      </c>
      <c r="PW11" s="105">
        <v>331</v>
      </c>
      <c r="PX11" s="94">
        <v>314</v>
      </c>
      <c r="PY11" s="94">
        <v>286</v>
      </c>
      <c r="PZ11" s="94">
        <v>330</v>
      </c>
      <c r="QA11" s="94">
        <v>436</v>
      </c>
      <c r="QB11" s="94">
        <v>354</v>
      </c>
      <c r="QC11" s="94">
        <v>341</v>
      </c>
      <c r="QD11" s="94">
        <v>387</v>
      </c>
      <c r="QE11" s="94">
        <v>465</v>
      </c>
      <c r="QF11" s="94">
        <v>374</v>
      </c>
      <c r="QG11" s="94">
        <v>300</v>
      </c>
      <c r="QH11" s="94">
        <v>360</v>
      </c>
      <c r="QI11" s="94">
        <v>382</v>
      </c>
      <c r="QJ11" s="94">
        <v>366</v>
      </c>
      <c r="QK11" s="94">
        <v>433</v>
      </c>
      <c r="QL11" s="94">
        <v>797</v>
      </c>
      <c r="QM11" s="98">
        <v>355</v>
      </c>
      <c r="QN11" s="94">
        <v>364</v>
      </c>
      <c r="QO11" s="94">
        <v>460</v>
      </c>
      <c r="QP11" s="94">
        <v>392</v>
      </c>
      <c r="QQ11" s="94">
        <v>391</v>
      </c>
      <c r="QR11" s="94">
        <v>481</v>
      </c>
      <c r="QS11" s="94">
        <v>573</v>
      </c>
      <c r="QT11" s="94">
        <v>642</v>
      </c>
      <c r="QU11" s="94">
        <v>448</v>
      </c>
      <c r="QV11" s="98">
        <v>399</v>
      </c>
      <c r="QW11" s="98">
        <v>483</v>
      </c>
      <c r="QX11" s="94">
        <v>412</v>
      </c>
      <c r="QY11" s="94">
        <v>508</v>
      </c>
      <c r="QZ11" s="94">
        <v>410</v>
      </c>
      <c r="RA11" s="94">
        <v>376</v>
      </c>
      <c r="RB11" s="94">
        <v>452</v>
      </c>
      <c r="RC11" s="94">
        <v>518</v>
      </c>
      <c r="RD11" s="94">
        <v>982</v>
      </c>
      <c r="RE11" s="94">
        <v>556</v>
      </c>
      <c r="RF11" s="94">
        <v>442</v>
      </c>
      <c r="RG11" s="94">
        <v>373</v>
      </c>
      <c r="RH11" s="94">
        <v>428</v>
      </c>
      <c r="RI11" s="94">
        <v>374</v>
      </c>
      <c r="RJ11" s="94">
        <v>368</v>
      </c>
      <c r="RK11" s="94">
        <v>345</v>
      </c>
      <c r="RL11" s="94">
        <v>353</v>
      </c>
      <c r="RM11" s="94">
        <v>489</v>
      </c>
      <c r="RN11" s="94">
        <v>431</v>
      </c>
      <c r="RO11" s="94">
        <v>347</v>
      </c>
      <c r="RP11" s="94">
        <v>388</v>
      </c>
      <c r="RQ11" s="94">
        <v>506</v>
      </c>
      <c r="RR11" s="94">
        <v>292</v>
      </c>
      <c r="RS11" s="176">
        <v>300</v>
      </c>
      <c r="RT11" s="94">
        <v>380</v>
      </c>
      <c r="RU11" s="94">
        <v>474</v>
      </c>
      <c r="RV11" s="94">
        <v>328</v>
      </c>
      <c r="RW11" s="94">
        <v>358</v>
      </c>
      <c r="RX11" s="94">
        <v>657</v>
      </c>
      <c r="RY11" s="94">
        <v>481</v>
      </c>
      <c r="RZ11" s="94">
        <v>466</v>
      </c>
      <c r="SA11" s="94">
        <v>414</v>
      </c>
      <c r="SB11" s="98">
        <v>430</v>
      </c>
      <c r="SC11" s="94">
        <v>596</v>
      </c>
      <c r="SD11" s="94">
        <v>917</v>
      </c>
      <c r="SE11" s="94">
        <v>540</v>
      </c>
      <c r="SF11" s="94">
        <v>391</v>
      </c>
      <c r="SG11" s="94">
        <v>676</v>
      </c>
      <c r="SH11" s="94">
        <v>456</v>
      </c>
      <c r="SI11" s="185">
        <v>371</v>
      </c>
      <c r="SJ11" s="94">
        <v>366</v>
      </c>
      <c r="SK11" s="94">
        <v>387</v>
      </c>
      <c r="SL11" s="94">
        <v>821</v>
      </c>
      <c r="SM11" s="94">
        <v>389</v>
      </c>
      <c r="SN11" s="94">
        <v>395</v>
      </c>
      <c r="SO11" s="94">
        <v>324</v>
      </c>
      <c r="SP11" s="94">
        <v>503</v>
      </c>
      <c r="SQ11" s="98">
        <v>614</v>
      </c>
      <c r="SR11" s="94">
        <v>313</v>
      </c>
      <c r="SS11" s="94">
        <v>377</v>
      </c>
      <c r="ST11" s="94">
        <v>552</v>
      </c>
      <c r="SU11" s="94">
        <v>426</v>
      </c>
      <c r="SV11" s="94">
        <v>458</v>
      </c>
      <c r="SW11" s="94">
        <v>376</v>
      </c>
      <c r="SX11" s="94">
        <v>338</v>
      </c>
      <c r="SY11" s="94">
        <v>508</v>
      </c>
      <c r="SZ11" s="94">
        <v>418</v>
      </c>
      <c r="TA11" s="94">
        <v>402</v>
      </c>
      <c r="TB11" s="94">
        <v>459</v>
      </c>
      <c r="TC11" s="94">
        <v>558</v>
      </c>
      <c r="TD11" s="188"/>
    </row>
    <row r="12" spans="1:524" s="159" customFormat="1" ht="12.75" customHeight="1" x14ac:dyDescent="0.3">
      <c r="A12" s="99" t="s">
        <v>183</v>
      </c>
      <c r="B12" s="7" t="s">
        <v>183</v>
      </c>
      <c r="C12" s="9">
        <f>SUM(C9:C11)</f>
        <v>1659</v>
      </c>
      <c r="D12" s="9">
        <f>SUM(D9:D11)</f>
        <v>1599</v>
      </c>
      <c r="E12" s="9">
        <f t="shared" ref="E12:L12" si="0">SUM(E9:E11)</f>
        <v>1147</v>
      </c>
      <c r="F12" s="9">
        <f t="shared" si="0"/>
        <v>966</v>
      </c>
      <c r="G12" s="9">
        <f t="shared" si="0"/>
        <v>954</v>
      </c>
      <c r="H12" s="9">
        <f t="shared" si="0"/>
        <v>988</v>
      </c>
      <c r="I12" s="9">
        <f t="shared" si="0"/>
        <v>1375</v>
      </c>
      <c r="J12" s="9">
        <f t="shared" si="0"/>
        <v>1249</v>
      </c>
      <c r="K12" s="9">
        <f t="shared" si="0"/>
        <v>1053</v>
      </c>
      <c r="L12" s="9">
        <f t="shared" si="0"/>
        <v>1170</v>
      </c>
      <c r="M12" s="9">
        <f t="shared" ref="M12:AR12" si="1">SUM(M9:M11)</f>
        <v>1009</v>
      </c>
      <c r="N12" s="9">
        <f t="shared" si="1"/>
        <v>1061</v>
      </c>
      <c r="O12" s="9">
        <f t="shared" si="1"/>
        <v>2175</v>
      </c>
      <c r="P12" s="9">
        <f t="shared" si="1"/>
        <v>1381</v>
      </c>
      <c r="Q12" s="9">
        <f t="shared" si="1"/>
        <v>952</v>
      </c>
      <c r="R12" s="9">
        <f t="shared" si="1"/>
        <v>1022</v>
      </c>
      <c r="S12" s="9">
        <f t="shared" si="1"/>
        <v>1005</v>
      </c>
      <c r="T12" s="9">
        <f t="shared" si="1"/>
        <v>939</v>
      </c>
      <c r="U12" s="9">
        <f t="shared" si="1"/>
        <v>982</v>
      </c>
      <c r="V12" s="9">
        <f t="shared" si="1"/>
        <v>1194</v>
      </c>
      <c r="W12" s="9">
        <f t="shared" si="1"/>
        <v>648</v>
      </c>
      <c r="X12" s="9">
        <f t="shared" si="1"/>
        <v>765</v>
      </c>
      <c r="Y12" s="9">
        <f t="shared" si="1"/>
        <v>763</v>
      </c>
      <c r="Z12" s="9">
        <f t="shared" si="1"/>
        <v>1032</v>
      </c>
      <c r="AA12" s="9">
        <f t="shared" si="1"/>
        <v>1337</v>
      </c>
      <c r="AB12" s="9">
        <f t="shared" si="1"/>
        <v>1720</v>
      </c>
      <c r="AC12" s="9">
        <f t="shared" si="1"/>
        <v>919</v>
      </c>
      <c r="AD12" s="9">
        <f t="shared" si="1"/>
        <v>699</v>
      </c>
      <c r="AE12" s="9">
        <f t="shared" si="1"/>
        <v>708</v>
      </c>
      <c r="AF12" s="9">
        <f t="shared" si="1"/>
        <v>914</v>
      </c>
      <c r="AG12" s="9">
        <f t="shared" si="1"/>
        <v>802</v>
      </c>
      <c r="AH12" s="9">
        <f t="shared" si="1"/>
        <v>763</v>
      </c>
      <c r="AI12" s="9">
        <f t="shared" si="1"/>
        <v>809</v>
      </c>
      <c r="AJ12" s="9">
        <f t="shared" si="1"/>
        <v>731</v>
      </c>
      <c r="AK12" s="9">
        <f t="shared" si="1"/>
        <v>1010</v>
      </c>
      <c r="AL12" s="9">
        <f t="shared" si="1"/>
        <v>895</v>
      </c>
      <c r="AM12" s="9">
        <f t="shared" si="1"/>
        <v>1219</v>
      </c>
      <c r="AN12" s="9">
        <f t="shared" si="1"/>
        <v>787</v>
      </c>
      <c r="AO12" s="9">
        <f t="shared" si="1"/>
        <v>1070</v>
      </c>
      <c r="AP12" s="9">
        <f t="shared" si="1"/>
        <v>1105</v>
      </c>
      <c r="AQ12" s="9">
        <f t="shared" si="1"/>
        <v>1194</v>
      </c>
      <c r="AR12" s="9">
        <f t="shared" si="1"/>
        <v>1520</v>
      </c>
      <c r="AS12" s="9">
        <f t="shared" ref="AS12:BX12" si="2">SUM(AS9:AS11)</f>
        <v>1276</v>
      </c>
      <c r="AT12" s="9">
        <f t="shared" si="2"/>
        <v>1581</v>
      </c>
      <c r="AU12" s="9">
        <f t="shared" si="2"/>
        <v>1699</v>
      </c>
      <c r="AV12" s="9">
        <f t="shared" si="2"/>
        <v>2805</v>
      </c>
      <c r="AW12" s="9">
        <f t="shared" si="2"/>
        <v>1873</v>
      </c>
      <c r="AX12" s="9">
        <f t="shared" si="2"/>
        <v>2066</v>
      </c>
      <c r="AY12" s="9">
        <f t="shared" si="2"/>
        <v>1575</v>
      </c>
      <c r="AZ12" s="9">
        <f t="shared" si="2"/>
        <v>1556</v>
      </c>
      <c r="BA12" s="9">
        <f t="shared" si="2"/>
        <v>3402</v>
      </c>
      <c r="BB12" s="9">
        <f t="shared" si="2"/>
        <v>2674</v>
      </c>
      <c r="BC12" s="9">
        <f t="shared" si="2"/>
        <v>1558</v>
      </c>
      <c r="BD12" s="9">
        <f t="shared" si="2"/>
        <v>1401</v>
      </c>
      <c r="BE12" s="9">
        <f t="shared" si="2"/>
        <v>1182</v>
      </c>
      <c r="BF12" s="9">
        <f t="shared" si="2"/>
        <v>1651</v>
      </c>
      <c r="BG12" s="9">
        <f t="shared" si="2"/>
        <v>1912</v>
      </c>
      <c r="BH12" s="9">
        <f t="shared" si="2"/>
        <v>1603</v>
      </c>
      <c r="BI12" s="9">
        <f t="shared" si="2"/>
        <v>1261</v>
      </c>
      <c r="BJ12" s="9">
        <f t="shared" si="2"/>
        <v>1490</v>
      </c>
      <c r="BK12" s="9">
        <f t="shared" si="2"/>
        <v>1389</v>
      </c>
      <c r="BL12" s="9">
        <f t="shared" si="2"/>
        <v>1378</v>
      </c>
      <c r="BM12" s="9">
        <f t="shared" si="2"/>
        <v>1249</v>
      </c>
      <c r="BN12" s="9">
        <f t="shared" si="2"/>
        <v>1224</v>
      </c>
      <c r="BO12" s="9">
        <f t="shared" si="2"/>
        <v>1336</v>
      </c>
      <c r="BP12" s="9">
        <f t="shared" si="2"/>
        <v>1560</v>
      </c>
      <c r="BQ12" s="9">
        <f t="shared" si="2"/>
        <v>1962</v>
      </c>
      <c r="BR12" s="9">
        <f t="shared" si="2"/>
        <v>1217</v>
      </c>
      <c r="BS12" s="9">
        <f t="shared" si="2"/>
        <v>1426</v>
      </c>
      <c r="BT12" s="9">
        <f t="shared" si="2"/>
        <v>1350</v>
      </c>
      <c r="BU12" s="9">
        <f t="shared" si="2"/>
        <v>1384</v>
      </c>
      <c r="BV12" s="9">
        <f t="shared" si="2"/>
        <v>1138</v>
      </c>
      <c r="BW12" s="9">
        <f t="shared" si="2"/>
        <v>1044</v>
      </c>
      <c r="BX12" s="9">
        <f t="shared" si="2"/>
        <v>1087</v>
      </c>
      <c r="BY12" s="9">
        <f t="shared" ref="BY12:DD12" si="3">SUM(BY9:BY11)</f>
        <v>935</v>
      </c>
      <c r="BZ12" s="9">
        <f t="shared" si="3"/>
        <v>1296</v>
      </c>
      <c r="CA12" s="9">
        <f t="shared" si="3"/>
        <v>1039</v>
      </c>
      <c r="CB12" s="9">
        <f t="shared" si="3"/>
        <v>1432</v>
      </c>
      <c r="CC12" s="9">
        <f t="shared" si="3"/>
        <v>1740</v>
      </c>
      <c r="CD12" s="9">
        <f t="shared" si="3"/>
        <v>1173</v>
      </c>
      <c r="CE12" s="9">
        <f t="shared" si="3"/>
        <v>1372</v>
      </c>
      <c r="CF12" s="9">
        <f t="shared" si="3"/>
        <v>1332</v>
      </c>
      <c r="CG12" s="9">
        <f t="shared" si="3"/>
        <v>1124</v>
      </c>
      <c r="CH12" s="9">
        <f t="shared" si="3"/>
        <v>1071</v>
      </c>
      <c r="CI12" s="9">
        <f t="shared" si="3"/>
        <v>1084</v>
      </c>
      <c r="CJ12" s="9">
        <f t="shared" si="3"/>
        <v>1044</v>
      </c>
      <c r="CK12" s="9">
        <f t="shared" si="3"/>
        <v>943</v>
      </c>
      <c r="CL12" s="9">
        <f t="shared" si="3"/>
        <v>1265</v>
      </c>
      <c r="CM12" s="9">
        <f t="shared" si="3"/>
        <v>3799</v>
      </c>
      <c r="CN12" s="9">
        <f t="shared" si="3"/>
        <v>4232</v>
      </c>
      <c r="CO12" s="9">
        <f t="shared" si="3"/>
        <v>2269</v>
      </c>
      <c r="CP12" s="9">
        <f t="shared" si="3"/>
        <v>2577</v>
      </c>
      <c r="CQ12" s="9">
        <f t="shared" si="3"/>
        <v>2732</v>
      </c>
      <c r="CR12" s="9">
        <f t="shared" si="3"/>
        <v>3128</v>
      </c>
      <c r="CS12" s="9">
        <f t="shared" si="3"/>
        <v>3238</v>
      </c>
      <c r="CT12" s="9">
        <f t="shared" si="3"/>
        <v>3610</v>
      </c>
      <c r="CU12" s="9">
        <f t="shared" si="3"/>
        <v>2905</v>
      </c>
      <c r="CV12" s="9">
        <f t="shared" si="3"/>
        <v>3670</v>
      </c>
      <c r="CW12" s="9">
        <f t="shared" si="3"/>
        <v>4804</v>
      </c>
      <c r="CX12" s="9">
        <f t="shared" si="3"/>
        <v>3811</v>
      </c>
      <c r="CY12" s="9">
        <f t="shared" si="3"/>
        <v>3029</v>
      </c>
      <c r="CZ12" s="9">
        <f t="shared" si="3"/>
        <v>4426</v>
      </c>
      <c r="DA12" s="9">
        <f t="shared" si="3"/>
        <v>6482</v>
      </c>
      <c r="DB12" s="9">
        <f t="shared" si="3"/>
        <v>4399</v>
      </c>
      <c r="DC12" s="9">
        <f t="shared" si="3"/>
        <v>3737</v>
      </c>
      <c r="DD12" s="9">
        <f t="shared" si="3"/>
        <v>3409</v>
      </c>
      <c r="DE12" s="9">
        <f t="shared" ref="DE12:EJ12" si="4">SUM(DE9:DE11)</f>
        <v>3048</v>
      </c>
      <c r="DF12" s="9">
        <f t="shared" si="4"/>
        <v>3991</v>
      </c>
      <c r="DG12" s="9">
        <f t="shared" si="4"/>
        <v>3874</v>
      </c>
      <c r="DH12" s="9">
        <f t="shared" si="4"/>
        <v>3449</v>
      </c>
      <c r="DI12" s="9">
        <f t="shared" si="4"/>
        <v>3872</v>
      </c>
      <c r="DJ12" s="9">
        <f t="shared" si="4"/>
        <v>4018</v>
      </c>
      <c r="DK12" s="9">
        <f t="shared" si="4"/>
        <v>3745</v>
      </c>
      <c r="DL12" s="9">
        <f t="shared" si="4"/>
        <v>3198</v>
      </c>
      <c r="DM12" s="9">
        <f t="shared" si="4"/>
        <v>3060</v>
      </c>
      <c r="DN12" s="9">
        <f t="shared" si="4"/>
        <v>3659</v>
      </c>
      <c r="DO12" s="9">
        <f t="shared" si="4"/>
        <v>4331</v>
      </c>
      <c r="DP12" s="9">
        <f t="shared" si="4"/>
        <v>3781</v>
      </c>
      <c r="DQ12" s="9">
        <f t="shared" si="4"/>
        <v>3452</v>
      </c>
      <c r="DR12" s="9">
        <f t="shared" si="4"/>
        <v>3013</v>
      </c>
      <c r="DS12" s="9">
        <f t="shared" si="4"/>
        <v>3865</v>
      </c>
      <c r="DT12" s="9">
        <f t="shared" si="4"/>
        <v>2638</v>
      </c>
      <c r="DU12" s="9">
        <f t="shared" si="4"/>
        <v>2999</v>
      </c>
      <c r="DV12" s="9">
        <f t="shared" si="4"/>
        <v>3213</v>
      </c>
      <c r="DW12" s="9">
        <f t="shared" si="4"/>
        <v>3484</v>
      </c>
      <c r="DX12" s="9">
        <f t="shared" si="4"/>
        <v>2835</v>
      </c>
      <c r="DY12" s="9">
        <f t="shared" si="4"/>
        <v>2369</v>
      </c>
      <c r="DZ12" s="9">
        <f t="shared" si="4"/>
        <v>2335</v>
      </c>
      <c r="EA12" s="9">
        <f t="shared" si="4"/>
        <v>2422</v>
      </c>
      <c r="EB12" s="9">
        <f t="shared" si="4"/>
        <v>2625</v>
      </c>
      <c r="EC12" s="9">
        <f t="shared" si="4"/>
        <v>3333</v>
      </c>
      <c r="ED12" s="9">
        <f t="shared" si="4"/>
        <v>3046</v>
      </c>
      <c r="EE12" s="9">
        <f t="shared" si="4"/>
        <v>2309</v>
      </c>
      <c r="EF12" s="9">
        <f t="shared" si="4"/>
        <v>2367</v>
      </c>
      <c r="EG12" s="9">
        <f t="shared" si="4"/>
        <v>2740</v>
      </c>
      <c r="EH12" s="9">
        <f t="shared" si="4"/>
        <v>2413</v>
      </c>
      <c r="EI12" s="9">
        <f t="shared" si="4"/>
        <v>2342</v>
      </c>
      <c r="EJ12" s="9">
        <f t="shared" si="4"/>
        <v>2134</v>
      </c>
      <c r="EK12" s="9">
        <f t="shared" ref="EK12:FP12" si="5">SUM(EK9:EK11)</f>
        <v>2421</v>
      </c>
      <c r="EL12" s="9">
        <f t="shared" si="5"/>
        <v>2600</v>
      </c>
      <c r="EM12" s="9">
        <f t="shared" si="5"/>
        <v>2271</v>
      </c>
      <c r="EN12" s="9">
        <f t="shared" si="5"/>
        <v>2524</v>
      </c>
      <c r="EO12" s="9">
        <f t="shared" si="5"/>
        <v>2322</v>
      </c>
      <c r="EP12" s="9">
        <f t="shared" si="5"/>
        <v>3108</v>
      </c>
      <c r="EQ12" s="9">
        <f t="shared" si="5"/>
        <v>2620</v>
      </c>
      <c r="ER12" s="9">
        <f t="shared" si="5"/>
        <v>2631</v>
      </c>
      <c r="ES12" s="9">
        <f t="shared" si="5"/>
        <v>2404</v>
      </c>
      <c r="ET12" s="9">
        <f t="shared" si="5"/>
        <v>3086</v>
      </c>
      <c r="EU12" s="9">
        <f t="shared" si="5"/>
        <v>2548</v>
      </c>
      <c r="EV12" s="9">
        <f t="shared" si="5"/>
        <v>3012</v>
      </c>
      <c r="EW12" s="9">
        <f t="shared" si="5"/>
        <v>3764</v>
      </c>
      <c r="EX12" s="9">
        <f t="shared" si="5"/>
        <v>3859</v>
      </c>
      <c r="EY12" s="9">
        <f t="shared" si="5"/>
        <v>3151</v>
      </c>
      <c r="EZ12" s="9">
        <f t="shared" si="5"/>
        <v>3057</v>
      </c>
      <c r="FA12" s="9">
        <f t="shared" si="5"/>
        <v>4109</v>
      </c>
      <c r="FB12" s="9">
        <f t="shared" si="5"/>
        <v>3822</v>
      </c>
      <c r="FC12" s="9">
        <f t="shared" si="5"/>
        <v>3202</v>
      </c>
      <c r="FD12" s="9">
        <f t="shared" si="5"/>
        <v>2512</v>
      </c>
      <c r="FE12" s="9">
        <f t="shared" si="5"/>
        <v>2036</v>
      </c>
      <c r="FF12" s="9">
        <f t="shared" si="5"/>
        <v>2315</v>
      </c>
      <c r="FG12" s="9">
        <f t="shared" si="5"/>
        <v>2133</v>
      </c>
      <c r="FH12" s="9">
        <f t="shared" si="5"/>
        <v>1878</v>
      </c>
      <c r="FI12" s="9">
        <f t="shared" si="5"/>
        <v>2172</v>
      </c>
      <c r="FJ12" s="9">
        <f t="shared" si="5"/>
        <v>2001</v>
      </c>
      <c r="FK12" s="9">
        <f t="shared" si="5"/>
        <v>1916</v>
      </c>
      <c r="FL12" s="9">
        <f t="shared" si="5"/>
        <v>1989</v>
      </c>
      <c r="FM12" s="9">
        <f t="shared" si="5"/>
        <v>1725</v>
      </c>
      <c r="FN12" s="9">
        <f t="shared" si="5"/>
        <v>1867</v>
      </c>
      <c r="FO12" s="9">
        <f t="shared" si="5"/>
        <v>1923</v>
      </c>
      <c r="FP12" s="9">
        <f t="shared" si="5"/>
        <v>2367</v>
      </c>
      <c r="FQ12" s="9">
        <f t="shared" ref="FQ12:GF12" si="6">SUM(FQ9:FQ11)</f>
        <v>1599</v>
      </c>
      <c r="FR12" s="9">
        <f t="shared" si="6"/>
        <v>1511</v>
      </c>
      <c r="FS12" s="9">
        <f t="shared" si="6"/>
        <v>1575</v>
      </c>
      <c r="FT12" s="9">
        <f t="shared" si="6"/>
        <v>1882</v>
      </c>
      <c r="FU12" s="9">
        <f t="shared" si="6"/>
        <v>1293</v>
      </c>
      <c r="FV12" s="9">
        <f t="shared" si="6"/>
        <v>1175</v>
      </c>
      <c r="FW12" s="9">
        <f t="shared" si="6"/>
        <v>1590</v>
      </c>
      <c r="FX12" s="9">
        <f t="shared" si="6"/>
        <v>1716</v>
      </c>
      <c r="FY12" s="9">
        <f t="shared" si="6"/>
        <v>1547</v>
      </c>
      <c r="FZ12" s="9">
        <f t="shared" si="6"/>
        <v>1702</v>
      </c>
      <c r="GA12" s="9">
        <f t="shared" si="6"/>
        <v>1650</v>
      </c>
      <c r="GB12" s="9">
        <f t="shared" si="6"/>
        <v>1868</v>
      </c>
      <c r="GC12" s="9">
        <f t="shared" si="6"/>
        <v>1971</v>
      </c>
      <c r="GD12" s="9">
        <f t="shared" si="6"/>
        <v>1642</v>
      </c>
      <c r="GE12" s="9">
        <f t="shared" si="6"/>
        <v>1484</v>
      </c>
      <c r="GF12" s="9">
        <f t="shared" si="6"/>
        <v>1734</v>
      </c>
      <c r="GG12" s="9">
        <f t="shared" ref="GG12:GM12" si="7">SUM(GG9:GG11)</f>
        <v>1596</v>
      </c>
      <c r="GH12" s="9">
        <f t="shared" si="7"/>
        <v>1414</v>
      </c>
      <c r="GI12" s="9">
        <f t="shared" si="7"/>
        <v>1288</v>
      </c>
      <c r="GJ12" s="9">
        <f t="shared" si="7"/>
        <v>1337</v>
      </c>
      <c r="GK12" s="9">
        <f t="shared" si="7"/>
        <v>1695</v>
      </c>
      <c r="GL12" s="9">
        <f t="shared" si="7"/>
        <v>1523</v>
      </c>
      <c r="GM12" s="9">
        <f t="shared" si="7"/>
        <v>1268</v>
      </c>
      <c r="GN12" s="20">
        <f>SUM(GN9:GN11)</f>
        <v>1201</v>
      </c>
      <c r="GO12" s="20">
        <f>SUM(GO9:GO11)</f>
        <v>1162</v>
      </c>
      <c r="GP12" s="20">
        <v>1540</v>
      </c>
      <c r="GQ12" s="20">
        <f t="shared" ref="GQ12:IE12" si="8">SUM(GQ9:GQ11)</f>
        <v>1424</v>
      </c>
      <c r="GR12" s="20">
        <f t="shared" si="8"/>
        <v>1579</v>
      </c>
      <c r="GS12" s="20">
        <f t="shared" si="8"/>
        <v>1595</v>
      </c>
      <c r="GT12" s="20">
        <f t="shared" si="8"/>
        <v>1956</v>
      </c>
      <c r="GU12" s="20">
        <f t="shared" si="8"/>
        <v>1688</v>
      </c>
      <c r="GV12" s="20">
        <f t="shared" si="8"/>
        <v>2052</v>
      </c>
      <c r="GW12" s="20">
        <f t="shared" si="8"/>
        <v>2612</v>
      </c>
      <c r="GX12" s="20">
        <f t="shared" si="8"/>
        <v>2984</v>
      </c>
      <c r="GY12" s="20">
        <f t="shared" si="8"/>
        <v>1834</v>
      </c>
      <c r="GZ12" s="20">
        <f t="shared" si="8"/>
        <v>2136</v>
      </c>
      <c r="HA12" s="20">
        <f t="shared" si="8"/>
        <v>3233</v>
      </c>
      <c r="HB12" s="20">
        <f t="shared" si="8"/>
        <v>3144</v>
      </c>
      <c r="HC12" s="20">
        <f t="shared" si="8"/>
        <v>2834</v>
      </c>
      <c r="HD12" s="20">
        <f t="shared" si="8"/>
        <v>1640</v>
      </c>
      <c r="HE12" s="20">
        <f t="shared" si="8"/>
        <v>1435</v>
      </c>
      <c r="HF12" s="20">
        <f t="shared" si="8"/>
        <v>1412</v>
      </c>
      <c r="HG12" s="20">
        <f t="shared" si="8"/>
        <v>1546</v>
      </c>
      <c r="HH12" s="20">
        <f t="shared" si="8"/>
        <v>1569</v>
      </c>
      <c r="HI12" s="20">
        <f t="shared" si="8"/>
        <v>1443</v>
      </c>
      <c r="HJ12" s="20">
        <f t="shared" si="8"/>
        <v>1672</v>
      </c>
      <c r="HK12" s="20">
        <f t="shared" si="8"/>
        <v>1678</v>
      </c>
      <c r="HL12" s="20">
        <f t="shared" si="8"/>
        <v>1564</v>
      </c>
      <c r="HM12" s="20">
        <f t="shared" si="8"/>
        <v>1266</v>
      </c>
      <c r="HN12" s="20">
        <f t="shared" si="8"/>
        <v>1341</v>
      </c>
      <c r="HO12" s="20">
        <f t="shared" si="8"/>
        <v>1293</v>
      </c>
      <c r="HP12" s="20">
        <f t="shared" si="8"/>
        <v>1840</v>
      </c>
      <c r="HQ12" s="20">
        <f t="shared" si="8"/>
        <v>1682</v>
      </c>
      <c r="HR12" s="20">
        <f t="shared" si="8"/>
        <v>1616</v>
      </c>
      <c r="HS12" s="20">
        <f t="shared" si="8"/>
        <v>1397</v>
      </c>
      <c r="HT12" s="20">
        <f t="shared" si="8"/>
        <v>1786</v>
      </c>
      <c r="HU12" s="20">
        <f t="shared" si="8"/>
        <v>1385</v>
      </c>
      <c r="HV12" s="20">
        <f t="shared" si="8"/>
        <v>1142</v>
      </c>
      <c r="HW12" s="20">
        <f t="shared" si="8"/>
        <v>1663</v>
      </c>
      <c r="HX12" s="20">
        <f t="shared" si="8"/>
        <v>1420</v>
      </c>
      <c r="HY12" s="20">
        <f t="shared" si="8"/>
        <v>1389</v>
      </c>
      <c r="HZ12" s="20">
        <f t="shared" si="8"/>
        <v>1052</v>
      </c>
      <c r="IA12" s="20">
        <f t="shared" si="8"/>
        <v>1236</v>
      </c>
      <c r="IB12" s="20">
        <f t="shared" si="8"/>
        <v>1756</v>
      </c>
      <c r="IC12" s="20">
        <f t="shared" si="8"/>
        <v>1691</v>
      </c>
      <c r="ID12" s="20">
        <f t="shared" si="8"/>
        <v>1673</v>
      </c>
      <c r="IE12" s="20">
        <f t="shared" si="8"/>
        <v>1458</v>
      </c>
      <c r="IF12" s="20">
        <f t="shared" ref="IF12:JD12" si="9">SUM(IF9:IF11)</f>
        <v>1284</v>
      </c>
      <c r="IG12" s="20">
        <f t="shared" si="9"/>
        <v>1272</v>
      </c>
      <c r="IH12" s="20">
        <f t="shared" si="9"/>
        <v>1352</v>
      </c>
      <c r="II12" s="20">
        <f t="shared" si="9"/>
        <v>1146</v>
      </c>
      <c r="IJ12" s="20">
        <f t="shared" si="9"/>
        <v>927</v>
      </c>
      <c r="IK12" s="20">
        <f t="shared" si="9"/>
        <v>1315</v>
      </c>
      <c r="IL12" s="20">
        <f t="shared" si="9"/>
        <v>901</v>
      </c>
      <c r="IM12" s="20">
        <f t="shared" si="9"/>
        <v>894</v>
      </c>
      <c r="IN12" s="20">
        <f t="shared" si="9"/>
        <v>1008</v>
      </c>
      <c r="IO12" s="20">
        <f t="shared" si="9"/>
        <v>1124</v>
      </c>
      <c r="IP12" s="20">
        <f t="shared" si="9"/>
        <v>1235</v>
      </c>
      <c r="IQ12" s="20">
        <f t="shared" si="9"/>
        <v>1372</v>
      </c>
      <c r="IR12" s="20">
        <f t="shared" si="9"/>
        <v>1485</v>
      </c>
      <c r="IS12" s="20">
        <f t="shared" si="9"/>
        <v>1326</v>
      </c>
      <c r="IT12" s="20">
        <f t="shared" si="9"/>
        <v>1454</v>
      </c>
      <c r="IU12" s="20">
        <f t="shared" si="9"/>
        <v>1463</v>
      </c>
      <c r="IV12" s="20">
        <f t="shared" si="9"/>
        <v>1909</v>
      </c>
      <c r="IW12" s="20">
        <f t="shared" si="9"/>
        <v>2180</v>
      </c>
      <c r="IX12" s="20">
        <f t="shared" si="9"/>
        <v>1978</v>
      </c>
      <c r="IY12" s="20">
        <f t="shared" si="9"/>
        <v>1594</v>
      </c>
      <c r="IZ12" s="20">
        <f t="shared" si="9"/>
        <v>1637</v>
      </c>
      <c r="JA12" s="20">
        <f t="shared" si="9"/>
        <v>2165</v>
      </c>
      <c r="JB12" s="20">
        <f t="shared" si="9"/>
        <v>2219</v>
      </c>
      <c r="JC12" s="20">
        <f t="shared" si="9"/>
        <v>2254</v>
      </c>
      <c r="JD12" s="20">
        <f t="shared" si="9"/>
        <v>1336</v>
      </c>
      <c r="JE12" s="20">
        <f t="shared" ref="JE12:LN12" si="10">SUM(JE9:JE11)</f>
        <v>1636</v>
      </c>
      <c r="JF12" s="20">
        <f t="shared" si="10"/>
        <v>2288</v>
      </c>
      <c r="JG12" s="20">
        <f t="shared" si="10"/>
        <v>1426</v>
      </c>
      <c r="JH12" s="20">
        <f t="shared" si="10"/>
        <v>1365</v>
      </c>
      <c r="JI12" s="20">
        <f t="shared" si="10"/>
        <v>1286</v>
      </c>
      <c r="JJ12" s="20">
        <f t="shared" si="10"/>
        <v>1297</v>
      </c>
      <c r="JK12" s="20">
        <f t="shared" si="10"/>
        <v>1261</v>
      </c>
      <c r="JL12" s="20">
        <f t="shared" si="10"/>
        <v>1342</v>
      </c>
      <c r="JM12" s="20">
        <f t="shared" si="10"/>
        <v>1057</v>
      </c>
      <c r="JN12" s="20">
        <f t="shared" si="10"/>
        <v>1122</v>
      </c>
      <c r="JO12" s="20">
        <f t="shared" si="10"/>
        <v>1461</v>
      </c>
      <c r="JP12" s="20">
        <f t="shared" si="10"/>
        <v>1593</v>
      </c>
      <c r="JQ12" s="20">
        <f t="shared" si="10"/>
        <v>1247</v>
      </c>
      <c r="JR12" s="20">
        <f t="shared" si="10"/>
        <v>1566</v>
      </c>
      <c r="JS12" s="20">
        <f t="shared" si="10"/>
        <v>963</v>
      </c>
      <c r="JT12" s="20">
        <f t="shared" si="10"/>
        <v>987</v>
      </c>
      <c r="JU12" s="20">
        <f t="shared" si="10"/>
        <v>1019</v>
      </c>
      <c r="JV12" s="20">
        <f t="shared" si="10"/>
        <v>1157</v>
      </c>
      <c r="JW12" s="20">
        <f t="shared" si="10"/>
        <v>975</v>
      </c>
      <c r="JX12" s="20">
        <f t="shared" si="10"/>
        <v>891</v>
      </c>
      <c r="JY12" s="20">
        <f t="shared" si="10"/>
        <v>1115</v>
      </c>
      <c r="JZ12" s="20">
        <f t="shared" si="10"/>
        <v>872</v>
      </c>
      <c r="KA12" s="20">
        <f t="shared" si="10"/>
        <v>836</v>
      </c>
      <c r="KB12" s="20">
        <f t="shared" si="10"/>
        <v>1003</v>
      </c>
      <c r="KC12" s="20">
        <f t="shared" si="10"/>
        <v>1333</v>
      </c>
      <c r="KD12" s="20">
        <f t="shared" si="10"/>
        <v>1211</v>
      </c>
      <c r="KE12" s="20">
        <f t="shared" si="10"/>
        <v>788</v>
      </c>
      <c r="KF12" s="20">
        <f t="shared" si="10"/>
        <v>1229</v>
      </c>
      <c r="KG12" s="20">
        <f t="shared" si="10"/>
        <v>861</v>
      </c>
      <c r="KH12" s="20">
        <f t="shared" si="10"/>
        <v>1050</v>
      </c>
      <c r="KI12" s="20">
        <f t="shared" si="10"/>
        <v>884</v>
      </c>
      <c r="KJ12" s="20">
        <f t="shared" si="10"/>
        <v>885</v>
      </c>
      <c r="KK12" s="20">
        <f t="shared" si="10"/>
        <v>885</v>
      </c>
      <c r="KL12" s="20">
        <f t="shared" si="10"/>
        <v>918</v>
      </c>
      <c r="KM12" s="20">
        <f t="shared" si="10"/>
        <v>964</v>
      </c>
      <c r="KN12" s="20">
        <f t="shared" si="10"/>
        <v>874</v>
      </c>
      <c r="KO12" s="20">
        <f t="shared" si="10"/>
        <v>923</v>
      </c>
      <c r="KP12" s="20">
        <f t="shared" si="10"/>
        <v>922</v>
      </c>
      <c r="KQ12" s="20">
        <f t="shared" si="10"/>
        <v>1277</v>
      </c>
      <c r="KR12" s="20">
        <f t="shared" si="10"/>
        <v>1088</v>
      </c>
      <c r="KS12" s="20">
        <f t="shared" si="10"/>
        <v>1293</v>
      </c>
      <c r="KT12" s="20">
        <f t="shared" si="10"/>
        <v>1340</v>
      </c>
      <c r="KU12" s="20">
        <f t="shared" si="10"/>
        <v>1359</v>
      </c>
      <c r="KV12" s="20">
        <f t="shared" si="10"/>
        <v>1395</v>
      </c>
      <c r="KW12" s="20">
        <f t="shared" si="10"/>
        <v>1878</v>
      </c>
      <c r="KX12" s="20">
        <f t="shared" si="10"/>
        <v>1560</v>
      </c>
      <c r="KY12" s="20">
        <f t="shared" si="10"/>
        <v>1493</v>
      </c>
      <c r="KZ12" s="20">
        <f t="shared" si="10"/>
        <v>1545</v>
      </c>
      <c r="LA12" s="20">
        <f t="shared" si="10"/>
        <v>1456</v>
      </c>
      <c r="LB12" s="20">
        <f t="shared" si="10"/>
        <v>2205</v>
      </c>
      <c r="LC12" s="20">
        <f t="shared" si="10"/>
        <v>1529</v>
      </c>
      <c r="LD12" s="20">
        <f t="shared" si="10"/>
        <v>1646</v>
      </c>
      <c r="LE12" s="20">
        <f t="shared" si="10"/>
        <v>1145</v>
      </c>
      <c r="LF12" s="20">
        <f t="shared" si="10"/>
        <v>1041</v>
      </c>
      <c r="LG12" s="20">
        <f t="shared" si="10"/>
        <v>1057</v>
      </c>
      <c r="LH12" s="20">
        <f t="shared" si="10"/>
        <v>1050</v>
      </c>
      <c r="LI12" s="20">
        <f t="shared" si="10"/>
        <v>1007</v>
      </c>
      <c r="LJ12" s="20">
        <f t="shared" si="10"/>
        <v>837</v>
      </c>
      <c r="LK12" s="20">
        <f t="shared" si="10"/>
        <v>1010</v>
      </c>
      <c r="LL12" s="20">
        <f t="shared" si="10"/>
        <v>997</v>
      </c>
      <c r="LM12" s="20">
        <f t="shared" si="10"/>
        <v>893</v>
      </c>
      <c r="LN12" s="20">
        <f t="shared" si="10"/>
        <v>898</v>
      </c>
      <c r="LO12" s="20">
        <f t="shared" ref="LO12:MD12" si="11">SUM(LO9:LO11)</f>
        <v>1236</v>
      </c>
      <c r="LP12" s="20">
        <f t="shared" si="11"/>
        <v>1357</v>
      </c>
      <c r="LQ12" s="20">
        <f t="shared" si="11"/>
        <v>1482</v>
      </c>
      <c r="LR12" s="20">
        <f t="shared" si="11"/>
        <v>1505</v>
      </c>
      <c r="LS12" s="20">
        <f t="shared" si="11"/>
        <v>826</v>
      </c>
      <c r="LT12" s="20">
        <f t="shared" si="11"/>
        <v>1018</v>
      </c>
      <c r="LU12" s="20">
        <f t="shared" si="11"/>
        <v>894</v>
      </c>
      <c r="LV12" s="20">
        <f t="shared" si="11"/>
        <v>902</v>
      </c>
      <c r="LW12" s="20">
        <f t="shared" si="11"/>
        <v>754</v>
      </c>
      <c r="LX12" s="20">
        <f t="shared" si="11"/>
        <v>818</v>
      </c>
      <c r="LY12" s="20">
        <f t="shared" si="11"/>
        <v>1079</v>
      </c>
      <c r="LZ12" s="20">
        <f t="shared" si="11"/>
        <v>1108</v>
      </c>
      <c r="MA12" s="20">
        <f t="shared" si="11"/>
        <v>1014</v>
      </c>
      <c r="MB12" s="20">
        <f t="shared" si="11"/>
        <v>990</v>
      </c>
      <c r="MC12" s="20">
        <f t="shared" si="11"/>
        <v>1456</v>
      </c>
      <c r="MD12" s="20">
        <f t="shared" si="11"/>
        <v>1595</v>
      </c>
      <c r="ME12" s="20">
        <f t="shared" ref="ME12:OR12" si="12">SUM(ME9:ME11)</f>
        <v>1410</v>
      </c>
      <c r="MF12" s="20">
        <f t="shared" si="12"/>
        <v>1059</v>
      </c>
      <c r="MG12" s="20">
        <f t="shared" si="12"/>
        <v>867</v>
      </c>
      <c r="MH12" s="20">
        <f t="shared" si="12"/>
        <v>895</v>
      </c>
      <c r="MI12" s="20">
        <f t="shared" si="12"/>
        <v>827</v>
      </c>
      <c r="MJ12" s="20">
        <f t="shared" si="12"/>
        <v>751</v>
      </c>
      <c r="MK12" s="20">
        <f t="shared" si="12"/>
        <v>821</v>
      </c>
      <c r="ML12" s="20">
        <f t="shared" si="12"/>
        <v>656</v>
      </c>
      <c r="MM12" s="20">
        <f t="shared" si="12"/>
        <v>796</v>
      </c>
      <c r="MN12" s="20">
        <f t="shared" si="12"/>
        <v>828</v>
      </c>
      <c r="MO12" s="20">
        <f t="shared" si="12"/>
        <v>792</v>
      </c>
      <c r="MP12" s="20">
        <f t="shared" si="12"/>
        <v>931</v>
      </c>
      <c r="MQ12" s="20">
        <f t="shared" si="12"/>
        <v>1131</v>
      </c>
      <c r="MR12" s="20">
        <f t="shared" si="12"/>
        <v>1096</v>
      </c>
      <c r="MS12" s="20">
        <f t="shared" si="12"/>
        <v>1015</v>
      </c>
      <c r="MT12" s="20">
        <f t="shared" si="12"/>
        <v>1268</v>
      </c>
      <c r="MU12" s="20">
        <f t="shared" si="12"/>
        <v>1213</v>
      </c>
      <c r="MV12" s="20">
        <f t="shared" si="12"/>
        <v>1133</v>
      </c>
      <c r="MW12" s="20">
        <f t="shared" si="12"/>
        <v>1268</v>
      </c>
      <c r="MX12" s="20">
        <f t="shared" si="12"/>
        <v>1261</v>
      </c>
      <c r="MY12" s="20">
        <f t="shared" si="12"/>
        <v>1925</v>
      </c>
      <c r="MZ12" s="20">
        <f t="shared" si="12"/>
        <v>1515</v>
      </c>
      <c r="NA12" s="20">
        <f t="shared" si="12"/>
        <v>1177</v>
      </c>
      <c r="NB12" s="20">
        <f t="shared" si="12"/>
        <v>1682</v>
      </c>
      <c r="NC12" s="20">
        <f t="shared" si="12"/>
        <v>1711</v>
      </c>
      <c r="ND12" s="20">
        <f t="shared" si="12"/>
        <v>1686</v>
      </c>
      <c r="NE12" s="20">
        <f t="shared" si="12"/>
        <v>1090</v>
      </c>
      <c r="NF12" s="20">
        <f t="shared" si="12"/>
        <v>998</v>
      </c>
      <c r="NG12" s="20">
        <f t="shared" si="12"/>
        <v>1128</v>
      </c>
      <c r="NH12" s="20">
        <f t="shared" si="12"/>
        <v>1039</v>
      </c>
      <c r="NI12" s="20">
        <f t="shared" si="12"/>
        <v>1211</v>
      </c>
      <c r="NJ12" s="20">
        <f t="shared" si="12"/>
        <v>1219</v>
      </c>
      <c r="NK12" s="20">
        <f t="shared" si="12"/>
        <v>1217</v>
      </c>
      <c r="NL12" s="20">
        <f t="shared" si="12"/>
        <v>1554</v>
      </c>
      <c r="NM12" s="20">
        <f t="shared" si="12"/>
        <v>1066</v>
      </c>
      <c r="NN12" s="20">
        <f t="shared" si="12"/>
        <v>846</v>
      </c>
      <c r="NO12" s="20">
        <f t="shared" si="12"/>
        <v>1031</v>
      </c>
      <c r="NP12" s="20">
        <f t="shared" si="12"/>
        <v>1373</v>
      </c>
      <c r="NQ12" s="20">
        <f t="shared" si="12"/>
        <v>1401</v>
      </c>
      <c r="NR12" s="20">
        <f t="shared" si="12"/>
        <v>1121</v>
      </c>
      <c r="NS12" s="20">
        <f t="shared" si="12"/>
        <v>1158</v>
      </c>
      <c r="NT12" s="20">
        <f t="shared" si="12"/>
        <v>846</v>
      </c>
      <c r="NU12" s="20">
        <f t="shared" si="12"/>
        <v>861</v>
      </c>
      <c r="NV12" s="20">
        <f t="shared" si="12"/>
        <v>1062</v>
      </c>
      <c r="NW12" s="20">
        <f t="shared" si="12"/>
        <v>889</v>
      </c>
      <c r="NX12" s="20">
        <f t="shared" si="12"/>
        <v>895</v>
      </c>
      <c r="NY12" s="20">
        <f t="shared" si="12"/>
        <v>864</v>
      </c>
      <c r="NZ12" s="20">
        <f t="shared" si="12"/>
        <v>895</v>
      </c>
      <c r="OA12" s="20">
        <f t="shared" si="12"/>
        <v>841</v>
      </c>
      <c r="OB12" s="20">
        <f t="shared" si="12"/>
        <v>1121</v>
      </c>
      <c r="OC12" s="20">
        <f t="shared" si="12"/>
        <v>1109</v>
      </c>
      <c r="OD12" s="20">
        <f t="shared" si="12"/>
        <v>976</v>
      </c>
      <c r="OE12" s="20">
        <f t="shared" si="12"/>
        <v>1047</v>
      </c>
      <c r="OF12" s="20">
        <f t="shared" si="12"/>
        <v>963</v>
      </c>
      <c r="OG12" s="20">
        <f t="shared" si="12"/>
        <v>830</v>
      </c>
      <c r="OH12" s="20">
        <f t="shared" si="12"/>
        <v>861</v>
      </c>
      <c r="OI12" s="20">
        <f t="shared" si="12"/>
        <v>748</v>
      </c>
      <c r="OJ12" s="20">
        <f t="shared" si="12"/>
        <v>916</v>
      </c>
      <c r="OK12" s="20">
        <f t="shared" si="12"/>
        <v>787</v>
      </c>
      <c r="OL12" s="20">
        <f t="shared" si="12"/>
        <v>811</v>
      </c>
      <c r="OM12" s="20">
        <f t="shared" si="12"/>
        <v>792</v>
      </c>
      <c r="ON12" s="20">
        <f t="shared" si="12"/>
        <v>660</v>
      </c>
      <c r="OO12" s="20">
        <f t="shared" si="12"/>
        <v>826</v>
      </c>
      <c r="OP12" s="20">
        <f t="shared" si="12"/>
        <v>798</v>
      </c>
      <c r="OQ12" s="20">
        <f t="shared" si="12"/>
        <v>873</v>
      </c>
      <c r="OR12" s="20">
        <f t="shared" si="12"/>
        <v>1011</v>
      </c>
      <c r="OS12" s="20">
        <f t="shared" ref="OS12:TC12" si="13">SUM(OS9:OS11)</f>
        <v>977</v>
      </c>
      <c r="OT12" s="20">
        <f t="shared" si="13"/>
        <v>1048</v>
      </c>
      <c r="OU12" s="20">
        <f t="shared" si="13"/>
        <v>1142</v>
      </c>
      <c r="OV12" s="20">
        <f t="shared" si="13"/>
        <v>1112</v>
      </c>
      <c r="OW12" s="20">
        <f t="shared" si="13"/>
        <v>1454</v>
      </c>
      <c r="OX12" s="20">
        <f t="shared" si="13"/>
        <v>1217</v>
      </c>
      <c r="OY12" s="20">
        <f t="shared" si="13"/>
        <v>1503</v>
      </c>
      <c r="OZ12" s="20">
        <f t="shared" si="13"/>
        <v>1002</v>
      </c>
      <c r="PA12" s="20">
        <f t="shared" si="13"/>
        <v>1199</v>
      </c>
      <c r="PB12" s="20">
        <f t="shared" si="13"/>
        <v>1502</v>
      </c>
      <c r="PC12" s="20">
        <f t="shared" si="13"/>
        <v>1331</v>
      </c>
      <c r="PD12" s="20">
        <f t="shared" si="13"/>
        <v>1305</v>
      </c>
      <c r="PE12" s="20">
        <f t="shared" si="13"/>
        <v>930</v>
      </c>
      <c r="PF12" s="20">
        <f t="shared" si="13"/>
        <v>877</v>
      </c>
      <c r="PG12" s="20">
        <f t="shared" si="13"/>
        <v>1068</v>
      </c>
      <c r="PH12" s="20">
        <f t="shared" si="13"/>
        <v>1076</v>
      </c>
      <c r="PI12" s="20">
        <f t="shared" si="13"/>
        <v>1189</v>
      </c>
      <c r="PJ12" s="20">
        <f t="shared" si="13"/>
        <v>1070</v>
      </c>
      <c r="PK12" s="20">
        <f t="shared" si="13"/>
        <v>836</v>
      </c>
      <c r="PL12" s="20">
        <f t="shared" si="13"/>
        <v>904</v>
      </c>
      <c r="PM12" s="20">
        <f t="shared" si="13"/>
        <v>888</v>
      </c>
      <c r="PN12" s="20">
        <f t="shared" si="13"/>
        <v>1029</v>
      </c>
      <c r="PO12" s="20">
        <f t="shared" si="13"/>
        <v>896</v>
      </c>
      <c r="PP12" s="20">
        <f t="shared" si="13"/>
        <v>1048</v>
      </c>
      <c r="PQ12" s="20">
        <f t="shared" si="13"/>
        <v>1461</v>
      </c>
      <c r="PR12" s="20">
        <f t="shared" si="13"/>
        <v>1127</v>
      </c>
      <c r="PS12" s="20">
        <f t="shared" si="13"/>
        <v>799</v>
      </c>
      <c r="PT12" s="20">
        <f t="shared" si="13"/>
        <v>793</v>
      </c>
      <c r="PU12" s="20">
        <f t="shared" si="13"/>
        <v>916</v>
      </c>
      <c r="PV12" s="20">
        <f t="shared" si="13"/>
        <v>1023</v>
      </c>
      <c r="PW12" s="20">
        <f t="shared" si="13"/>
        <v>800</v>
      </c>
      <c r="PX12" s="20">
        <f t="shared" si="13"/>
        <v>693</v>
      </c>
      <c r="PY12" s="20">
        <f t="shared" si="13"/>
        <v>637</v>
      </c>
      <c r="PZ12" s="20">
        <f t="shared" si="13"/>
        <v>712</v>
      </c>
      <c r="QA12" s="20">
        <f t="shared" si="13"/>
        <v>947</v>
      </c>
      <c r="QB12" s="20">
        <f t="shared" si="13"/>
        <v>743</v>
      </c>
      <c r="QC12" s="20">
        <f t="shared" si="13"/>
        <v>785</v>
      </c>
      <c r="QD12" s="20">
        <f t="shared" si="13"/>
        <v>1224</v>
      </c>
      <c r="QE12" s="20">
        <f t="shared" si="13"/>
        <v>1083</v>
      </c>
      <c r="QF12" s="20">
        <f t="shared" si="13"/>
        <v>820</v>
      </c>
      <c r="QG12" s="20">
        <f t="shared" si="13"/>
        <v>761</v>
      </c>
      <c r="QH12" s="20">
        <f t="shared" si="13"/>
        <v>796</v>
      </c>
      <c r="QI12" s="20">
        <f t="shared" si="13"/>
        <v>728</v>
      </c>
      <c r="QJ12" s="20">
        <f t="shared" si="13"/>
        <v>678</v>
      </c>
      <c r="QK12" s="20">
        <f t="shared" si="13"/>
        <v>695</v>
      </c>
      <c r="QL12" s="20">
        <f t="shared" si="13"/>
        <v>1184</v>
      </c>
      <c r="QM12" s="20">
        <f t="shared" si="13"/>
        <v>813</v>
      </c>
      <c r="QN12" s="20">
        <f t="shared" si="13"/>
        <v>689</v>
      </c>
      <c r="QO12" s="20">
        <f t="shared" si="13"/>
        <v>814</v>
      </c>
      <c r="QP12" s="20">
        <f t="shared" si="13"/>
        <v>878</v>
      </c>
      <c r="QQ12" s="20">
        <f t="shared" si="13"/>
        <v>883</v>
      </c>
      <c r="QR12" s="20">
        <f t="shared" si="13"/>
        <v>1000</v>
      </c>
      <c r="QS12" s="20">
        <f t="shared" si="13"/>
        <v>1197</v>
      </c>
      <c r="QT12" s="20">
        <f t="shared" si="13"/>
        <v>1313</v>
      </c>
      <c r="QU12" s="20">
        <f t="shared" si="13"/>
        <v>1176</v>
      </c>
      <c r="QV12" s="20">
        <f t="shared" si="13"/>
        <v>1083</v>
      </c>
      <c r="QW12" s="20">
        <f t="shared" si="13"/>
        <v>1290</v>
      </c>
      <c r="QX12" s="20">
        <f t="shared" si="13"/>
        <v>1199</v>
      </c>
      <c r="QY12" s="20">
        <f t="shared" si="13"/>
        <v>1302</v>
      </c>
      <c r="QZ12" s="20">
        <f t="shared" si="13"/>
        <v>991</v>
      </c>
      <c r="RA12" s="20">
        <f t="shared" si="13"/>
        <v>955</v>
      </c>
      <c r="RB12" s="20">
        <f t="shared" si="13"/>
        <v>1497</v>
      </c>
      <c r="RC12" s="20">
        <f t="shared" si="13"/>
        <v>1411</v>
      </c>
      <c r="RD12" s="20">
        <f t="shared" si="13"/>
        <v>1740</v>
      </c>
      <c r="RE12" s="20">
        <f t="shared" si="13"/>
        <v>1193</v>
      </c>
      <c r="RF12" s="20">
        <f t="shared" si="13"/>
        <v>933</v>
      </c>
      <c r="RG12" s="20">
        <f t="shared" si="13"/>
        <v>807</v>
      </c>
      <c r="RH12" s="20">
        <f t="shared" si="13"/>
        <v>933</v>
      </c>
      <c r="RI12" s="20">
        <f t="shared" si="13"/>
        <v>885</v>
      </c>
      <c r="RJ12" s="20">
        <f t="shared" si="13"/>
        <v>842</v>
      </c>
      <c r="RK12" s="20">
        <f t="shared" si="13"/>
        <v>784</v>
      </c>
      <c r="RL12" s="20">
        <f t="shared" si="13"/>
        <v>901</v>
      </c>
      <c r="RM12" s="20">
        <f t="shared" si="13"/>
        <v>1116</v>
      </c>
      <c r="RN12" s="20">
        <f t="shared" si="13"/>
        <v>1009</v>
      </c>
      <c r="RO12" s="20">
        <f t="shared" si="13"/>
        <v>1104</v>
      </c>
      <c r="RP12" s="20">
        <f t="shared" si="13"/>
        <v>1057</v>
      </c>
      <c r="RQ12" s="20">
        <f t="shared" si="13"/>
        <v>1192</v>
      </c>
      <c r="RR12" s="20">
        <f t="shared" si="13"/>
        <v>899</v>
      </c>
      <c r="RS12" s="20">
        <f t="shared" si="13"/>
        <v>885</v>
      </c>
      <c r="RT12" s="20">
        <f t="shared" si="13"/>
        <v>897</v>
      </c>
      <c r="RU12" s="20">
        <f t="shared" si="13"/>
        <v>905</v>
      </c>
      <c r="RV12" s="20">
        <f t="shared" si="13"/>
        <v>757</v>
      </c>
      <c r="RW12" s="20">
        <f t="shared" si="13"/>
        <v>796</v>
      </c>
      <c r="RX12" s="20">
        <f t="shared" si="13"/>
        <v>940</v>
      </c>
      <c r="RY12" s="20">
        <f t="shared" si="13"/>
        <v>746</v>
      </c>
      <c r="RZ12" s="20">
        <f t="shared" si="13"/>
        <v>769</v>
      </c>
      <c r="SA12" s="20">
        <f t="shared" si="13"/>
        <v>723</v>
      </c>
      <c r="SB12" s="20">
        <f t="shared" si="13"/>
        <v>711</v>
      </c>
      <c r="SC12" s="20">
        <f t="shared" si="13"/>
        <v>1051</v>
      </c>
      <c r="SD12" s="20">
        <f t="shared" si="13"/>
        <v>1460</v>
      </c>
      <c r="SE12" s="20">
        <f t="shared" si="13"/>
        <v>936</v>
      </c>
      <c r="SF12" s="20">
        <f t="shared" si="13"/>
        <v>736</v>
      </c>
      <c r="SG12" s="20">
        <f t="shared" si="13"/>
        <v>1043</v>
      </c>
      <c r="SH12" s="20">
        <f t="shared" si="13"/>
        <v>907</v>
      </c>
      <c r="SI12" s="20">
        <f t="shared" si="13"/>
        <v>887</v>
      </c>
      <c r="SJ12" s="20">
        <f t="shared" si="13"/>
        <v>747</v>
      </c>
      <c r="SK12" s="20">
        <f t="shared" si="13"/>
        <v>663</v>
      </c>
      <c r="SL12" s="20">
        <f t="shared" si="13"/>
        <v>1108</v>
      </c>
      <c r="SM12" s="20">
        <f t="shared" si="13"/>
        <v>660</v>
      </c>
      <c r="SN12" s="20">
        <f t="shared" si="13"/>
        <v>646</v>
      </c>
      <c r="SO12" s="20">
        <f t="shared" si="13"/>
        <v>571</v>
      </c>
      <c r="SP12" s="20">
        <f t="shared" si="13"/>
        <v>771</v>
      </c>
      <c r="SQ12" s="20">
        <f t="shared" si="13"/>
        <v>1015</v>
      </c>
      <c r="SR12" s="20">
        <f t="shared" si="13"/>
        <v>725</v>
      </c>
      <c r="SS12" s="20">
        <f t="shared" si="13"/>
        <v>777</v>
      </c>
      <c r="ST12" s="20">
        <f t="shared" si="13"/>
        <v>1025</v>
      </c>
      <c r="SU12" s="20">
        <f t="shared" si="13"/>
        <v>1003</v>
      </c>
      <c r="SV12" s="20">
        <f t="shared" si="13"/>
        <v>1065</v>
      </c>
      <c r="SW12" s="20">
        <f t="shared" si="13"/>
        <v>1279</v>
      </c>
      <c r="SX12" s="20">
        <f t="shared" si="13"/>
        <v>1158</v>
      </c>
      <c r="SY12" s="20">
        <f t="shared" si="13"/>
        <v>1334</v>
      </c>
      <c r="SZ12" s="20">
        <f t="shared" si="13"/>
        <v>1025</v>
      </c>
      <c r="TA12" s="20">
        <f t="shared" si="13"/>
        <v>1062</v>
      </c>
      <c r="TB12" s="20">
        <f t="shared" si="13"/>
        <v>1174</v>
      </c>
      <c r="TC12" s="20">
        <f t="shared" si="13"/>
        <v>1253</v>
      </c>
      <c r="TD12" s="189"/>
    </row>
    <row r="13" spans="1:524" ht="12.75" customHeight="1" x14ac:dyDescent="0.25">
      <c r="A13" s="132">
        <v>42</v>
      </c>
      <c r="B13" s="129"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145">
        <v>313</v>
      </c>
      <c r="BH13" s="10">
        <v>264</v>
      </c>
      <c r="BI13" s="10">
        <v>283</v>
      </c>
      <c r="BJ13" s="10">
        <v>302</v>
      </c>
      <c r="BK13" s="10">
        <v>333</v>
      </c>
      <c r="BL13" s="145">
        <v>340</v>
      </c>
      <c r="BM13" s="145">
        <v>287</v>
      </c>
      <c r="BN13" s="14">
        <v>287</v>
      </c>
      <c r="BO13" s="14">
        <v>389</v>
      </c>
      <c r="BP13" s="145">
        <v>302</v>
      </c>
      <c r="BQ13" s="145">
        <v>332</v>
      </c>
      <c r="BR13" s="145">
        <v>303</v>
      </c>
      <c r="BS13" s="145">
        <v>281</v>
      </c>
      <c r="BT13" s="145">
        <v>310</v>
      </c>
      <c r="BU13" s="145">
        <v>284</v>
      </c>
      <c r="BV13" s="145">
        <v>327</v>
      </c>
      <c r="BW13" s="18">
        <v>274</v>
      </c>
      <c r="BX13" s="18">
        <v>348</v>
      </c>
      <c r="BY13" s="18">
        <v>314</v>
      </c>
      <c r="BZ13" s="18">
        <v>353</v>
      </c>
      <c r="CA13" s="19">
        <v>319</v>
      </c>
      <c r="CB13" s="19">
        <v>250</v>
      </c>
      <c r="CC13" s="145">
        <v>377</v>
      </c>
      <c r="CD13" s="145">
        <v>326</v>
      </c>
      <c r="CE13" s="145">
        <v>308</v>
      </c>
      <c r="CF13" s="14">
        <v>371</v>
      </c>
      <c r="CG13" s="145">
        <v>317</v>
      </c>
      <c r="CH13" s="19">
        <v>386</v>
      </c>
      <c r="CI13" s="19">
        <v>283</v>
      </c>
      <c r="CJ13" s="145">
        <v>268</v>
      </c>
      <c r="CK13" s="19">
        <v>283</v>
      </c>
      <c r="CL13" s="19">
        <v>284</v>
      </c>
      <c r="CM13" s="19">
        <v>322</v>
      </c>
      <c r="CN13" s="19">
        <v>338</v>
      </c>
      <c r="CO13" s="19">
        <v>389</v>
      </c>
      <c r="CP13" s="19">
        <v>445</v>
      </c>
      <c r="CQ13" s="145">
        <v>408</v>
      </c>
      <c r="CR13" s="19">
        <v>429</v>
      </c>
      <c r="CS13" s="19">
        <v>552</v>
      </c>
      <c r="CT13" s="19">
        <v>642</v>
      </c>
      <c r="CU13" s="145">
        <v>597</v>
      </c>
      <c r="CV13" s="19">
        <v>608</v>
      </c>
      <c r="CW13" s="19">
        <v>472</v>
      </c>
      <c r="CX13" s="19">
        <v>691</v>
      </c>
      <c r="CY13" s="19">
        <v>643</v>
      </c>
      <c r="CZ13" s="145">
        <v>586</v>
      </c>
      <c r="DA13" s="19">
        <v>632</v>
      </c>
      <c r="DB13" s="146">
        <v>642</v>
      </c>
      <c r="DC13" s="19">
        <v>899</v>
      </c>
      <c r="DD13" s="19">
        <v>772</v>
      </c>
      <c r="DE13" s="19">
        <v>588</v>
      </c>
      <c r="DF13" s="19">
        <v>715</v>
      </c>
      <c r="DG13" s="19">
        <v>891</v>
      </c>
      <c r="DH13" s="19">
        <v>693</v>
      </c>
      <c r="DI13" s="145">
        <v>737</v>
      </c>
      <c r="DJ13" s="145">
        <v>770</v>
      </c>
      <c r="DK13" s="145">
        <v>714</v>
      </c>
      <c r="DL13" s="145">
        <v>631</v>
      </c>
      <c r="DM13" s="145">
        <v>552</v>
      </c>
      <c r="DN13" s="145">
        <v>676</v>
      </c>
      <c r="DO13" s="145">
        <v>886</v>
      </c>
      <c r="DP13" s="145">
        <v>721</v>
      </c>
      <c r="DQ13" s="145">
        <v>596</v>
      </c>
      <c r="DR13" s="145">
        <v>554</v>
      </c>
      <c r="DS13" s="145">
        <v>558</v>
      </c>
      <c r="DT13" s="145">
        <v>522</v>
      </c>
      <c r="DU13" s="145">
        <v>541</v>
      </c>
      <c r="DV13" s="145">
        <v>599</v>
      </c>
      <c r="DW13" s="145">
        <v>543</v>
      </c>
      <c r="DX13" s="145">
        <v>614</v>
      </c>
      <c r="DY13" s="145">
        <v>502</v>
      </c>
      <c r="DZ13" s="145">
        <v>487</v>
      </c>
      <c r="EA13" s="145">
        <v>464</v>
      </c>
      <c r="EB13" s="145">
        <v>495</v>
      </c>
      <c r="EC13" s="14">
        <v>566</v>
      </c>
      <c r="ED13" s="145">
        <v>495</v>
      </c>
      <c r="EE13" s="145">
        <v>450</v>
      </c>
      <c r="EF13" s="21">
        <v>473</v>
      </c>
      <c r="EG13" s="21">
        <v>519</v>
      </c>
      <c r="EH13" s="147">
        <v>498</v>
      </c>
      <c r="EI13" s="145">
        <v>489</v>
      </c>
      <c r="EJ13" s="21">
        <v>426</v>
      </c>
      <c r="EK13" s="21">
        <v>494</v>
      </c>
      <c r="EL13" s="21">
        <v>468</v>
      </c>
      <c r="EM13" s="21">
        <v>426</v>
      </c>
      <c r="EN13" s="21">
        <v>431</v>
      </c>
      <c r="EO13" s="21">
        <v>559</v>
      </c>
      <c r="EP13" s="21">
        <v>542</v>
      </c>
      <c r="EQ13" s="21">
        <v>506</v>
      </c>
      <c r="ER13" s="21">
        <v>518</v>
      </c>
      <c r="ES13" s="21">
        <v>547</v>
      </c>
      <c r="ET13" s="21">
        <v>645</v>
      </c>
      <c r="EU13" s="21">
        <v>592</v>
      </c>
      <c r="EV13" s="145">
        <v>788</v>
      </c>
      <c r="EW13" s="21">
        <v>496</v>
      </c>
      <c r="EX13" s="148">
        <v>633</v>
      </c>
      <c r="EY13" s="21">
        <v>595</v>
      </c>
      <c r="EZ13" s="21">
        <v>589</v>
      </c>
      <c r="FA13" s="21">
        <v>493</v>
      </c>
      <c r="FB13" s="21">
        <v>581</v>
      </c>
      <c r="FC13" s="21">
        <v>763</v>
      </c>
      <c r="FD13" s="21">
        <v>648</v>
      </c>
      <c r="FE13" s="21">
        <v>482</v>
      </c>
      <c r="FF13" s="21">
        <v>531</v>
      </c>
      <c r="FG13" s="21">
        <v>522</v>
      </c>
      <c r="FH13" s="138">
        <v>516</v>
      </c>
      <c r="FI13" s="21">
        <v>514</v>
      </c>
      <c r="FJ13" s="21">
        <v>558</v>
      </c>
      <c r="FK13" s="149">
        <v>471</v>
      </c>
      <c r="FL13" s="150">
        <v>521</v>
      </c>
      <c r="FM13" s="147">
        <v>559</v>
      </c>
      <c r="FN13" s="147">
        <v>415</v>
      </c>
      <c r="FO13" s="147">
        <v>441</v>
      </c>
      <c r="FP13" s="151">
        <v>510</v>
      </c>
      <c r="FQ13" s="147">
        <v>471</v>
      </c>
      <c r="FR13" s="151">
        <v>367</v>
      </c>
      <c r="FS13" s="147">
        <v>433</v>
      </c>
      <c r="FT13" s="146">
        <v>450</v>
      </c>
      <c r="FU13" s="151">
        <v>330</v>
      </c>
      <c r="FV13" s="151">
        <v>376</v>
      </c>
      <c r="FW13" s="145">
        <v>433</v>
      </c>
      <c r="FX13" s="145">
        <v>379</v>
      </c>
      <c r="FY13" s="145">
        <v>385</v>
      </c>
      <c r="FZ13" s="145">
        <v>357</v>
      </c>
      <c r="GA13" s="145">
        <v>398</v>
      </c>
      <c r="GB13" s="145">
        <v>430</v>
      </c>
      <c r="GC13" s="145">
        <v>400</v>
      </c>
      <c r="GD13" s="145">
        <v>330</v>
      </c>
      <c r="GE13" s="142">
        <v>319</v>
      </c>
      <c r="GF13" s="142">
        <v>400</v>
      </c>
      <c r="GG13" s="142">
        <v>420</v>
      </c>
      <c r="GH13" s="142">
        <v>371</v>
      </c>
      <c r="GI13" s="142">
        <v>359</v>
      </c>
      <c r="GJ13" s="160">
        <v>378</v>
      </c>
      <c r="GK13" s="142">
        <v>451</v>
      </c>
      <c r="GL13" s="142">
        <v>331</v>
      </c>
      <c r="GM13" s="142">
        <v>410</v>
      </c>
      <c r="GN13" s="158">
        <v>329</v>
      </c>
      <c r="GO13" s="142">
        <v>371</v>
      </c>
      <c r="GP13" s="31">
        <v>495</v>
      </c>
      <c r="GQ13" s="142">
        <v>369</v>
      </c>
      <c r="GR13" s="142">
        <v>356</v>
      </c>
      <c r="GS13" s="142">
        <v>464</v>
      </c>
      <c r="GT13" s="142">
        <v>490</v>
      </c>
      <c r="GU13" s="142">
        <v>428</v>
      </c>
      <c r="GV13" s="142">
        <v>495</v>
      </c>
      <c r="GW13" s="142">
        <v>388</v>
      </c>
      <c r="GX13" s="142">
        <v>683</v>
      </c>
      <c r="GY13" s="142">
        <v>406</v>
      </c>
      <c r="GZ13" s="142">
        <v>445</v>
      </c>
      <c r="HA13" s="142">
        <v>516</v>
      </c>
      <c r="HB13" s="142">
        <v>515</v>
      </c>
      <c r="HC13" s="142">
        <v>616</v>
      </c>
      <c r="HD13" s="142">
        <v>392</v>
      </c>
      <c r="HE13" s="142">
        <v>391</v>
      </c>
      <c r="HF13" s="142">
        <v>373</v>
      </c>
      <c r="HG13" s="87">
        <v>442</v>
      </c>
      <c r="HH13" s="87">
        <v>416</v>
      </c>
      <c r="HI13" s="87">
        <v>376</v>
      </c>
      <c r="HJ13" s="142">
        <v>378</v>
      </c>
      <c r="HK13" s="142">
        <v>409</v>
      </c>
      <c r="HL13" s="87">
        <v>424</v>
      </c>
      <c r="HM13" s="87">
        <v>390</v>
      </c>
      <c r="HN13" s="87">
        <v>388</v>
      </c>
      <c r="HO13" s="87">
        <v>416</v>
      </c>
      <c r="HP13" s="87">
        <v>526</v>
      </c>
      <c r="HQ13" s="87">
        <v>300</v>
      </c>
      <c r="HR13" s="87">
        <v>274</v>
      </c>
      <c r="HS13" s="87">
        <v>337</v>
      </c>
      <c r="HT13" s="87">
        <v>409</v>
      </c>
      <c r="HU13" s="87">
        <v>358</v>
      </c>
      <c r="HV13" s="87">
        <v>316</v>
      </c>
      <c r="HW13" s="87">
        <v>369</v>
      </c>
      <c r="HX13" s="87">
        <v>353</v>
      </c>
      <c r="HY13" s="87">
        <v>423</v>
      </c>
      <c r="HZ13" s="87">
        <v>394</v>
      </c>
      <c r="IA13" s="87">
        <v>315</v>
      </c>
      <c r="IB13" s="87">
        <v>323</v>
      </c>
      <c r="IC13" s="87">
        <v>352</v>
      </c>
      <c r="ID13" s="87">
        <v>382</v>
      </c>
      <c r="IE13" s="87">
        <v>282</v>
      </c>
      <c r="IF13" s="87">
        <v>287</v>
      </c>
      <c r="IG13" s="87">
        <v>338</v>
      </c>
      <c r="IH13" s="87">
        <v>338</v>
      </c>
      <c r="II13" s="87">
        <v>290</v>
      </c>
      <c r="IJ13" s="87">
        <v>376</v>
      </c>
      <c r="IK13" s="87">
        <v>443</v>
      </c>
      <c r="IL13" s="87">
        <v>288</v>
      </c>
      <c r="IM13" s="87">
        <v>332</v>
      </c>
      <c r="IN13" s="87">
        <v>273</v>
      </c>
      <c r="IO13" s="87">
        <v>299</v>
      </c>
      <c r="IP13" s="87">
        <v>393</v>
      </c>
      <c r="IQ13" s="87">
        <v>326</v>
      </c>
      <c r="IR13" s="87">
        <v>297</v>
      </c>
      <c r="IS13" s="87">
        <v>302</v>
      </c>
      <c r="IT13" s="87">
        <v>380</v>
      </c>
      <c r="IU13" s="87">
        <v>349</v>
      </c>
      <c r="IV13" s="87">
        <v>464</v>
      </c>
      <c r="IW13" s="87">
        <v>350</v>
      </c>
      <c r="IX13" s="87">
        <v>422</v>
      </c>
      <c r="IY13" s="87">
        <v>349</v>
      </c>
      <c r="IZ13" s="87">
        <v>412</v>
      </c>
      <c r="JA13" s="87">
        <v>445</v>
      </c>
      <c r="JB13" s="87">
        <v>436</v>
      </c>
      <c r="JC13" s="87">
        <v>543</v>
      </c>
      <c r="JD13" s="87">
        <v>390</v>
      </c>
      <c r="JE13" s="95">
        <v>297</v>
      </c>
      <c r="JF13" s="94">
        <v>479</v>
      </c>
      <c r="JG13" s="105">
        <v>348</v>
      </c>
      <c r="JH13" s="105">
        <v>364</v>
      </c>
      <c r="JI13" s="105">
        <v>378</v>
      </c>
      <c r="JJ13" s="105">
        <v>335</v>
      </c>
      <c r="JK13" s="105">
        <v>375</v>
      </c>
      <c r="JL13" s="105">
        <v>403</v>
      </c>
      <c r="JM13" s="98">
        <v>338</v>
      </c>
      <c r="JN13" s="105">
        <v>354</v>
      </c>
      <c r="JO13" s="105">
        <v>341</v>
      </c>
      <c r="JP13" s="105">
        <v>391</v>
      </c>
      <c r="JQ13" s="105">
        <v>303</v>
      </c>
      <c r="JR13" s="105">
        <v>324</v>
      </c>
      <c r="JS13" s="105">
        <v>341</v>
      </c>
      <c r="JT13" s="105">
        <v>338</v>
      </c>
      <c r="JU13" s="105">
        <v>303</v>
      </c>
      <c r="JV13" s="105">
        <v>233</v>
      </c>
      <c r="JW13" s="105">
        <v>330</v>
      </c>
      <c r="JX13" s="105">
        <v>379</v>
      </c>
      <c r="JY13" s="94">
        <v>367</v>
      </c>
      <c r="JZ13" s="94">
        <v>316</v>
      </c>
      <c r="KA13" s="105">
        <v>273</v>
      </c>
      <c r="KB13" s="105">
        <v>338</v>
      </c>
      <c r="KC13" s="105">
        <v>304</v>
      </c>
      <c r="KD13" s="105">
        <v>399</v>
      </c>
      <c r="KE13" s="105">
        <v>264</v>
      </c>
      <c r="KF13" s="105">
        <v>244</v>
      </c>
      <c r="KG13" s="105">
        <v>342</v>
      </c>
      <c r="KH13" s="105">
        <v>264</v>
      </c>
      <c r="KI13" s="105">
        <v>307</v>
      </c>
      <c r="KJ13" s="105">
        <v>294</v>
      </c>
      <c r="KK13" s="105">
        <v>259</v>
      </c>
      <c r="KL13" s="105">
        <v>268</v>
      </c>
      <c r="KM13" s="105">
        <v>263</v>
      </c>
      <c r="KN13" s="105">
        <v>247</v>
      </c>
      <c r="KO13" s="98">
        <v>287</v>
      </c>
      <c r="KP13" s="105">
        <v>304</v>
      </c>
      <c r="KQ13" s="105">
        <v>315</v>
      </c>
      <c r="KR13" s="105">
        <v>319</v>
      </c>
      <c r="KS13" s="105">
        <v>315</v>
      </c>
      <c r="KT13" s="105">
        <v>392</v>
      </c>
      <c r="KU13" s="105">
        <v>375</v>
      </c>
      <c r="KV13" s="105">
        <v>380</v>
      </c>
      <c r="KW13" s="105">
        <v>473</v>
      </c>
      <c r="KX13" s="105">
        <v>447</v>
      </c>
      <c r="KY13" s="105">
        <v>369</v>
      </c>
      <c r="KZ13" s="105">
        <v>386</v>
      </c>
      <c r="LA13" s="105">
        <v>474</v>
      </c>
      <c r="LB13" s="105">
        <v>421</v>
      </c>
      <c r="LC13" s="98">
        <v>461</v>
      </c>
      <c r="LD13" s="105">
        <v>431</v>
      </c>
      <c r="LE13" s="105">
        <v>315</v>
      </c>
      <c r="LF13" s="105">
        <v>309</v>
      </c>
      <c r="LG13" s="105">
        <v>348</v>
      </c>
      <c r="LH13" s="105">
        <v>326</v>
      </c>
      <c r="LI13" s="105">
        <v>448</v>
      </c>
      <c r="LJ13" s="105">
        <v>320</v>
      </c>
      <c r="LK13" s="105">
        <v>309</v>
      </c>
      <c r="LL13" s="105">
        <v>274</v>
      </c>
      <c r="LM13" s="105">
        <v>454</v>
      </c>
      <c r="LN13" s="105">
        <v>485</v>
      </c>
      <c r="LO13" s="105">
        <v>426</v>
      </c>
      <c r="LP13" s="105">
        <v>371</v>
      </c>
      <c r="LQ13" s="105">
        <v>411</v>
      </c>
      <c r="LR13" s="105">
        <v>337</v>
      </c>
      <c r="LS13" s="105">
        <v>296</v>
      </c>
      <c r="LT13" s="105">
        <v>354</v>
      </c>
      <c r="LU13" s="105">
        <v>280</v>
      </c>
      <c r="LV13" s="105">
        <v>254</v>
      </c>
      <c r="LW13" s="105">
        <v>350</v>
      </c>
      <c r="LX13" s="105">
        <v>409</v>
      </c>
      <c r="LY13" s="105">
        <v>300</v>
      </c>
      <c r="LZ13" s="105">
        <v>290</v>
      </c>
      <c r="MA13" s="105">
        <v>302</v>
      </c>
      <c r="MB13" s="105">
        <v>402</v>
      </c>
      <c r="MC13" s="105">
        <v>473</v>
      </c>
      <c r="MD13" s="105">
        <v>306</v>
      </c>
      <c r="ME13" s="105">
        <v>264</v>
      </c>
      <c r="MF13" s="105">
        <v>303</v>
      </c>
      <c r="MG13" s="105">
        <v>357</v>
      </c>
      <c r="MH13" s="105">
        <v>313</v>
      </c>
      <c r="MI13" s="105">
        <v>239</v>
      </c>
      <c r="MJ13" s="105">
        <v>233</v>
      </c>
      <c r="MK13" s="105">
        <v>264</v>
      </c>
      <c r="ML13" s="105">
        <v>265</v>
      </c>
      <c r="MM13" s="105">
        <v>290</v>
      </c>
      <c r="MN13" s="105">
        <v>203</v>
      </c>
      <c r="MO13" s="105">
        <v>190</v>
      </c>
      <c r="MP13" s="105">
        <v>300</v>
      </c>
      <c r="MQ13" s="105">
        <v>288</v>
      </c>
      <c r="MR13" s="105">
        <v>270</v>
      </c>
      <c r="MS13" s="105">
        <v>303</v>
      </c>
      <c r="MT13" s="105">
        <v>293</v>
      </c>
      <c r="MU13" s="105">
        <v>367</v>
      </c>
      <c r="MV13" s="105">
        <v>316</v>
      </c>
      <c r="MW13" s="105">
        <v>358</v>
      </c>
      <c r="MX13" s="105">
        <v>309</v>
      </c>
      <c r="MY13" s="105">
        <v>486</v>
      </c>
      <c r="MZ13" s="105">
        <v>354</v>
      </c>
      <c r="NA13" s="105">
        <v>287</v>
      </c>
      <c r="NB13" s="105">
        <v>475</v>
      </c>
      <c r="NC13" s="105">
        <v>447</v>
      </c>
      <c r="ND13" s="105">
        <v>406</v>
      </c>
      <c r="NE13" s="105">
        <v>370</v>
      </c>
      <c r="NF13" s="105">
        <v>357</v>
      </c>
      <c r="NG13" s="105">
        <v>372</v>
      </c>
      <c r="NH13" s="105">
        <v>324</v>
      </c>
      <c r="NI13" s="105">
        <v>481</v>
      </c>
      <c r="NJ13" s="169">
        <v>288</v>
      </c>
      <c r="NK13" s="105">
        <v>272</v>
      </c>
      <c r="NL13" s="105">
        <v>304</v>
      </c>
      <c r="NM13" s="105">
        <v>446</v>
      </c>
      <c r="NN13" s="105">
        <v>263</v>
      </c>
      <c r="NO13" s="105">
        <v>364</v>
      </c>
      <c r="NP13" s="105">
        <v>349</v>
      </c>
      <c r="NQ13" s="105">
        <v>292</v>
      </c>
      <c r="NR13" s="105">
        <v>293</v>
      </c>
      <c r="NS13" s="105">
        <v>349</v>
      </c>
      <c r="NT13" s="105">
        <v>286</v>
      </c>
      <c r="NU13" s="105">
        <v>259</v>
      </c>
      <c r="NV13" s="105">
        <v>256</v>
      </c>
      <c r="NW13" s="105">
        <v>268</v>
      </c>
      <c r="NX13" s="105">
        <v>408</v>
      </c>
      <c r="NY13" s="105">
        <v>280</v>
      </c>
      <c r="NZ13" s="105">
        <v>272</v>
      </c>
      <c r="OA13" s="105">
        <v>389</v>
      </c>
      <c r="OB13" s="105">
        <v>262</v>
      </c>
      <c r="OC13" s="105">
        <v>317</v>
      </c>
      <c r="OD13" s="105">
        <v>311</v>
      </c>
      <c r="OE13" s="105">
        <v>214</v>
      </c>
      <c r="OF13" s="105">
        <v>252</v>
      </c>
      <c r="OG13" s="105">
        <v>306</v>
      </c>
      <c r="OH13" s="105">
        <v>261</v>
      </c>
      <c r="OI13" s="105">
        <v>213</v>
      </c>
      <c r="OJ13" s="105">
        <v>241</v>
      </c>
      <c r="OK13" s="105">
        <v>230</v>
      </c>
      <c r="OL13" s="105">
        <v>263</v>
      </c>
      <c r="OM13" s="105">
        <v>239</v>
      </c>
      <c r="ON13" s="105">
        <v>204</v>
      </c>
      <c r="OO13" s="105">
        <v>219</v>
      </c>
      <c r="OP13" s="105">
        <v>257</v>
      </c>
      <c r="OQ13" s="105">
        <v>275</v>
      </c>
      <c r="OR13" s="105">
        <v>249</v>
      </c>
      <c r="OS13" s="105">
        <v>309</v>
      </c>
      <c r="OT13" s="105">
        <v>277</v>
      </c>
      <c r="OU13" s="105">
        <v>416</v>
      </c>
      <c r="OV13" s="105">
        <v>310</v>
      </c>
      <c r="OW13" s="105">
        <v>330</v>
      </c>
      <c r="OX13" s="105">
        <v>335</v>
      </c>
      <c r="OY13" s="105">
        <v>436</v>
      </c>
      <c r="OZ13" s="105">
        <v>263</v>
      </c>
      <c r="PA13" s="105">
        <v>275</v>
      </c>
      <c r="PB13" s="105">
        <v>340</v>
      </c>
      <c r="PC13" s="105">
        <v>356</v>
      </c>
      <c r="PD13" s="105">
        <v>357</v>
      </c>
      <c r="PE13" s="105">
        <v>305</v>
      </c>
      <c r="PF13" s="105">
        <v>286</v>
      </c>
      <c r="PG13" s="105">
        <v>371</v>
      </c>
      <c r="PH13" s="105">
        <v>331</v>
      </c>
      <c r="PI13" s="105">
        <v>437</v>
      </c>
      <c r="PJ13" s="105">
        <v>263</v>
      </c>
      <c r="PK13" s="105">
        <v>218</v>
      </c>
      <c r="PL13" s="105">
        <v>355</v>
      </c>
      <c r="PM13" s="105">
        <v>258</v>
      </c>
      <c r="PN13" s="105">
        <v>275</v>
      </c>
      <c r="PO13" s="105">
        <v>204</v>
      </c>
      <c r="PP13" s="105">
        <v>441</v>
      </c>
      <c r="PQ13" s="105">
        <v>279</v>
      </c>
      <c r="PR13" s="105">
        <v>230</v>
      </c>
      <c r="PS13" s="105">
        <v>215</v>
      </c>
      <c r="PT13" s="105">
        <v>232</v>
      </c>
      <c r="PU13" s="105">
        <v>271</v>
      </c>
      <c r="PV13" s="105">
        <v>219</v>
      </c>
      <c r="PW13" s="105">
        <v>217</v>
      </c>
      <c r="PX13" s="94">
        <v>199</v>
      </c>
      <c r="PY13" s="94">
        <v>218</v>
      </c>
      <c r="PZ13" s="94">
        <v>205</v>
      </c>
      <c r="QA13" s="94">
        <v>192</v>
      </c>
      <c r="QB13" s="94">
        <v>210</v>
      </c>
      <c r="QC13" s="94">
        <v>213</v>
      </c>
      <c r="QD13" s="94">
        <v>449</v>
      </c>
      <c r="QE13" s="94">
        <v>266</v>
      </c>
      <c r="QF13" s="94">
        <v>262</v>
      </c>
      <c r="QG13" s="94">
        <v>232</v>
      </c>
      <c r="QH13" s="94">
        <v>212</v>
      </c>
      <c r="QI13" s="94">
        <v>238</v>
      </c>
      <c r="QJ13" s="94">
        <v>225</v>
      </c>
      <c r="QK13" s="94">
        <v>224</v>
      </c>
      <c r="QL13" s="94">
        <v>352</v>
      </c>
      <c r="QM13" s="94">
        <v>244</v>
      </c>
      <c r="QN13" s="94">
        <v>213</v>
      </c>
      <c r="QO13" s="94">
        <v>214</v>
      </c>
      <c r="QP13" s="94">
        <v>275</v>
      </c>
      <c r="QQ13" s="94">
        <v>280</v>
      </c>
      <c r="QR13" s="94">
        <v>274</v>
      </c>
      <c r="QS13" s="94">
        <v>262</v>
      </c>
      <c r="QT13" s="94">
        <v>282</v>
      </c>
      <c r="QU13" s="94">
        <v>355</v>
      </c>
      <c r="QV13" s="98">
        <v>319</v>
      </c>
      <c r="QW13" s="98">
        <v>295</v>
      </c>
      <c r="QX13" s="94">
        <v>272</v>
      </c>
      <c r="QY13" s="94">
        <v>389</v>
      </c>
      <c r="QZ13" s="94">
        <v>289</v>
      </c>
      <c r="RA13" s="94">
        <v>289</v>
      </c>
      <c r="RB13" s="94">
        <v>559</v>
      </c>
      <c r="RC13" s="94">
        <v>361</v>
      </c>
      <c r="RD13" s="94">
        <v>381</v>
      </c>
      <c r="RE13" s="94">
        <v>394</v>
      </c>
      <c r="RF13" s="94">
        <v>271</v>
      </c>
      <c r="RG13" s="94">
        <v>255</v>
      </c>
      <c r="RH13" s="94">
        <v>310</v>
      </c>
      <c r="RI13" s="94">
        <v>280</v>
      </c>
      <c r="RJ13" s="94">
        <v>262</v>
      </c>
      <c r="RK13" s="94">
        <v>333</v>
      </c>
      <c r="RL13" s="94">
        <v>307</v>
      </c>
      <c r="RM13" s="94">
        <v>339</v>
      </c>
      <c r="RN13" s="94">
        <v>375</v>
      </c>
      <c r="RO13" s="94">
        <v>279</v>
      </c>
      <c r="RP13" s="94">
        <v>391</v>
      </c>
      <c r="RQ13" s="94">
        <v>324</v>
      </c>
      <c r="RR13" s="94">
        <v>288</v>
      </c>
      <c r="RS13" s="177">
        <v>265</v>
      </c>
      <c r="RT13" s="94">
        <v>235</v>
      </c>
      <c r="RU13" s="94">
        <v>294</v>
      </c>
      <c r="RV13" s="94">
        <v>306</v>
      </c>
      <c r="RW13" s="94">
        <v>250</v>
      </c>
      <c r="RX13" s="94">
        <v>225</v>
      </c>
      <c r="RY13" s="94">
        <v>248</v>
      </c>
      <c r="RZ13" s="94">
        <v>264</v>
      </c>
      <c r="SA13" s="94">
        <v>254</v>
      </c>
      <c r="SB13" s="98">
        <v>211</v>
      </c>
      <c r="SC13" s="94">
        <v>186</v>
      </c>
      <c r="SD13" s="94">
        <v>343</v>
      </c>
      <c r="SE13" s="94">
        <v>262</v>
      </c>
      <c r="SF13" s="94">
        <v>273</v>
      </c>
      <c r="SG13" s="94">
        <v>206</v>
      </c>
      <c r="SH13" s="94">
        <v>233</v>
      </c>
      <c r="SI13" s="185">
        <v>178</v>
      </c>
      <c r="SJ13" s="94">
        <v>222</v>
      </c>
      <c r="SK13" s="94">
        <v>200</v>
      </c>
      <c r="SL13" s="94">
        <v>251</v>
      </c>
      <c r="SM13" s="94">
        <v>261</v>
      </c>
      <c r="SN13" s="94">
        <v>174</v>
      </c>
      <c r="SO13" s="94">
        <v>194</v>
      </c>
      <c r="SP13" s="94">
        <v>186</v>
      </c>
      <c r="SQ13" s="98">
        <v>295</v>
      </c>
      <c r="SR13" s="94">
        <v>212</v>
      </c>
      <c r="SS13" s="94">
        <v>250</v>
      </c>
      <c r="ST13" s="94">
        <v>243</v>
      </c>
      <c r="SU13" s="94">
        <v>282</v>
      </c>
      <c r="SV13" s="94">
        <v>239</v>
      </c>
      <c r="SW13" s="94">
        <v>323</v>
      </c>
      <c r="SX13" s="94">
        <v>245</v>
      </c>
      <c r="SY13" s="94">
        <v>343</v>
      </c>
      <c r="SZ13" s="94">
        <v>282</v>
      </c>
      <c r="TA13" s="94">
        <v>362</v>
      </c>
      <c r="TB13" s="94">
        <v>273</v>
      </c>
      <c r="TC13" s="94">
        <v>304</v>
      </c>
      <c r="TD13" s="188"/>
    </row>
    <row r="14" spans="1:524" ht="12.75" customHeight="1" x14ac:dyDescent="0.25">
      <c r="A14" s="132">
        <v>44</v>
      </c>
      <c r="B14" s="129"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145">
        <v>574</v>
      </c>
      <c r="BH14" s="10">
        <v>541</v>
      </c>
      <c r="BI14" s="10">
        <v>435</v>
      </c>
      <c r="BJ14" s="10">
        <v>441</v>
      </c>
      <c r="BK14" s="10">
        <v>451</v>
      </c>
      <c r="BL14" s="145">
        <v>446</v>
      </c>
      <c r="BM14" s="145">
        <v>406</v>
      </c>
      <c r="BN14" s="14">
        <v>427</v>
      </c>
      <c r="BO14" s="14">
        <v>469</v>
      </c>
      <c r="BP14" s="145">
        <v>492</v>
      </c>
      <c r="BQ14" s="145">
        <v>457</v>
      </c>
      <c r="BR14" s="145">
        <v>458</v>
      </c>
      <c r="BS14" s="145">
        <v>426</v>
      </c>
      <c r="BT14" s="145">
        <v>453</v>
      </c>
      <c r="BU14" s="145">
        <v>446</v>
      </c>
      <c r="BV14" s="145">
        <v>418</v>
      </c>
      <c r="BW14" s="18">
        <v>353</v>
      </c>
      <c r="BX14" s="18">
        <v>474</v>
      </c>
      <c r="BY14" s="18">
        <v>459</v>
      </c>
      <c r="BZ14" s="18">
        <v>451</v>
      </c>
      <c r="CA14" s="19">
        <v>471</v>
      </c>
      <c r="CB14" s="19">
        <v>440</v>
      </c>
      <c r="CC14" s="145">
        <v>475</v>
      </c>
      <c r="CD14" s="145">
        <v>472</v>
      </c>
      <c r="CE14" s="145">
        <v>476</v>
      </c>
      <c r="CF14" s="14">
        <v>449</v>
      </c>
      <c r="CG14" s="145">
        <v>474</v>
      </c>
      <c r="CH14" s="19">
        <v>446</v>
      </c>
      <c r="CI14" s="19">
        <v>432</v>
      </c>
      <c r="CJ14" s="145">
        <v>473</v>
      </c>
      <c r="CK14" s="19">
        <v>532</v>
      </c>
      <c r="CL14" s="19">
        <v>557</v>
      </c>
      <c r="CM14" s="19">
        <v>504</v>
      </c>
      <c r="CN14" s="19">
        <v>595</v>
      </c>
      <c r="CO14" s="19">
        <v>728</v>
      </c>
      <c r="CP14" s="19">
        <v>733</v>
      </c>
      <c r="CQ14" s="145">
        <v>694</v>
      </c>
      <c r="CR14" s="19">
        <v>725</v>
      </c>
      <c r="CS14" s="19">
        <v>777</v>
      </c>
      <c r="CT14" s="19">
        <v>983</v>
      </c>
      <c r="CU14" s="145">
        <v>799</v>
      </c>
      <c r="CV14" s="19">
        <v>884</v>
      </c>
      <c r="CW14" s="19">
        <v>808</v>
      </c>
      <c r="CX14" s="19">
        <v>1028</v>
      </c>
      <c r="CY14" s="19">
        <v>1012</v>
      </c>
      <c r="CZ14" s="145">
        <v>754</v>
      </c>
      <c r="DA14" s="19">
        <v>907</v>
      </c>
      <c r="DB14" s="146">
        <v>1100</v>
      </c>
      <c r="DC14" s="19">
        <v>1478</v>
      </c>
      <c r="DD14" s="19">
        <v>1356</v>
      </c>
      <c r="DE14" s="19">
        <v>982</v>
      </c>
      <c r="DF14" s="19">
        <v>1136</v>
      </c>
      <c r="DG14" s="19">
        <v>1193</v>
      </c>
      <c r="DH14" s="19">
        <v>884</v>
      </c>
      <c r="DI14" s="145">
        <v>901</v>
      </c>
      <c r="DJ14" s="145">
        <v>963</v>
      </c>
      <c r="DK14" s="145">
        <v>1018</v>
      </c>
      <c r="DL14" s="145">
        <v>904</v>
      </c>
      <c r="DM14" s="145">
        <v>829</v>
      </c>
      <c r="DN14" s="145">
        <v>834</v>
      </c>
      <c r="DO14" s="145">
        <v>847</v>
      </c>
      <c r="DP14" s="145">
        <v>819</v>
      </c>
      <c r="DQ14" s="145">
        <v>727</v>
      </c>
      <c r="DR14" s="145">
        <v>719</v>
      </c>
      <c r="DS14" s="145">
        <v>725</v>
      </c>
      <c r="DT14" s="145">
        <v>659</v>
      </c>
      <c r="DU14" s="145">
        <v>751</v>
      </c>
      <c r="DV14" s="145">
        <v>646</v>
      </c>
      <c r="DW14" s="145">
        <v>647</v>
      </c>
      <c r="DX14" s="145">
        <v>727</v>
      </c>
      <c r="DY14" s="145">
        <v>710</v>
      </c>
      <c r="DZ14" s="145">
        <v>612</v>
      </c>
      <c r="EA14" s="145">
        <v>653</v>
      </c>
      <c r="EB14" s="145">
        <v>512</v>
      </c>
      <c r="EC14" s="14">
        <v>710</v>
      </c>
      <c r="ED14" s="145">
        <v>665</v>
      </c>
      <c r="EE14" s="145">
        <v>638</v>
      </c>
      <c r="EF14" s="21">
        <v>593</v>
      </c>
      <c r="EG14" s="21">
        <v>744</v>
      </c>
      <c r="EH14" s="147">
        <v>664</v>
      </c>
      <c r="EI14" s="145">
        <v>642</v>
      </c>
      <c r="EJ14" s="21">
        <v>675</v>
      </c>
      <c r="EK14" s="21">
        <v>688</v>
      </c>
      <c r="EL14" s="21">
        <v>570</v>
      </c>
      <c r="EM14" s="21">
        <v>646</v>
      </c>
      <c r="EN14" s="21">
        <v>672</v>
      </c>
      <c r="EO14" s="21">
        <v>782</v>
      </c>
      <c r="EP14" s="21">
        <v>876</v>
      </c>
      <c r="EQ14" s="21">
        <v>726</v>
      </c>
      <c r="ER14" s="21">
        <v>837</v>
      </c>
      <c r="ES14" s="21">
        <v>758</v>
      </c>
      <c r="ET14" s="21">
        <v>969</v>
      </c>
      <c r="EU14" s="21">
        <v>858</v>
      </c>
      <c r="EV14" s="145">
        <v>941</v>
      </c>
      <c r="EW14" s="21">
        <v>646</v>
      </c>
      <c r="EX14" s="148">
        <v>1060</v>
      </c>
      <c r="EY14" s="21">
        <v>871</v>
      </c>
      <c r="EZ14" s="21">
        <v>862</v>
      </c>
      <c r="FA14" s="21">
        <v>689</v>
      </c>
      <c r="FB14" s="21">
        <v>881</v>
      </c>
      <c r="FC14" s="21">
        <v>1144</v>
      </c>
      <c r="FD14" s="21">
        <v>1175</v>
      </c>
      <c r="FE14" s="21">
        <v>854</v>
      </c>
      <c r="FF14" s="21">
        <v>857</v>
      </c>
      <c r="FG14" s="21">
        <v>772</v>
      </c>
      <c r="FH14" s="138">
        <v>766</v>
      </c>
      <c r="FI14" s="21">
        <v>656</v>
      </c>
      <c r="FJ14" s="21">
        <v>732</v>
      </c>
      <c r="FK14" s="149">
        <v>660</v>
      </c>
      <c r="FL14" s="150">
        <v>599</v>
      </c>
      <c r="FM14" s="147">
        <v>614</v>
      </c>
      <c r="FN14" s="147">
        <v>579</v>
      </c>
      <c r="FO14" s="147">
        <v>577</v>
      </c>
      <c r="FP14" s="152">
        <v>691</v>
      </c>
      <c r="FQ14" s="147">
        <v>584</v>
      </c>
      <c r="FR14" s="151">
        <v>577</v>
      </c>
      <c r="FS14" s="147">
        <v>618</v>
      </c>
      <c r="FT14" s="146">
        <v>601</v>
      </c>
      <c r="FU14" s="151">
        <v>555</v>
      </c>
      <c r="FV14" s="151">
        <v>565</v>
      </c>
      <c r="FW14" s="145">
        <v>543</v>
      </c>
      <c r="FX14" s="145">
        <v>514</v>
      </c>
      <c r="FY14" s="145">
        <v>526</v>
      </c>
      <c r="FZ14" s="145">
        <v>520</v>
      </c>
      <c r="GA14" s="145">
        <v>571</v>
      </c>
      <c r="GB14" s="145">
        <v>624</v>
      </c>
      <c r="GC14" s="145">
        <v>481</v>
      </c>
      <c r="GD14" s="145">
        <v>554</v>
      </c>
      <c r="GE14" s="142">
        <v>593</v>
      </c>
      <c r="GF14" s="142">
        <v>521</v>
      </c>
      <c r="GG14" s="142">
        <v>558</v>
      </c>
      <c r="GH14" s="142">
        <v>570</v>
      </c>
      <c r="GI14" s="142">
        <v>619</v>
      </c>
      <c r="GJ14" s="160">
        <v>584</v>
      </c>
      <c r="GK14" s="142">
        <v>617</v>
      </c>
      <c r="GL14" s="142">
        <v>515</v>
      </c>
      <c r="GM14" s="142">
        <v>600</v>
      </c>
      <c r="GN14" s="158">
        <v>617</v>
      </c>
      <c r="GO14" s="142">
        <v>612</v>
      </c>
      <c r="GP14" s="31">
        <v>684</v>
      </c>
      <c r="GQ14" s="142">
        <v>604</v>
      </c>
      <c r="GR14" s="142">
        <v>643</v>
      </c>
      <c r="GS14" s="142">
        <v>671</v>
      </c>
      <c r="GT14" s="142">
        <v>785</v>
      </c>
      <c r="GU14" s="142">
        <v>690</v>
      </c>
      <c r="GV14" s="142">
        <v>723</v>
      </c>
      <c r="GW14" s="142">
        <v>529</v>
      </c>
      <c r="GX14" s="142">
        <v>958</v>
      </c>
      <c r="GY14" s="142">
        <v>852</v>
      </c>
      <c r="GZ14" s="142">
        <v>824</v>
      </c>
      <c r="HA14" s="142">
        <v>614</v>
      </c>
      <c r="HB14" s="142">
        <v>674</v>
      </c>
      <c r="HC14" s="142">
        <v>1201</v>
      </c>
      <c r="HD14" s="142">
        <v>877</v>
      </c>
      <c r="HE14" s="142">
        <v>780</v>
      </c>
      <c r="HF14" s="142">
        <v>840</v>
      </c>
      <c r="HG14" s="87">
        <v>798</v>
      </c>
      <c r="HH14" s="87">
        <v>650</v>
      </c>
      <c r="HI14" s="87">
        <v>603</v>
      </c>
      <c r="HJ14" s="142">
        <v>529</v>
      </c>
      <c r="HK14" s="142">
        <v>648</v>
      </c>
      <c r="HL14" s="87">
        <v>650</v>
      </c>
      <c r="HM14" s="87">
        <v>554</v>
      </c>
      <c r="HN14" s="87">
        <v>513</v>
      </c>
      <c r="HO14" s="87">
        <v>547</v>
      </c>
      <c r="HP14" s="87">
        <v>599</v>
      </c>
      <c r="HQ14" s="87">
        <v>502</v>
      </c>
      <c r="HR14" s="87">
        <v>528</v>
      </c>
      <c r="HS14" s="87">
        <v>480</v>
      </c>
      <c r="HT14" s="87">
        <v>560</v>
      </c>
      <c r="HU14" s="87">
        <v>542</v>
      </c>
      <c r="HV14" s="87">
        <v>492</v>
      </c>
      <c r="HW14" s="87">
        <v>460</v>
      </c>
      <c r="HX14" s="87">
        <v>451</v>
      </c>
      <c r="HY14" s="87">
        <v>540</v>
      </c>
      <c r="HZ14" s="87">
        <v>480</v>
      </c>
      <c r="IA14" s="87">
        <v>431</v>
      </c>
      <c r="IB14" s="87">
        <v>475</v>
      </c>
      <c r="IC14" s="87">
        <v>484</v>
      </c>
      <c r="ID14" s="87">
        <v>468</v>
      </c>
      <c r="IE14" s="87">
        <v>484</v>
      </c>
      <c r="IF14" s="87">
        <v>465</v>
      </c>
      <c r="IG14" s="87">
        <v>460</v>
      </c>
      <c r="IH14" s="87">
        <v>447</v>
      </c>
      <c r="II14" s="87">
        <v>446</v>
      </c>
      <c r="IJ14" s="87">
        <v>430</v>
      </c>
      <c r="IK14" s="87">
        <v>487</v>
      </c>
      <c r="IL14" s="87">
        <v>448</v>
      </c>
      <c r="IM14" s="87">
        <v>530</v>
      </c>
      <c r="IN14" s="87">
        <v>496</v>
      </c>
      <c r="IO14" s="87">
        <v>443</v>
      </c>
      <c r="IP14" s="87">
        <v>658</v>
      </c>
      <c r="IQ14" s="87">
        <v>614</v>
      </c>
      <c r="IR14" s="87">
        <v>557</v>
      </c>
      <c r="IS14" s="87">
        <v>569</v>
      </c>
      <c r="IT14" s="87">
        <v>737</v>
      </c>
      <c r="IU14" s="87">
        <v>587</v>
      </c>
      <c r="IV14" s="87">
        <v>664</v>
      </c>
      <c r="IW14" s="87">
        <v>499</v>
      </c>
      <c r="IX14" s="87">
        <v>752</v>
      </c>
      <c r="IY14" s="87">
        <v>771</v>
      </c>
      <c r="IZ14" s="87">
        <v>657</v>
      </c>
      <c r="JA14" s="87">
        <v>619</v>
      </c>
      <c r="JB14" s="87">
        <v>632</v>
      </c>
      <c r="JC14" s="87">
        <v>890</v>
      </c>
      <c r="JD14" s="87">
        <v>798</v>
      </c>
      <c r="JE14" s="95">
        <v>602</v>
      </c>
      <c r="JF14" s="94">
        <v>784</v>
      </c>
      <c r="JG14" s="105">
        <v>674</v>
      </c>
      <c r="JH14" s="105">
        <v>604</v>
      </c>
      <c r="JI14" s="105">
        <v>564</v>
      </c>
      <c r="JJ14" s="105">
        <v>472</v>
      </c>
      <c r="JK14" s="105">
        <v>542</v>
      </c>
      <c r="JL14" s="105">
        <v>511</v>
      </c>
      <c r="JM14" s="98">
        <v>481</v>
      </c>
      <c r="JN14" s="105">
        <v>544</v>
      </c>
      <c r="JO14" s="105">
        <v>480</v>
      </c>
      <c r="JP14" s="105">
        <v>585</v>
      </c>
      <c r="JQ14" s="105">
        <v>423</v>
      </c>
      <c r="JR14" s="105">
        <v>470</v>
      </c>
      <c r="JS14" s="105">
        <v>386</v>
      </c>
      <c r="JT14" s="105">
        <v>519</v>
      </c>
      <c r="JU14" s="105">
        <v>435</v>
      </c>
      <c r="JV14" s="105">
        <v>418</v>
      </c>
      <c r="JW14" s="105">
        <v>442</v>
      </c>
      <c r="JX14" s="105">
        <v>517</v>
      </c>
      <c r="JY14" s="94">
        <v>579</v>
      </c>
      <c r="JZ14" s="94">
        <v>562</v>
      </c>
      <c r="KA14" s="105">
        <v>602</v>
      </c>
      <c r="KB14" s="105">
        <v>535</v>
      </c>
      <c r="KC14" s="105">
        <v>808</v>
      </c>
      <c r="KD14" s="105">
        <v>461</v>
      </c>
      <c r="KE14" s="105">
        <v>402</v>
      </c>
      <c r="KF14" s="105">
        <v>441</v>
      </c>
      <c r="KG14" s="105">
        <v>458</v>
      </c>
      <c r="KH14" s="105">
        <v>452</v>
      </c>
      <c r="KI14" s="105">
        <v>402</v>
      </c>
      <c r="KJ14" s="105">
        <v>421</v>
      </c>
      <c r="KK14" s="105">
        <v>402</v>
      </c>
      <c r="KL14" s="105">
        <v>441</v>
      </c>
      <c r="KM14" s="105">
        <v>447</v>
      </c>
      <c r="KN14" s="105">
        <v>444</v>
      </c>
      <c r="KO14" s="98">
        <v>459</v>
      </c>
      <c r="KP14" s="105">
        <v>532</v>
      </c>
      <c r="KQ14" s="105">
        <v>588</v>
      </c>
      <c r="KR14" s="105">
        <v>575</v>
      </c>
      <c r="KS14" s="105">
        <v>507</v>
      </c>
      <c r="KT14" s="105">
        <v>566</v>
      </c>
      <c r="KU14" s="105">
        <v>616</v>
      </c>
      <c r="KV14" s="105">
        <v>539</v>
      </c>
      <c r="KW14" s="105">
        <v>471</v>
      </c>
      <c r="KX14" s="105">
        <v>628</v>
      </c>
      <c r="KY14" s="105">
        <v>618</v>
      </c>
      <c r="KZ14" s="105">
        <v>559</v>
      </c>
      <c r="LA14" s="105">
        <v>489</v>
      </c>
      <c r="LB14" s="105">
        <v>514</v>
      </c>
      <c r="LC14" s="98">
        <v>728</v>
      </c>
      <c r="LD14" s="105">
        <v>718</v>
      </c>
      <c r="LE14" s="105">
        <v>687</v>
      </c>
      <c r="LF14" s="105">
        <v>601</v>
      </c>
      <c r="LG14" s="105">
        <v>634</v>
      </c>
      <c r="LH14" s="105">
        <v>613</v>
      </c>
      <c r="LI14" s="105">
        <v>530</v>
      </c>
      <c r="LJ14" s="105">
        <v>473</v>
      </c>
      <c r="LK14" s="105">
        <v>509</v>
      </c>
      <c r="LL14" s="105">
        <v>449</v>
      </c>
      <c r="LM14" s="105">
        <v>429</v>
      </c>
      <c r="LN14" s="105">
        <v>402</v>
      </c>
      <c r="LO14" s="105">
        <v>418</v>
      </c>
      <c r="LP14" s="105">
        <v>438</v>
      </c>
      <c r="LQ14" s="105">
        <v>440</v>
      </c>
      <c r="LR14" s="105">
        <v>430</v>
      </c>
      <c r="LS14" s="105">
        <v>400</v>
      </c>
      <c r="LT14" s="105">
        <v>391</v>
      </c>
      <c r="LU14" s="105">
        <v>374</v>
      </c>
      <c r="LV14" s="105">
        <v>374</v>
      </c>
      <c r="LW14" s="105">
        <v>363</v>
      </c>
      <c r="LX14" s="105">
        <v>322</v>
      </c>
      <c r="LY14" s="105">
        <v>390</v>
      </c>
      <c r="LZ14" s="105">
        <v>407</v>
      </c>
      <c r="MA14" s="105">
        <v>338</v>
      </c>
      <c r="MB14" s="105">
        <v>384</v>
      </c>
      <c r="MC14" s="105">
        <v>329</v>
      </c>
      <c r="MD14" s="105">
        <v>382</v>
      </c>
      <c r="ME14" s="105">
        <v>393</v>
      </c>
      <c r="MF14" s="105">
        <v>352</v>
      </c>
      <c r="MG14" s="105">
        <v>398</v>
      </c>
      <c r="MH14" s="105">
        <v>397</v>
      </c>
      <c r="MI14" s="105">
        <v>361</v>
      </c>
      <c r="MJ14" s="105">
        <v>357</v>
      </c>
      <c r="MK14" s="105">
        <v>354</v>
      </c>
      <c r="ML14" s="105">
        <v>332</v>
      </c>
      <c r="MM14" s="105">
        <v>432</v>
      </c>
      <c r="MN14" s="105">
        <v>370</v>
      </c>
      <c r="MO14" s="105">
        <v>401</v>
      </c>
      <c r="MP14" s="105">
        <v>497</v>
      </c>
      <c r="MQ14" s="105">
        <v>464</v>
      </c>
      <c r="MR14" s="105">
        <v>398</v>
      </c>
      <c r="MS14" s="105">
        <v>446</v>
      </c>
      <c r="MT14" s="105">
        <v>480</v>
      </c>
      <c r="MU14" s="105">
        <v>465</v>
      </c>
      <c r="MV14" s="105">
        <v>463</v>
      </c>
      <c r="MW14" s="105">
        <v>500</v>
      </c>
      <c r="MX14" s="105">
        <v>409</v>
      </c>
      <c r="MY14" s="105">
        <v>659</v>
      </c>
      <c r="MZ14" s="105">
        <v>566</v>
      </c>
      <c r="NA14" s="105">
        <v>458</v>
      </c>
      <c r="NB14" s="105">
        <v>423</v>
      </c>
      <c r="NC14" s="105">
        <v>589</v>
      </c>
      <c r="ND14" s="105">
        <v>754</v>
      </c>
      <c r="NE14" s="105">
        <v>726</v>
      </c>
      <c r="NF14" s="105">
        <v>558</v>
      </c>
      <c r="NG14" s="105">
        <v>550</v>
      </c>
      <c r="NH14" s="105">
        <v>561</v>
      </c>
      <c r="NI14" s="105">
        <v>492</v>
      </c>
      <c r="NJ14" s="169">
        <v>444</v>
      </c>
      <c r="NK14" s="105">
        <v>443</v>
      </c>
      <c r="NL14" s="105">
        <v>432</v>
      </c>
      <c r="NM14" s="105">
        <v>392</v>
      </c>
      <c r="NN14" s="105">
        <v>393</v>
      </c>
      <c r="NO14" s="105">
        <v>354</v>
      </c>
      <c r="NP14" s="105">
        <v>382</v>
      </c>
      <c r="NQ14" s="105">
        <v>401</v>
      </c>
      <c r="NR14" s="105">
        <v>356</v>
      </c>
      <c r="NS14" s="105">
        <v>414</v>
      </c>
      <c r="NT14" s="105">
        <v>384</v>
      </c>
      <c r="NU14" s="105">
        <v>370</v>
      </c>
      <c r="NV14" s="105">
        <v>335</v>
      </c>
      <c r="NW14" s="105">
        <v>278</v>
      </c>
      <c r="NX14" s="105">
        <v>311</v>
      </c>
      <c r="NY14" s="105">
        <v>404</v>
      </c>
      <c r="NZ14" s="105">
        <v>338</v>
      </c>
      <c r="OA14" s="105">
        <v>351</v>
      </c>
      <c r="OB14" s="105">
        <v>303</v>
      </c>
      <c r="OC14" s="105">
        <v>303</v>
      </c>
      <c r="OD14" s="105">
        <v>358</v>
      </c>
      <c r="OE14" s="105">
        <v>318</v>
      </c>
      <c r="OF14" s="105">
        <v>300</v>
      </c>
      <c r="OG14" s="105">
        <v>357</v>
      </c>
      <c r="OH14" s="105">
        <v>382</v>
      </c>
      <c r="OI14" s="105">
        <v>313</v>
      </c>
      <c r="OJ14" s="105">
        <v>286</v>
      </c>
      <c r="OK14" s="105">
        <v>312</v>
      </c>
      <c r="OL14" s="105">
        <v>351</v>
      </c>
      <c r="OM14" s="105">
        <v>363</v>
      </c>
      <c r="ON14" s="105">
        <v>317</v>
      </c>
      <c r="OO14" s="105">
        <v>351</v>
      </c>
      <c r="OP14" s="105">
        <v>400</v>
      </c>
      <c r="OQ14" s="105">
        <v>409</v>
      </c>
      <c r="OR14" s="105">
        <v>362</v>
      </c>
      <c r="OS14" s="105">
        <v>406</v>
      </c>
      <c r="OT14" s="105">
        <v>367</v>
      </c>
      <c r="OU14" s="105">
        <v>462</v>
      </c>
      <c r="OV14" s="105">
        <v>423</v>
      </c>
      <c r="OW14" s="105">
        <v>445</v>
      </c>
      <c r="OX14" s="105">
        <v>349</v>
      </c>
      <c r="OY14" s="105">
        <v>496</v>
      </c>
      <c r="OZ14" s="105">
        <v>455</v>
      </c>
      <c r="PA14" s="105">
        <v>465</v>
      </c>
      <c r="PB14" s="105">
        <v>396</v>
      </c>
      <c r="PC14" s="105">
        <v>428</v>
      </c>
      <c r="PD14" s="105">
        <v>629</v>
      </c>
      <c r="PE14" s="105">
        <v>523</v>
      </c>
      <c r="PF14" s="105">
        <v>455</v>
      </c>
      <c r="PG14" s="105">
        <v>406</v>
      </c>
      <c r="PH14" s="105">
        <v>422</v>
      </c>
      <c r="PI14" s="105">
        <v>393</v>
      </c>
      <c r="PJ14" s="105">
        <v>369</v>
      </c>
      <c r="PK14" s="105">
        <v>360</v>
      </c>
      <c r="PL14" s="105">
        <v>379</v>
      </c>
      <c r="PM14" s="105">
        <v>335</v>
      </c>
      <c r="PN14" s="105">
        <v>319</v>
      </c>
      <c r="PO14" s="105">
        <v>311</v>
      </c>
      <c r="PP14" s="105">
        <v>311</v>
      </c>
      <c r="PQ14" s="105">
        <v>366</v>
      </c>
      <c r="PR14" s="105">
        <v>324</v>
      </c>
      <c r="PS14" s="105">
        <v>296</v>
      </c>
      <c r="PT14" s="105">
        <v>294</v>
      </c>
      <c r="PU14" s="105">
        <v>336</v>
      </c>
      <c r="PV14" s="105">
        <v>285</v>
      </c>
      <c r="PW14" s="105">
        <v>290</v>
      </c>
      <c r="PX14" s="94">
        <v>255</v>
      </c>
      <c r="PY14" s="94">
        <v>304</v>
      </c>
      <c r="PZ14" s="94">
        <v>278</v>
      </c>
      <c r="QA14" s="94">
        <v>320</v>
      </c>
      <c r="QB14" s="94">
        <v>302</v>
      </c>
      <c r="QC14" s="94">
        <v>257</v>
      </c>
      <c r="QD14" s="94">
        <v>313</v>
      </c>
      <c r="QE14" s="94">
        <v>333</v>
      </c>
      <c r="QF14" s="94">
        <v>312</v>
      </c>
      <c r="QG14" s="94">
        <v>318</v>
      </c>
      <c r="QH14" s="94">
        <v>303</v>
      </c>
      <c r="QI14" s="94">
        <v>302</v>
      </c>
      <c r="QJ14" s="94">
        <v>289</v>
      </c>
      <c r="QK14" s="94">
        <v>284</v>
      </c>
      <c r="QL14" s="94">
        <v>329</v>
      </c>
      <c r="QM14" s="94">
        <v>320</v>
      </c>
      <c r="QN14" s="94">
        <v>313</v>
      </c>
      <c r="QO14" s="94">
        <v>328</v>
      </c>
      <c r="QP14" s="94">
        <v>366</v>
      </c>
      <c r="QQ14" s="94">
        <v>422</v>
      </c>
      <c r="QR14" s="94">
        <v>358</v>
      </c>
      <c r="QS14" s="94">
        <v>364</v>
      </c>
      <c r="QT14" s="94">
        <v>368</v>
      </c>
      <c r="QU14" s="94">
        <v>443</v>
      </c>
      <c r="QV14" s="98">
        <v>354</v>
      </c>
      <c r="QW14" s="98">
        <v>424</v>
      </c>
      <c r="QX14" s="94">
        <v>335</v>
      </c>
      <c r="QY14" s="94">
        <v>595</v>
      </c>
      <c r="QZ14" s="94">
        <v>513</v>
      </c>
      <c r="RA14" s="94">
        <v>424</v>
      </c>
      <c r="RB14" s="94">
        <v>320</v>
      </c>
      <c r="RC14" s="94">
        <v>429</v>
      </c>
      <c r="RD14" s="94">
        <v>550</v>
      </c>
      <c r="RE14" s="94">
        <v>502</v>
      </c>
      <c r="RF14" s="94">
        <v>428</v>
      </c>
      <c r="RG14" s="94">
        <v>383</v>
      </c>
      <c r="RH14" s="94">
        <v>408</v>
      </c>
      <c r="RI14" s="94">
        <v>355</v>
      </c>
      <c r="RJ14" s="94">
        <v>303</v>
      </c>
      <c r="RK14" s="94">
        <v>327</v>
      </c>
      <c r="RL14" s="94">
        <v>349</v>
      </c>
      <c r="RM14" s="94">
        <v>323</v>
      </c>
      <c r="RN14" s="94">
        <v>294</v>
      </c>
      <c r="RO14" s="94">
        <v>305</v>
      </c>
      <c r="RP14" s="94">
        <v>270</v>
      </c>
      <c r="RQ14" s="94">
        <v>320</v>
      </c>
      <c r="RR14" s="94">
        <v>284</v>
      </c>
      <c r="RS14" s="177">
        <v>263</v>
      </c>
      <c r="RT14" s="94">
        <v>280</v>
      </c>
      <c r="RU14" s="94">
        <v>337</v>
      </c>
      <c r="RV14" s="94">
        <v>302</v>
      </c>
      <c r="RW14" s="94">
        <v>279</v>
      </c>
      <c r="RX14" s="94">
        <v>276</v>
      </c>
      <c r="RY14" s="94">
        <v>223</v>
      </c>
      <c r="RZ14" s="94">
        <v>261</v>
      </c>
      <c r="SA14" s="94">
        <v>252</v>
      </c>
      <c r="SB14" s="98">
        <v>238</v>
      </c>
      <c r="SC14" s="94">
        <v>278</v>
      </c>
      <c r="SD14" s="94">
        <v>267</v>
      </c>
      <c r="SE14" s="94">
        <v>264</v>
      </c>
      <c r="SF14" s="94">
        <v>283</v>
      </c>
      <c r="SG14" s="94">
        <v>266</v>
      </c>
      <c r="SH14" s="94">
        <v>304</v>
      </c>
      <c r="SI14" s="185">
        <v>258</v>
      </c>
      <c r="SJ14" s="94">
        <v>277</v>
      </c>
      <c r="SK14" s="94">
        <v>250</v>
      </c>
      <c r="SL14" s="94">
        <v>343</v>
      </c>
      <c r="SM14" s="94">
        <v>289</v>
      </c>
      <c r="SN14" s="94">
        <v>289</v>
      </c>
      <c r="SO14" s="94">
        <v>281</v>
      </c>
      <c r="SP14" s="94">
        <v>288</v>
      </c>
      <c r="SQ14" s="98">
        <v>378</v>
      </c>
      <c r="SR14" s="94">
        <v>305</v>
      </c>
      <c r="SS14" s="94">
        <v>296</v>
      </c>
      <c r="ST14" s="94">
        <v>311</v>
      </c>
      <c r="SU14" s="94">
        <v>405</v>
      </c>
      <c r="SV14" s="94">
        <v>360</v>
      </c>
      <c r="SW14" s="94">
        <v>339</v>
      </c>
      <c r="SX14" s="94">
        <v>273</v>
      </c>
      <c r="SY14" s="94">
        <v>388</v>
      </c>
      <c r="SZ14" s="94">
        <v>390</v>
      </c>
      <c r="TA14" s="94">
        <v>386</v>
      </c>
      <c r="TB14" s="94">
        <v>377</v>
      </c>
      <c r="TC14" s="94">
        <v>356</v>
      </c>
      <c r="TD14" s="188"/>
    </row>
    <row r="15" spans="1:524" ht="12.75" customHeight="1" x14ac:dyDescent="0.25">
      <c r="A15" s="132">
        <v>45</v>
      </c>
      <c r="B15" s="129"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145">
        <v>216</v>
      </c>
      <c r="BH15" s="10">
        <v>221</v>
      </c>
      <c r="BI15" s="10">
        <v>200</v>
      </c>
      <c r="BJ15" s="10">
        <v>204</v>
      </c>
      <c r="BK15" s="10">
        <v>216</v>
      </c>
      <c r="BL15" s="145">
        <v>193</v>
      </c>
      <c r="BM15" s="145">
        <v>197</v>
      </c>
      <c r="BN15" s="14">
        <v>173</v>
      </c>
      <c r="BO15" s="14">
        <v>176</v>
      </c>
      <c r="BP15" s="145">
        <v>186</v>
      </c>
      <c r="BQ15" s="145">
        <v>201</v>
      </c>
      <c r="BR15" s="145">
        <v>174</v>
      </c>
      <c r="BS15" s="145">
        <v>203</v>
      </c>
      <c r="BT15" s="145">
        <v>338</v>
      </c>
      <c r="BU15" s="145">
        <v>191</v>
      </c>
      <c r="BV15" s="145">
        <v>200</v>
      </c>
      <c r="BW15" s="18">
        <v>206</v>
      </c>
      <c r="BX15" s="18">
        <v>220</v>
      </c>
      <c r="BY15" s="18">
        <v>236</v>
      </c>
      <c r="BZ15" s="18">
        <v>187</v>
      </c>
      <c r="CA15" s="19">
        <v>227</v>
      </c>
      <c r="CB15" s="19">
        <v>173</v>
      </c>
      <c r="CC15" s="145">
        <v>257</v>
      </c>
      <c r="CD15" s="145">
        <v>204</v>
      </c>
      <c r="CE15" s="145">
        <v>211</v>
      </c>
      <c r="CF15" s="14">
        <v>200</v>
      </c>
      <c r="CG15" s="145">
        <v>216</v>
      </c>
      <c r="CH15" s="19">
        <v>200</v>
      </c>
      <c r="CI15" s="19">
        <v>207</v>
      </c>
      <c r="CJ15" s="145">
        <v>198</v>
      </c>
      <c r="CK15" s="19">
        <v>194</v>
      </c>
      <c r="CL15" s="19">
        <v>217</v>
      </c>
      <c r="CM15" s="19">
        <v>220</v>
      </c>
      <c r="CN15" s="19">
        <v>214</v>
      </c>
      <c r="CO15" s="19">
        <v>264</v>
      </c>
      <c r="CP15" s="19">
        <v>267</v>
      </c>
      <c r="CQ15" s="145">
        <v>226</v>
      </c>
      <c r="CR15" s="19">
        <v>248</v>
      </c>
      <c r="CS15" s="19">
        <v>235</v>
      </c>
      <c r="CT15" s="19">
        <v>285</v>
      </c>
      <c r="CU15" s="145">
        <v>229</v>
      </c>
      <c r="CV15" s="19">
        <v>335</v>
      </c>
      <c r="CW15" s="19">
        <v>258</v>
      </c>
      <c r="CX15" s="19">
        <v>326</v>
      </c>
      <c r="CY15" s="19">
        <v>316</v>
      </c>
      <c r="CZ15" s="145">
        <v>251</v>
      </c>
      <c r="DA15" s="19">
        <v>262</v>
      </c>
      <c r="DB15" s="146">
        <v>334</v>
      </c>
      <c r="DC15" s="19">
        <v>623</v>
      </c>
      <c r="DD15" s="19">
        <v>501</v>
      </c>
      <c r="DE15" s="19">
        <v>367</v>
      </c>
      <c r="DF15" s="19">
        <v>408</v>
      </c>
      <c r="DG15" s="19">
        <v>418</v>
      </c>
      <c r="DH15" s="19">
        <v>477</v>
      </c>
      <c r="DI15" s="145">
        <v>417</v>
      </c>
      <c r="DJ15" s="145">
        <v>408</v>
      </c>
      <c r="DK15" s="145">
        <v>410</v>
      </c>
      <c r="DL15" s="145">
        <v>366</v>
      </c>
      <c r="DM15" s="145">
        <v>299</v>
      </c>
      <c r="DN15" s="145">
        <v>350</v>
      </c>
      <c r="DO15" s="145">
        <v>381</v>
      </c>
      <c r="DP15" s="145">
        <v>370</v>
      </c>
      <c r="DQ15" s="145">
        <v>286</v>
      </c>
      <c r="DR15" s="145">
        <v>305</v>
      </c>
      <c r="DS15" s="145">
        <v>298</v>
      </c>
      <c r="DT15" s="145">
        <v>299</v>
      </c>
      <c r="DU15" s="145">
        <v>311</v>
      </c>
      <c r="DV15" s="145">
        <v>376</v>
      </c>
      <c r="DW15" s="145">
        <v>342</v>
      </c>
      <c r="DX15" s="145">
        <v>513</v>
      </c>
      <c r="DY15" s="145">
        <v>364</v>
      </c>
      <c r="DZ15" s="145">
        <v>304</v>
      </c>
      <c r="EA15" s="145">
        <v>321</v>
      </c>
      <c r="EB15" s="145">
        <v>249</v>
      </c>
      <c r="EC15" s="14">
        <v>319</v>
      </c>
      <c r="ED15" s="145">
        <v>299</v>
      </c>
      <c r="EE15" s="145">
        <v>258</v>
      </c>
      <c r="EF15" s="21">
        <v>231</v>
      </c>
      <c r="EG15" s="21">
        <v>313</v>
      </c>
      <c r="EH15" s="147">
        <v>321</v>
      </c>
      <c r="EI15" s="145">
        <v>303</v>
      </c>
      <c r="EJ15" s="21">
        <v>244</v>
      </c>
      <c r="EK15" s="21">
        <v>252</v>
      </c>
      <c r="EL15" s="21">
        <v>254</v>
      </c>
      <c r="EM15" s="21">
        <v>294</v>
      </c>
      <c r="EN15" s="21">
        <v>296</v>
      </c>
      <c r="EO15" s="21">
        <v>305</v>
      </c>
      <c r="EP15" s="21">
        <v>316</v>
      </c>
      <c r="EQ15" s="21">
        <v>289</v>
      </c>
      <c r="ER15" s="21">
        <v>325</v>
      </c>
      <c r="ES15" s="21">
        <v>300</v>
      </c>
      <c r="ET15" s="21">
        <v>337</v>
      </c>
      <c r="EU15" s="21">
        <v>282</v>
      </c>
      <c r="EV15" s="145">
        <v>312</v>
      </c>
      <c r="EW15" s="21">
        <v>223</v>
      </c>
      <c r="EX15" s="148">
        <v>322</v>
      </c>
      <c r="EY15" s="21">
        <v>312</v>
      </c>
      <c r="EZ15" s="21">
        <v>340</v>
      </c>
      <c r="FA15" s="21">
        <v>263</v>
      </c>
      <c r="FB15" s="21">
        <v>352</v>
      </c>
      <c r="FC15" s="21">
        <v>504</v>
      </c>
      <c r="FD15" s="21">
        <v>431</v>
      </c>
      <c r="FE15" s="21">
        <v>373</v>
      </c>
      <c r="FF15" s="21">
        <v>368</v>
      </c>
      <c r="FG15" s="21">
        <v>357</v>
      </c>
      <c r="FH15" s="138">
        <v>367</v>
      </c>
      <c r="FI15" s="21">
        <v>332</v>
      </c>
      <c r="FJ15" s="21">
        <v>369</v>
      </c>
      <c r="FK15" s="149">
        <v>332</v>
      </c>
      <c r="FL15" s="150">
        <v>325</v>
      </c>
      <c r="FM15" s="147">
        <v>313</v>
      </c>
      <c r="FN15" s="147">
        <v>285</v>
      </c>
      <c r="FO15" s="147">
        <v>309</v>
      </c>
      <c r="FP15" s="152">
        <v>358</v>
      </c>
      <c r="FQ15" s="147">
        <v>309</v>
      </c>
      <c r="FR15" s="151">
        <v>294</v>
      </c>
      <c r="FS15" s="147">
        <v>284</v>
      </c>
      <c r="FT15" s="146">
        <v>309</v>
      </c>
      <c r="FU15" s="152">
        <v>285</v>
      </c>
      <c r="FV15" s="151">
        <v>274</v>
      </c>
      <c r="FW15" s="145">
        <v>280</v>
      </c>
      <c r="FX15" s="145">
        <v>249</v>
      </c>
      <c r="FY15" s="145">
        <v>326</v>
      </c>
      <c r="FZ15" s="145">
        <v>271</v>
      </c>
      <c r="GA15" s="145">
        <v>298</v>
      </c>
      <c r="GB15" s="145">
        <v>275</v>
      </c>
      <c r="GC15" s="145">
        <v>280</v>
      </c>
      <c r="GD15" s="145">
        <v>300</v>
      </c>
      <c r="GE15" s="142">
        <v>318</v>
      </c>
      <c r="GF15" s="142">
        <v>312</v>
      </c>
      <c r="GG15" s="142">
        <v>291</v>
      </c>
      <c r="GH15" s="142">
        <v>263</v>
      </c>
      <c r="GI15" s="142">
        <v>235</v>
      </c>
      <c r="GJ15" s="160">
        <v>252</v>
      </c>
      <c r="GK15" s="142">
        <v>267</v>
      </c>
      <c r="GL15" s="142">
        <v>249</v>
      </c>
      <c r="GM15" s="142">
        <v>298</v>
      </c>
      <c r="GN15" s="158">
        <v>292</v>
      </c>
      <c r="GO15" s="142">
        <v>282</v>
      </c>
      <c r="GP15" s="31">
        <v>334</v>
      </c>
      <c r="GQ15" s="142">
        <v>259</v>
      </c>
      <c r="GR15" s="142">
        <v>249</v>
      </c>
      <c r="GS15" s="142">
        <v>286</v>
      </c>
      <c r="GT15" s="142">
        <v>300</v>
      </c>
      <c r="GU15" s="142">
        <v>264</v>
      </c>
      <c r="GV15" s="142">
        <v>302</v>
      </c>
      <c r="GW15" s="142">
        <v>152</v>
      </c>
      <c r="GX15" s="142">
        <v>336</v>
      </c>
      <c r="GY15" s="142">
        <v>308</v>
      </c>
      <c r="GZ15" s="142">
        <v>322</v>
      </c>
      <c r="HA15" s="142">
        <v>252</v>
      </c>
      <c r="HB15" s="142">
        <v>350</v>
      </c>
      <c r="HC15" s="142">
        <v>576</v>
      </c>
      <c r="HD15" s="142">
        <v>429</v>
      </c>
      <c r="HE15" s="142">
        <v>358</v>
      </c>
      <c r="HF15" s="142">
        <v>333</v>
      </c>
      <c r="HG15" s="87">
        <v>362</v>
      </c>
      <c r="HH15" s="87">
        <v>307</v>
      </c>
      <c r="HI15" s="87">
        <v>273</v>
      </c>
      <c r="HJ15" s="142">
        <v>260</v>
      </c>
      <c r="HK15" s="142">
        <v>275</v>
      </c>
      <c r="HL15" s="87">
        <v>319</v>
      </c>
      <c r="HM15" s="87">
        <v>284</v>
      </c>
      <c r="HN15" s="87">
        <v>290</v>
      </c>
      <c r="HO15" s="87">
        <v>298</v>
      </c>
      <c r="HP15" s="87">
        <v>324</v>
      </c>
      <c r="HQ15" s="87">
        <v>293</v>
      </c>
      <c r="HR15" s="87">
        <v>279</v>
      </c>
      <c r="HS15" s="87">
        <v>268</v>
      </c>
      <c r="HT15" s="87">
        <v>255</v>
      </c>
      <c r="HU15" s="87">
        <v>268</v>
      </c>
      <c r="HV15" s="87">
        <v>249</v>
      </c>
      <c r="HW15" s="87">
        <v>252</v>
      </c>
      <c r="HX15" s="87">
        <v>243</v>
      </c>
      <c r="HY15" s="87">
        <v>244</v>
      </c>
      <c r="HZ15" s="87">
        <v>269</v>
      </c>
      <c r="IA15" s="87">
        <v>281</v>
      </c>
      <c r="IB15" s="87">
        <v>272</v>
      </c>
      <c r="IC15" s="87">
        <v>266</v>
      </c>
      <c r="ID15" s="87">
        <v>268</v>
      </c>
      <c r="IE15" s="87">
        <v>236</v>
      </c>
      <c r="IF15" s="87">
        <v>246</v>
      </c>
      <c r="IG15" s="87">
        <v>222</v>
      </c>
      <c r="IH15" s="87">
        <v>238</v>
      </c>
      <c r="II15" s="87">
        <v>238</v>
      </c>
      <c r="IJ15" s="87">
        <v>222</v>
      </c>
      <c r="IK15" s="87">
        <v>251</v>
      </c>
      <c r="IL15" s="87">
        <v>231</v>
      </c>
      <c r="IM15" s="87">
        <v>290</v>
      </c>
      <c r="IN15" s="87">
        <v>316</v>
      </c>
      <c r="IO15" s="87">
        <v>248</v>
      </c>
      <c r="IP15" s="87">
        <v>286</v>
      </c>
      <c r="IQ15" s="87">
        <v>249</v>
      </c>
      <c r="IR15" s="87">
        <v>252</v>
      </c>
      <c r="IS15" s="87">
        <v>259</v>
      </c>
      <c r="IT15" s="87">
        <v>279</v>
      </c>
      <c r="IU15" s="87">
        <v>206</v>
      </c>
      <c r="IV15" s="87">
        <v>291</v>
      </c>
      <c r="IW15" s="87">
        <v>230</v>
      </c>
      <c r="IX15" s="87">
        <v>274</v>
      </c>
      <c r="IY15" s="87">
        <v>283</v>
      </c>
      <c r="IZ15" s="87">
        <v>291</v>
      </c>
      <c r="JA15" s="87">
        <v>302</v>
      </c>
      <c r="JB15" s="87">
        <v>320</v>
      </c>
      <c r="JC15" s="87">
        <v>407</v>
      </c>
      <c r="JD15" s="87">
        <v>406</v>
      </c>
      <c r="JE15" s="95">
        <v>284</v>
      </c>
      <c r="JF15" s="94">
        <v>400</v>
      </c>
      <c r="JG15" s="105">
        <v>377</v>
      </c>
      <c r="JH15" s="105">
        <v>323</v>
      </c>
      <c r="JI15" s="105">
        <v>275</v>
      </c>
      <c r="JJ15" s="105">
        <v>251</v>
      </c>
      <c r="JK15" s="105">
        <v>325</v>
      </c>
      <c r="JL15" s="105">
        <v>254</v>
      </c>
      <c r="JM15" s="98">
        <v>251</v>
      </c>
      <c r="JN15" s="105">
        <v>278</v>
      </c>
      <c r="JO15" s="105">
        <v>233</v>
      </c>
      <c r="JP15" s="105">
        <v>329</v>
      </c>
      <c r="JQ15" s="105">
        <v>239</v>
      </c>
      <c r="JR15" s="105">
        <v>240</v>
      </c>
      <c r="JS15" s="105">
        <v>225</v>
      </c>
      <c r="JT15" s="105">
        <v>277</v>
      </c>
      <c r="JU15" s="105">
        <v>237</v>
      </c>
      <c r="JV15" s="105">
        <v>223</v>
      </c>
      <c r="JW15" s="105">
        <v>271</v>
      </c>
      <c r="JX15" s="105">
        <v>246</v>
      </c>
      <c r="JY15" s="94">
        <v>249</v>
      </c>
      <c r="JZ15" s="94">
        <v>222</v>
      </c>
      <c r="KA15" s="105">
        <v>266</v>
      </c>
      <c r="KB15" s="105">
        <v>248</v>
      </c>
      <c r="KC15" s="105">
        <v>274</v>
      </c>
      <c r="KD15" s="105">
        <v>234</v>
      </c>
      <c r="KE15" s="105">
        <v>226</v>
      </c>
      <c r="KF15" s="105">
        <v>237</v>
      </c>
      <c r="KG15" s="105">
        <v>222</v>
      </c>
      <c r="KH15" s="105">
        <v>188</v>
      </c>
      <c r="KI15" s="105">
        <v>222</v>
      </c>
      <c r="KJ15" s="105">
        <v>218</v>
      </c>
      <c r="KK15" s="105">
        <v>194</v>
      </c>
      <c r="KL15" s="105">
        <v>213</v>
      </c>
      <c r="KM15" s="105">
        <v>210</v>
      </c>
      <c r="KN15" s="105">
        <v>210</v>
      </c>
      <c r="KO15" s="98">
        <v>235</v>
      </c>
      <c r="KP15" s="105">
        <v>237</v>
      </c>
      <c r="KQ15" s="105">
        <v>266</v>
      </c>
      <c r="KR15" s="105">
        <v>226</v>
      </c>
      <c r="KS15" s="105">
        <v>218</v>
      </c>
      <c r="KT15" s="105">
        <v>232</v>
      </c>
      <c r="KU15" s="105">
        <v>266</v>
      </c>
      <c r="KV15" s="105">
        <v>204</v>
      </c>
      <c r="KW15" s="105">
        <v>212</v>
      </c>
      <c r="KX15" s="105">
        <v>273</v>
      </c>
      <c r="KY15" s="105">
        <v>250</v>
      </c>
      <c r="KZ15" s="105">
        <v>231</v>
      </c>
      <c r="LA15" s="105">
        <v>237</v>
      </c>
      <c r="LB15" s="105">
        <v>233</v>
      </c>
      <c r="LC15" s="98">
        <v>372</v>
      </c>
      <c r="LD15" s="105">
        <v>364</v>
      </c>
      <c r="LE15" s="105">
        <v>349</v>
      </c>
      <c r="LF15" s="105">
        <v>306</v>
      </c>
      <c r="LG15" s="105">
        <v>298</v>
      </c>
      <c r="LH15" s="105">
        <v>262</v>
      </c>
      <c r="LI15" s="105">
        <v>241</v>
      </c>
      <c r="LJ15" s="105">
        <v>212</v>
      </c>
      <c r="LK15" s="105">
        <v>273</v>
      </c>
      <c r="LL15" s="105">
        <v>249</v>
      </c>
      <c r="LM15" s="105">
        <v>282</v>
      </c>
      <c r="LN15" s="105">
        <v>268</v>
      </c>
      <c r="LO15" s="105">
        <v>233</v>
      </c>
      <c r="LP15" s="105">
        <v>252</v>
      </c>
      <c r="LQ15" s="105">
        <v>253</v>
      </c>
      <c r="LR15" s="105">
        <v>280</v>
      </c>
      <c r="LS15" s="105">
        <v>207</v>
      </c>
      <c r="LT15" s="105">
        <v>238</v>
      </c>
      <c r="LU15" s="105">
        <v>204</v>
      </c>
      <c r="LV15" s="105">
        <v>230</v>
      </c>
      <c r="LW15" s="105">
        <v>203</v>
      </c>
      <c r="LX15" s="105">
        <v>174</v>
      </c>
      <c r="LY15" s="105">
        <v>212</v>
      </c>
      <c r="LZ15" s="105">
        <v>208</v>
      </c>
      <c r="MA15" s="105">
        <v>227</v>
      </c>
      <c r="MB15" s="105">
        <v>213</v>
      </c>
      <c r="MC15" s="105">
        <v>211</v>
      </c>
      <c r="MD15" s="105">
        <v>244</v>
      </c>
      <c r="ME15" s="105">
        <v>198</v>
      </c>
      <c r="MF15" s="105">
        <v>223</v>
      </c>
      <c r="MG15" s="105">
        <v>208</v>
      </c>
      <c r="MH15" s="105">
        <v>235</v>
      </c>
      <c r="MI15" s="105">
        <v>229</v>
      </c>
      <c r="MJ15" s="105">
        <v>206</v>
      </c>
      <c r="MK15" s="105">
        <v>187</v>
      </c>
      <c r="ML15" s="105">
        <v>150</v>
      </c>
      <c r="MM15" s="105">
        <v>223</v>
      </c>
      <c r="MN15" s="105">
        <v>185</v>
      </c>
      <c r="MO15" s="105">
        <v>189</v>
      </c>
      <c r="MP15" s="105">
        <v>248</v>
      </c>
      <c r="MQ15" s="105">
        <v>230</v>
      </c>
      <c r="MR15" s="105">
        <v>191</v>
      </c>
      <c r="MS15" s="105">
        <v>200</v>
      </c>
      <c r="MT15" s="105">
        <v>192</v>
      </c>
      <c r="MU15" s="105">
        <v>182</v>
      </c>
      <c r="MV15" s="105">
        <v>205</v>
      </c>
      <c r="MW15" s="105">
        <v>214</v>
      </c>
      <c r="MX15" s="105">
        <v>186</v>
      </c>
      <c r="MY15" s="105">
        <v>237</v>
      </c>
      <c r="MZ15" s="105">
        <v>242</v>
      </c>
      <c r="NA15" s="105">
        <v>203</v>
      </c>
      <c r="NB15" s="105">
        <v>187</v>
      </c>
      <c r="NC15" s="105">
        <v>297</v>
      </c>
      <c r="ND15" s="105">
        <v>340</v>
      </c>
      <c r="NE15" s="105">
        <v>302</v>
      </c>
      <c r="NF15" s="105">
        <v>278</v>
      </c>
      <c r="NG15" s="105">
        <v>267</v>
      </c>
      <c r="NH15" s="105">
        <v>245</v>
      </c>
      <c r="NI15" s="105">
        <v>192</v>
      </c>
      <c r="NJ15" s="169">
        <v>200</v>
      </c>
      <c r="NK15" s="105">
        <v>220</v>
      </c>
      <c r="NL15" s="105">
        <v>225</v>
      </c>
      <c r="NM15" s="105">
        <v>189</v>
      </c>
      <c r="NN15" s="105">
        <v>233</v>
      </c>
      <c r="NO15" s="105">
        <v>216</v>
      </c>
      <c r="NP15" s="105">
        <v>189</v>
      </c>
      <c r="NQ15" s="105">
        <v>215</v>
      </c>
      <c r="NR15" s="105">
        <v>172</v>
      </c>
      <c r="NS15" s="105">
        <v>188</v>
      </c>
      <c r="NT15" s="105">
        <v>205</v>
      </c>
      <c r="NU15" s="105">
        <v>243</v>
      </c>
      <c r="NV15" s="105">
        <v>179</v>
      </c>
      <c r="NW15" s="105">
        <v>158</v>
      </c>
      <c r="NX15" s="105">
        <v>169</v>
      </c>
      <c r="NY15" s="105">
        <v>203</v>
      </c>
      <c r="NZ15" s="105">
        <v>225</v>
      </c>
      <c r="OA15" s="105">
        <v>238</v>
      </c>
      <c r="OB15" s="105">
        <v>190</v>
      </c>
      <c r="OC15" s="105">
        <v>207</v>
      </c>
      <c r="OD15" s="105">
        <v>209</v>
      </c>
      <c r="OE15" s="105">
        <v>189</v>
      </c>
      <c r="OF15" s="105">
        <v>193</v>
      </c>
      <c r="OG15" s="105">
        <v>177</v>
      </c>
      <c r="OH15" s="105">
        <v>193</v>
      </c>
      <c r="OI15" s="105">
        <v>200</v>
      </c>
      <c r="OJ15" s="105">
        <v>191</v>
      </c>
      <c r="OK15" s="105">
        <v>153</v>
      </c>
      <c r="OL15" s="105">
        <v>192</v>
      </c>
      <c r="OM15" s="105">
        <v>196</v>
      </c>
      <c r="ON15" s="105">
        <v>182</v>
      </c>
      <c r="OO15" s="105">
        <v>181</v>
      </c>
      <c r="OP15" s="105">
        <v>206</v>
      </c>
      <c r="OQ15" s="105">
        <v>225</v>
      </c>
      <c r="OR15" s="105">
        <v>176</v>
      </c>
      <c r="OS15" s="105">
        <v>188</v>
      </c>
      <c r="OT15" s="105">
        <v>199</v>
      </c>
      <c r="OU15" s="105">
        <v>231</v>
      </c>
      <c r="OV15" s="105">
        <v>176</v>
      </c>
      <c r="OW15" s="105">
        <v>243</v>
      </c>
      <c r="OX15" s="105">
        <v>158</v>
      </c>
      <c r="OY15" s="105">
        <v>247</v>
      </c>
      <c r="OZ15" s="105">
        <v>221</v>
      </c>
      <c r="PA15" s="105">
        <v>195</v>
      </c>
      <c r="PB15" s="105">
        <v>166</v>
      </c>
      <c r="PC15" s="105">
        <v>227</v>
      </c>
      <c r="PD15" s="105">
        <v>370</v>
      </c>
      <c r="PE15" s="105">
        <v>291</v>
      </c>
      <c r="PF15" s="105">
        <v>251</v>
      </c>
      <c r="PG15" s="105">
        <v>211</v>
      </c>
      <c r="PH15" s="105">
        <v>210</v>
      </c>
      <c r="PI15" s="105">
        <v>192</v>
      </c>
      <c r="PJ15" s="105">
        <v>189</v>
      </c>
      <c r="PK15" s="105">
        <v>190</v>
      </c>
      <c r="PL15" s="105">
        <v>215</v>
      </c>
      <c r="PM15" s="105">
        <v>182</v>
      </c>
      <c r="PN15" s="105">
        <v>164</v>
      </c>
      <c r="PO15" s="105">
        <v>163</v>
      </c>
      <c r="PP15" s="105">
        <v>194</v>
      </c>
      <c r="PQ15" s="105">
        <v>214</v>
      </c>
      <c r="PR15" s="105">
        <v>203</v>
      </c>
      <c r="PS15" s="105">
        <v>156</v>
      </c>
      <c r="PT15" s="105">
        <v>165</v>
      </c>
      <c r="PU15" s="105">
        <v>147</v>
      </c>
      <c r="PV15" s="105">
        <v>174</v>
      </c>
      <c r="PW15" s="105">
        <v>173</v>
      </c>
      <c r="PX15" s="94">
        <v>133</v>
      </c>
      <c r="PY15" s="94">
        <v>175</v>
      </c>
      <c r="PZ15" s="94">
        <v>172</v>
      </c>
      <c r="QA15" s="94">
        <v>198</v>
      </c>
      <c r="QB15" s="94">
        <v>201</v>
      </c>
      <c r="QC15" s="94">
        <v>204</v>
      </c>
      <c r="QD15" s="94">
        <v>185</v>
      </c>
      <c r="QE15" s="94">
        <v>204</v>
      </c>
      <c r="QF15" s="94">
        <v>184</v>
      </c>
      <c r="QG15" s="94">
        <v>178</v>
      </c>
      <c r="QH15" s="94">
        <v>191</v>
      </c>
      <c r="QI15" s="94">
        <v>174</v>
      </c>
      <c r="QJ15" s="94">
        <v>147</v>
      </c>
      <c r="QK15" s="94">
        <v>167</v>
      </c>
      <c r="QL15" s="94">
        <v>171</v>
      </c>
      <c r="QM15" s="94">
        <v>152</v>
      </c>
      <c r="QN15" s="94">
        <v>157</v>
      </c>
      <c r="QO15" s="94">
        <v>161</v>
      </c>
      <c r="QP15" s="94">
        <v>151</v>
      </c>
      <c r="QQ15" s="94">
        <v>162</v>
      </c>
      <c r="QR15" s="94">
        <v>145</v>
      </c>
      <c r="QS15" s="94">
        <v>159</v>
      </c>
      <c r="QT15" s="94">
        <v>173</v>
      </c>
      <c r="QU15" s="94">
        <v>233</v>
      </c>
      <c r="QV15" s="98">
        <v>181</v>
      </c>
      <c r="QW15" s="98">
        <v>182</v>
      </c>
      <c r="QX15" s="94">
        <v>179</v>
      </c>
      <c r="QY15" s="94">
        <v>234</v>
      </c>
      <c r="QZ15" s="94">
        <v>180</v>
      </c>
      <c r="RA15" s="94">
        <v>194</v>
      </c>
      <c r="RB15" s="94">
        <v>204</v>
      </c>
      <c r="RC15" s="94">
        <v>190</v>
      </c>
      <c r="RD15" s="94">
        <v>316</v>
      </c>
      <c r="RE15" s="94">
        <v>264</v>
      </c>
      <c r="RF15" s="94">
        <v>217</v>
      </c>
      <c r="RG15" s="94">
        <v>211</v>
      </c>
      <c r="RH15" s="94">
        <v>224</v>
      </c>
      <c r="RI15" s="94">
        <v>188</v>
      </c>
      <c r="RJ15" s="94">
        <v>181</v>
      </c>
      <c r="RK15" s="94">
        <v>209</v>
      </c>
      <c r="RL15" s="94">
        <v>199</v>
      </c>
      <c r="RM15" s="94">
        <v>189</v>
      </c>
      <c r="RN15" s="94">
        <v>154</v>
      </c>
      <c r="RO15" s="94">
        <v>188</v>
      </c>
      <c r="RP15" s="94">
        <v>158</v>
      </c>
      <c r="RQ15" s="94">
        <v>209</v>
      </c>
      <c r="RR15" s="94">
        <v>178</v>
      </c>
      <c r="RS15" s="177">
        <v>158</v>
      </c>
      <c r="RT15" s="94">
        <v>179</v>
      </c>
      <c r="RU15" s="94">
        <v>168</v>
      </c>
      <c r="RV15" s="94">
        <v>144</v>
      </c>
      <c r="RW15" s="94">
        <v>174</v>
      </c>
      <c r="RX15" s="94">
        <v>156</v>
      </c>
      <c r="RY15" s="94">
        <v>170</v>
      </c>
      <c r="RZ15" s="94">
        <v>186</v>
      </c>
      <c r="SA15" s="94">
        <v>173</v>
      </c>
      <c r="SB15" s="98">
        <v>187</v>
      </c>
      <c r="SC15" s="94">
        <v>163</v>
      </c>
      <c r="SD15" s="94">
        <v>155</v>
      </c>
      <c r="SE15" s="94">
        <v>186</v>
      </c>
      <c r="SF15" s="94">
        <v>173</v>
      </c>
      <c r="SG15" s="94">
        <v>210</v>
      </c>
      <c r="SH15" s="94">
        <v>202</v>
      </c>
      <c r="SI15" s="185">
        <v>173</v>
      </c>
      <c r="SJ15" s="94">
        <v>159</v>
      </c>
      <c r="SK15" s="94">
        <v>135</v>
      </c>
      <c r="SL15" s="94">
        <v>161</v>
      </c>
      <c r="SM15" s="94">
        <v>127</v>
      </c>
      <c r="SN15" s="94">
        <v>161</v>
      </c>
      <c r="SO15" s="94">
        <v>169</v>
      </c>
      <c r="SP15" s="94">
        <v>176</v>
      </c>
      <c r="SQ15" s="98">
        <v>237</v>
      </c>
      <c r="SR15" s="94">
        <v>156</v>
      </c>
      <c r="SS15" s="94">
        <v>152</v>
      </c>
      <c r="ST15" s="94">
        <v>161</v>
      </c>
      <c r="SU15" s="94">
        <v>180</v>
      </c>
      <c r="SV15" s="94">
        <v>158</v>
      </c>
      <c r="SW15" s="94">
        <v>182</v>
      </c>
      <c r="SX15" s="94">
        <v>137</v>
      </c>
      <c r="SY15" s="94">
        <v>205</v>
      </c>
      <c r="SZ15" s="94">
        <v>198</v>
      </c>
      <c r="TA15" s="94">
        <v>190</v>
      </c>
      <c r="TB15" s="94">
        <v>182</v>
      </c>
      <c r="TC15" s="94">
        <v>188</v>
      </c>
      <c r="TD15" s="188"/>
    </row>
    <row r="16" spans="1:524" s="159" customFormat="1" ht="12.75" customHeight="1" x14ac:dyDescent="0.3">
      <c r="A16" s="99" t="s">
        <v>185</v>
      </c>
      <c r="B16" s="7" t="s">
        <v>185</v>
      </c>
      <c r="C16" s="20">
        <f>SUM(C14:C15)</f>
        <v>938</v>
      </c>
      <c r="D16" s="20">
        <f t="shared" ref="D16:P16" si="14">SUM(D14:D15)</f>
        <v>894</v>
      </c>
      <c r="E16" s="20">
        <f t="shared" si="14"/>
        <v>796</v>
      </c>
      <c r="F16" s="20">
        <f t="shared" si="14"/>
        <v>658</v>
      </c>
      <c r="G16" s="20">
        <f t="shared" si="14"/>
        <v>699</v>
      </c>
      <c r="H16" s="20">
        <f t="shared" si="14"/>
        <v>570</v>
      </c>
      <c r="I16" s="20">
        <f t="shared" si="14"/>
        <v>514</v>
      </c>
      <c r="J16" s="20">
        <f t="shared" si="14"/>
        <v>593</v>
      </c>
      <c r="K16" s="20">
        <f t="shared" si="14"/>
        <v>628</v>
      </c>
      <c r="L16" s="20">
        <f t="shared" si="14"/>
        <v>554</v>
      </c>
      <c r="M16" s="20">
        <f t="shared" si="14"/>
        <v>532</v>
      </c>
      <c r="N16" s="20">
        <f t="shared" si="14"/>
        <v>549</v>
      </c>
      <c r="O16" s="20">
        <f t="shared" si="14"/>
        <v>684</v>
      </c>
      <c r="P16" s="20">
        <f t="shared" si="14"/>
        <v>529</v>
      </c>
      <c r="Q16" s="20">
        <f t="shared" ref="Q16:AV16" si="15">SUM(Q14:Q15)</f>
        <v>533</v>
      </c>
      <c r="R16" s="20">
        <f t="shared" si="15"/>
        <v>570</v>
      </c>
      <c r="S16" s="20">
        <f t="shared" si="15"/>
        <v>611</v>
      </c>
      <c r="T16" s="20">
        <f t="shared" si="15"/>
        <v>550</v>
      </c>
      <c r="U16" s="20">
        <f t="shared" si="15"/>
        <v>561</v>
      </c>
      <c r="V16" s="20">
        <f t="shared" si="15"/>
        <v>480</v>
      </c>
      <c r="W16" s="20">
        <f t="shared" si="15"/>
        <v>456</v>
      </c>
      <c r="X16" s="20">
        <f t="shared" si="15"/>
        <v>572</v>
      </c>
      <c r="Y16" s="20">
        <f t="shared" si="15"/>
        <v>508</v>
      </c>
      <c r="Z16" s="20">
        <f t="shared" si="15"/>
        <v>513</v>
      </c>
      <c r="AA16" s="20">
        <f t="shared" si="15"/>
        <v>520</v>
      </c>
      <c r="AB16" s="20">
        <f t="shared" si="15"/>
        <v>523</v>
      </c>
      <c r="AC16" s="20">
        <f t="shared" si="15"/>
        <v>530</v>
      </c>
      <c r="AD16" s="20">
        <f t="shared" si="15"/>
        <v>507</v>
      </c>
      <c r="AE16" s="20">
        <f t="shared" si="15"/>
        <v>513</v>
      </c>
      <c r="AF16" s="20">
        <f t="shared" si="15"/>
        <v>484</v>
      </c>
      <c r="AG16" s="20">
        <f t="shared" si="15"/>
        <v>486</v>
      </c>
      <c r="AH16" s="20">
        <f t="shared" si="15"/>
        <v>474</v>
      </c>
      <c r="AI16" s="20">
        <f t="shared" si="15"/>
        <v>505</v>
      </c>
      <c r="AJ16" s="20">
        <f t="shared" si="15"/>
        <v>490</v>
      </c>
      <c r="AK16" s="20">
        <f t="shared" si="15"/>
        <v>515</v>
      </c>
      <c r="AL16" s="20">
        <f t="shared" si="15"/>
        <v>568</v>
      </c>
      <c r="AM16" s="20">
        <f t="shared" si="15"/>
        <v>565</v>
      </c>
      <c r="AN16" s="20">
        <f t="shared" si="15"/>
        <v>536</v>
      </c>
      <c r="AO16" s="20">
        <f t="shared" si="15"/>
        <v>603</v>
      </c>
      <c r="AP16" s="20">
        <f t="shared" si="15"/>
        <v>664</v>
      </c>
      <c r="AQ16" s="20">
        <f t="shared" si="15"/>
        <v>665</v>
      </c>
      <c r="AR16" s="20">
        <f t="shared" si="15"/>
        <v>631</v>
      </c>
      <c r="AS16" s="20">
        <f t="shared" si="15"/>
        <v>664</v>
      </c>
      <c r="AT16" s="20">
        <f t="shared" si="15"/>
        <v>746</v>
      </c>
      <c r="AU16" s="20">
        <f t="shared" si="15"/>
        <v>658</v>
      </c>
      <c r="AV16" s="20">
        <f t="shared" si="15"/>
        <v>499</v>
      </c>
      <c r="AW16" s="20">
        <f t="shared" ref="AW16:CB16" si="16">SUM(AW14:AW15)</f>
        <v>801</v>
      </c>
      <c r="AX16" s="20">
        <f t="shared" si="16"/>
        <v>865</v>
      </c>
      <c r="AY16" s="20">
        <f t="shared" si="16"/>
        <v>831</v>
      </c>
      <c r="AZ16" s="20">
        <f t="shared" si="16"/>
        <v>725</v>
      </c>
      <c r="BA16" s="20">
        <f t="shared" si="16"/>
        <v>637</v>
      </c>
      <c r="BB16" s="20">
        <f t="shared" si="16"/>
        <v>936</v>
      </c>
      <c r="BC16" s="20">
        <f t="shared" si="16"/>
        <v>957</v>
      </c>
      <c r="BD16" s="20">
        <f t="shared" si="16"/>
        <v>964</v>
      </c>
      <c r="BE16" s="20">
        <f t="shared" si="16"/>
        <v>791</v>
      </c>
      <c r="BF16" s="20">
        <f t="shared" si="16"/>
        <v>842</v>
      </c>
      <c r="BG16" s="20">
        <f t="shared" si="16"/>
        <v>790</v>
      </c>
      <c r="BH16" s="20">
        <f t="shared" si="16"/>
        <v>762</v>
      </c>
      <c r="BI16" s="20">
        <f t="shared" si="16"/>
        <v>635</v>
      </c>
      <c r="BJ16" s="20">
        <f t="shared" si="16"/>
        <v>645</v>
      </c>
      <c r="BK16" s="20">
        <f t="shared" si="16"/>
        <v>667</v>
      </c>
      <c r="BL16" s="20">
        <f t="shared" si="16"/>
        <v>639</v>
      </c>
      <c r="BM16" s="20">
        <f t="shared" si="16"/>
        <v>603</v>
      </c>
      <c r="BN16" s="20">
        <f t="shared" si="16"/>
        <v>600</v>
      </c>
      <c r="BO16" s="20">
        <f t="shared" si="16"/>
        <v>645</v>
      </c>
      <c r="BP16" s="20">
        <f t="shared" si="16"/>
        <v>678</v>
      </c>
      <c r="BQ16" s="20">
        <f t="shared" si="16"/>
        <v>658</v>
      </c>
      <c r="BR16" s="20">
        <f t="shared" si="16"/>
        <v>632</v>
      </c>
      <c r="BS16" s="20">
        <f t="shared" si="16"/>
        <v>629</v>
      </c>
      <c r="BT16" s="20">
        <f t="shared" si="16"/>
        <v>791</v>
      </c>
      <c r="BU16" s="20">
        <f t="shared" si="16"/>
        <v>637</v>
      </c>
      <c r="BV16" s="20">
        <f t="shared" si="16"/>
        <v>618</v>
      </c>
      <c r="BW16" s="20">
        <f t="shared" si="16"/>
        <v>559</v>
      </c>
      <c r="BX16" s="20">
        <f t="shared" si="16"/>
        <v>694</v>
      </c>
      <c r="BY16" s="20">
        <f t="shared" si="16"/>
        <v>695</v>
      </c>
      <c r="BZ16" s="20">
        <f t="shared" si="16"/>
        <v>638</v>
      </c>
      <c r="CA16" s="20">
        <f t="shared" si="16"/>
        <v>698</v>
      </c>
      <c r="CB16" s="20">
        <f t="shared" si="16"/>
        <v>613</v>
      </c>
      <c r="CC16" s="20">
        <f t="shared" ref="CC16:DH16" si="17">SUM(CC14:CC15)</f>
        <v>732</v>
      </c>
      <c r="CD16" s="20">
        <f t="shared" si="17"/>
        <v>676</v>
      </c>
      <c r="CE16" s="20">
        <f t="shared" si="17"/>
        <v>687</v>
      </c>
      <c r="CF16" s="20">
        <f t="shared" si="17"/>
        <v>649</v>
      </c>
      <c r="CG16" s="20">
        <f t="shared" si="17"/>
        <v>690</v>
      </c>
      <c r="CH16" s="20">
        <f t="shared" si="17"/>
        <v>646</v>
      </c>
      <c r="CI16" s="20">
        <f t="shared" si="17"/>
        <v>639</v>
      </c>
      <c r="CJ16" s="20">
        <f t="shared" si="17"/>
        <v>671</v>
      </c>
      <c r="CK16" s="20">
        <f t="shared" si="17"/>
        <v>726</v>
      </c>
      <c r="CL16" s="20">
        <f t="shared" si="17"/>
        <v>774</v>
      </c>
      <c r="CM16" s="20">
        <f t="shared" si="17"/>
        <v>724</v>
      </c>
      <c r="CN16" s="20">
        <f t="shared" si="17"/>
        <v>809</v>
      </c>
      <c r="CO16" s="20">
        <f t="shared" si="17"/>
        <v>992</v>
      </c>
      <c r="CP16" s="20">
        <f t="shared" si="17"/>
        <v>1000</v>
      </c>
      <c r="CQ16" s="20">
        <f t="shared" si="17"/>
        <v>920</v>
      </c>
      <c r="CR16" s="20">
        <f t="shared" si="17"/>
        <v>973</v>
      </c>
      <c r="CS16" s="20">
        <f t="shared" si="17"/>
        <v>1012</v>
      </c>
      <c r="CT16" s="20">
        <f t="shared" si="17"/>
        <v>1268</v>
      </c>
      <c r="CU16" s="20">
        <f t="shared" si="17"/>
        <v>1028</v>
      </c>
      <c r="CV16" s="20">
        <f t="shared" si="17"/>
        <v>1219</v>
      </c>
      <c r="CW16" s="20">
        <f t="shared" si="17"/>
        <v>1066</v>
      </c>
      <c r="CX16" s="20">
        <f t="shared" si="17"/>
        <v>1354</v>
      </c>
      <c r="CY16" s="20">
        <f t="shared" si="17"/>
        <v>1328</v>
      </c>
      <c r="CZ16" s="20">
        <f t="shared" si="17"/>
        <v>1005</v>
      </c>
      <c r="DA16" s="20">
        <f t="shared" si="17"/>
        <v>1169</v>
      </c>
      <c r="DB16" s="20">
        <f t="shared" si="17"/>
        <v>1434</v>
      </c>
      <c r="DC16" s="20">
        <f t="shared" si="17"/>
        <v>2101</v>
      </c>
      <c r="DD16" s="20">
        <f t="shared" si="17"/>
        <v>1857</v>
      </c>
      <c r="DE16" s="20">
        <f t="shared" si="17"/>
        <v>1349</v>
      </c>
      <c r="DF16" s="20">
        <f t="shared" si="17"/>
        <v>1544</v>
      </c>
      <c r="DG16" s="20">
        <f t="shared" si="17"/>
        <v>1611</v>
      </c>
      <c r="DH16" s="20">
        <f t="shared" si="17"/>
        <v>1361</v>
      </c>
      <c r="DI16" s="20">
        <f t="shared" ref="DI16:EN16" si="18">SUM(DI14:DI15)</f>
        <v>1318</v>
      </c>
      <c r="DJ16" s="20">
        <f t="shared" si="18"/>
        <v>1371</v>
      </c>
      <c r="DK16" s="20">
        <f t="shared" si="18"/>
        <v>1428</v>
      </c>
      <c r="DL16" s="20">
        <f t="shared" si="18"/>
        <v>1270</v>
      </c>
      <c r="DM16" s="20">
        <f t="shared" si="18"/>
        <v>1128</v>
      </c>
      <c r="DN16" s="20">
        <f t="shared" si="18"/>
        <v>1184</v>
      </c>
      <c r="DO16" s="20">
        <f t="shared" si="18"/>
        <v>1228</v>
      </c>
      <c r="DP16" s="20">
        <f t="shared" si="18"/>
        <v>1189</v>
      </c>
      <c r="DQ16" s="20">
        <f t="shared" si="18"/>
        <v>1013</v>
      </c>
      <c r="DR16" s="20">
        <f t="shared" si="18"/>
        <v>1024</v>
      </c>
      <c r="DS16" s="20">
        <f t="shared" si="18"/>
        <v>1023</v>
      </c>
      <c r="DT16" s="20">
        <f t="shared" si="18"/>
        <v>958</v>
      </c>
      <c r="DU16" s="20">
        <f t="shared" si="18"/>
        <v>1062</v>
      </c>
      <c r="DV16" s="20">
        <f t="shared" si="18"/>
        <v>1022</v>
      </c>
      <c r="DW16" s="20">
        <f t="shared" si="18"/>
        <v>989</v>
      </c>
      <c r="DX16" s="20">
        <f t="shared" si="18"/>
        <v>1240</v>
      </c>
      <c r="DY16" s="20">
        <f t="shared" si="18"/>
        <v>1074</v>
      </c>
      <c r="DZ16" s="20">
        <f t="shared" si="18"/>
        <v>916</v>
      </c>
      <c r="EA16" s="20">
        <f t="shared" si="18"/>
        <v>974</v>
      </c>
      <c r="EB16" s="20">
        <f t="shared" si="18"/>
        <v>761</v>
      </c>
      <c r="EC16" s="20">
        <f t="shared" si="18"/>
        <v>1029</v>
      </c>
      <c r="ED16" s="20">
        <f t="shared" si="18"/>
        <v>964</v>
      </c>
      <c r="EE16" s="20">
        <f t="shared" si="18"/>
        <v>896</v>
      </c>
      <c r="EF16" s="20">
        <f t="shared" si="18"/>
        <v>824</v>
      </c>
      <c r="EG16" s="20">
        <f t="shared" si="18"/>
        <v>1057</v>
      </c>
      <c r="EH16" s="20">
        <f t="shared" si="18"/>
        <v>985</v>
      </c>
      <c r="EI16" s="20">
        <f t="shared" si="18"/>
        <v>945</v>
      </c>
      <c r="EJ16" s="20">
        <f t="shared" si="18"/>
        <v>919</v>
      </c>
      <c r="EK16" s="20">
        <f t="shared" si="18"/>
        <v>940</v>
      </c>
      <c r="EL16" s="20">
        <f t="shared" si="18"/>
        <v>824</v>
      </c>
      <c r="EM16" s="20">
        <f t="shared" si="18"/>
        <v>940</v>
      </c>
      <c r="EN16" s="20">
        <f t="shared" si="18"/>
        <v>968</v>
      </c>
      <c r="EO16" s="20">
        <f t="shared" ref="EO16:FT16" si="19">SUM(EO14:EO15)</f>
        <v>1087</v>
      </c>
      <c r="EP16" s="20">
        <f t="shared" si="19"/>
        <v>1192</v>
      </c>
      <c r="EQ16" s="20">
        <f t="shared" si="19"/>
        <v>1015</v>
      </c>
      <c r="ER16" s="20">
        <f t="shared" si="19"/>
        <v>1162</v>
      </c>
      <c r="ES16" s="20">
        <f t="shared" si="19"/>
        <v>1058</v>
      </c>
      <c r="ET16" s="20">
        <f t="shared" si="19"/>
        <v>1306</v>
      </c>
      <c r="EU16" s="20">
        <f t="shared" si="19"/>
        <v>1140</v>
      </c>
      <c r="EV16" s="20">
        <f t="shared" si="19"/>
        <v>1253</v>
      </c>
      <c r="EW16" s="20">
        <f t="shared" si="19"/>
        <v>869</v>
      </c>
      <c r="EX16" s="20">
        <f t="shared" si="19"/>
        <v>1382</v>
      </c>
      <c r="EY16" s="20">
        <f t="shared" si="19"/>
        <v>1183</v>
      </c>
      <c r="EZ16" s="20">
        <f t="shared" si="19"/>
        <v>1202</v>
      </c>
      <c r="FA16" s="20">
        <f t="shared" si="19"/>
        <v>952</v>
      </c>
      <c r="FB16" s="20">
        <f t="shared" si="19"/>
        <v>1233</v>
      </c>
      <c r="FC16" s="20">
        <f t="shared" si="19"/>
        <v>1648</v>
      </c>
      <c r="FD16" s="20">
        <f t="shared" si="19"/>
        <v>1606</v>
      </c>
      <c r="FE16" s="20">
        <f t="shared" si="19"/>
        <v>1227</v>
      </c>
      <c r="FF16" s="20">
        <f t="shared" si="19"/>
        <v>1225</v>
      </c>
      <c r="FG16" s="20">
        <f t="shared" si="19"/>
        <v>1129</v>
      </c>
      <c r="FH16" s="20">
        <f t="shared" si="19"/>
        <v>1133</v>
      </c>
      <c r="FI16" s="20">
        <f t="shared" si="19"/>
        <v>988</v>
      </c>
      <c r="FJ16" s="20">
        <f t="shared" si="19"/>
        <v>1101</v>
      </c>
      <c r="FK16" s="20">
        <f t="shared" si="19"/>
        <v>992</v>
      </c>
      <c r="FL16" s="20">
        <f t="shared" si="19"/>
        <v>924</v>
      </c>
      <c r="FM16" s="20">
        <f t="shared" si="19"/>
        <v>927</v>
      </c>
      <c r="FN16" s="20">
        <f t="shared" si="19"/>
        <v>864</v>
      </c>
      <c r="FO16" s="20">
        <f t="shared" si="19"/>
        <v>886</v>
      </c>
      <c r="FP16" s="20">
        <f t="shared" si="19"/>
        <v>1049</v>
      </c>
      <c r="FQ16" s="20">
        <f t="shared" si="19"/>
        <v>893</v>
      </c>
      <c r="FR16" s="20">
        <f t="shared" si="19"/>
        <v>871</v>
      </c>
      <c r="FS16" s="20">
        <f t="shared" si="19"/>
        <v>902</v>
      </c>
      <c r="FT16" s="20">
        <f t="shared" si="19"/>
        <v>910</v>
      </c>
      <c r="FU16" s="20">
        <f t="shared" ref="FU16:GC16" si="20">SUM(FU14:FU15)</f>
        <v>840</v>
      </c>
      <c r="FV16" s="20">
        <f t="shared" si="20"/>
        <v>839</v>
      </c>
      <c r="FW16" s="20">
        <f t="shared" si="20"/>
        <v>823</v>
      </c>
      <c r="FX16" s="20">
        <f t="shared" si="20"/>
        <v>763</v>
      </c>
      <c r="FY16" s="20">
        <f t="shared" si="20"/>
        <v>852</v>
      </c>
      <c r="FZ16" s="20">
        <f t="shared" si="20"/>
        <v>791</v>
      </c>
      <c r="GA16" s="20">
        <f t="shared" si="20"/>
        <v>869</v>
      </c>
      <c r="GB16" s="20">
        <f t="shared" si="20"/>
        <v>899</v>
      </c>
      <c r="GC16" s="20">
        <f t="shared" si="20"/>
        <v>761</v>
      </c>
      <c r="GD16" s="20">
        <f t="shared" ref="GD16:GM16" si="21">SUM(GD14:GD15)</f>
        <v>854</v>
      </c>
      <c r="GE16" s="20">
        <f t="shared" si="21"/>
        <v>911</v>
      </c>
      <c r="GF16" s="20">
        <f>SUM(GF14:GF15)</f>
        <v>833</v>
      </c>
      <c r="GG16" s="20">
        <f t="shared" si="21"/>
        <v>849</v>
      </c>
      <c r="GH16" s="20">
        <f t="shared" si="21"/>
        <v>833</v>
      </c>
      <c r="GI16" s="20">
        <f t="shared" si="21"/>
        <v>854</v>
      </c>
      <c r="GJ16" s="20">
        <f t="shared" si="21"/>
        <v>836</v>
      </c>
      <c r="GK16" s="20">
        <f t="shared" si="21"/>
        <v>884</v>
      </c>
      <c r="GL16" s="20">
        <f t="shared" si="21"/>
        <v>764</v>
      </c>
      <c r="GM16" s="20">
        <f t="shared" si="21"/>
        <v>898</v>
      </c>
      <c r="GN16" s="20">
        <f>SUM(GN14:GN15)</f>
        <v>909</v>
      </c>
      <c r="GO16" s="20">
        <f>SUM(GO14:GO15)</f>
        <v>894</v>
      </c>
      <c r="GP16" s="20">
        <v>1018</v>
      </c>
      <c r="GQ16" s="20">
        <f t="shared" ref="GQ16:IT16" si="22">SUM(GQ14:GQ15)</f>
        <v>863</v>
      </c>
      <c r="GR16" s="20">
        <f t="shared" si="22"/>
        <v>892</v>
      </c>
      <c r="GS16" s="20">
        <f t="shared" si="22"/>
        <v>957</v>
      </c>
      <c r="GT16" s="20">
        <f t="shared" si="22"/>
        <v>1085</v>
      </c>
      <c r="GU16" s="20">
        <f t="shared" si="22"/>
        <v>954</v>
      </c>
      <c r="GV16" s="20">
        <f t="shared" si="22"/>
        <v>1025</v>
      </c>
      <c r="GW16" s="20">
        <f t="shared" si="22"/>
        <v>681</v>
      </c>
      <c r="GX16" s="20">
        <f t="shared" si="22"/>
        <v>1294</v>
      </c>
      <c r="GY16" s="20">
        <f t="shared" si="22"/>
        <v>1160</v>
      </c>
      <c r="GZ16" s="20">
        <f t="shared" si="22"/>
        <v>1146</v>
      </c>
      <c r="HA16" s="20">
        <f t="shared" si="22"/>
        <v>866</v>
      </c>
      <c r="HB16" s="20">
        <f t="shared" si="22"/>
        <v>1024</v>
      </c>
      <c r="HC16" s="20">
        <f t="shared" si="22"/>
        <v>1777</v>
      </c>
      <c r="HD16" s="20">
        <f t="shared" si="22"/>
        <v>1306</v>
      </c>
      <c r="HE16" s="20">
        <f t="shared" si="22"/>
        <v>1138</v>
      </c>
      <c r="HF16" s="20">
        <f t="shared" si="22"/>
        <v>1173</v>
      </c>
      <c r="HG16" s="20">
        <f t="shared" si="22"/>
        <v>1160</v>
      </c>
      <c r="HH16" s="20">
        <f t="shared" si="22"/>
        <v>957</v>
      </c>
      <c r="HI16" s="20">
        <f t="shared" si="22"/>
        <v>876</v>
      </c>
      <c r="HJ16" s="20">
        <f t="shared" si="22"/>
        <v>789</v>
      </c>
      <c r="HK16" s="20">
        <f t="shared" si="22"/>
        <v>923</v>
      </c>
      <c r="HL16" s="20">
        <f t="shared" si="22"/>
        <v>969</v>
      </c>
      <c r="HM16" s="20">
        <f t="shared" si="22"/>
        <v>838</v>
      </c>
      <c r="HN16" s="20">
        <f t="shared" si="22"/>
        <v>803</v>
      </c>
      <c r="HO16" s="20">
        <f t="shared" si="22"/>
        <v>845</v>
      </c>
      <c r="HP16" s="20">
        <f t="shared" si="22"/>
        <v>923</v>
      </c>
      <c r="HQ16" s="20">
        <f t="shared" si="22"/>
        <v>795</v>
      </c>
      <c r="HR16" s="20">
        <f t="shared" si="22"/>
        <v>807</v>
      </c>
      <c r="HS16" s="20">
        <f t="shared" si="22"/>
        <v>748</v>
      </c>
      <c r="HT16" s="20">
        <f t="shared" si="22"/>
        <v>815</v>
      </c>
      <c r="HU16" s="20">
        <f t="shared" si="22"/>
        <v>810</v>
      </c>
      <c r="HV16" s="20">
        <f t="shared" si="22"/>
        <v>741</v>
      </c>
      <c r="HW16" s="20">
        <f t="shared" si="22"/>
        <v>712</v>
      </c>
      <c r="HX16" s="20">
        <f t="shared" si="22"/>
        <v>694</v>
      </c>
      <c r="HY16" s="20">
        <f t="shared" si="22"/>
        <v>784</v>
      </c>
      <c r="HZ16" s="20">
        <f t="shared" si="22"/>
        <v>749</v>
      </c>
      <c r="IA16" s="20">
        <f t="shared" si="22"/>
        <v>712</v>
      </c>
      <c r="IB16" s="20">
        <f>SUM(IB14:IB15)</f>
        <v>747</v>
      </c>
      <c r="IC16" s="20">
        <f t="shared" si="22"/>
        <v>750</v>
      </c>
      <c r="ID16" s="20">
        <f t="shared" si="22"/>
        <v>736</v>
      </c>
      <c r="IE16" s="20">
        <f t="shared" si="22"/>
        <v>720</v>
      </c>
      <c r="IF16" s="20">
        <f t="shared" si="22"/>
        <v>711</v>
      </c>
      <c r="IG16" s="20">
        <f t="shared" si="22"/>
        <v>682</v>
      </c>
      <c r="IH16" s="20">
        <f t="shared" si="22"/>
        <v>685</v>
      </c>
      <c r="II16" s="20">
        <f t="shared" si="22"/>
        <v>684</v>
      </c>
      <c r="IJ16" s="20">
        <f t="shared" si="22"/>
        <v>652</v>
      </c>
      <c r="IK16" s="20">
        <f t="shared" si="22"/>
        <v>738</v>
      </c>
      <c r="IL16" s="20">
        <f t="shared" si="22"/>
        <v>679</v>
      </c>
      <c r="IM16" s="20">
        <f t="shared" si="22"/>
        <v>820</v>
      </c>
      <c r="IN16" s="20">
        <f t="shared" si="22"/>
        <v>812</v>
      </c>
      <c r="IO16" s="20">
        <f t="shared" si="22"/>
        <v>691</v>
      </c>
      <c r="IP16" s="20">
        <f t="shared" si="22"/>
        <v>944</v>
      </c>
      <c r="IQ16" s="20">
        <f t="shared" si="22"/>
        <v>863</v>
      </c>
      <c r="IR16" s="20">
        <f t="shared" si="22"/>
        <v>809</v>
      </c>
      <c r="IS16" s="20">
        <f t="shared" si="22"/>
        <v>828</v>
      </c>
      <c r="IT16" s="20">
        <f t="shared" si="22"/>
        <v>1016</v>
      </c>
      <c r="IU16" s="20">
        <f t="shared" ref="IU16:NV16" si="23">SUM(IU14:IU15)</f>
        <v>793</v>
      </c>
      <c r="IV16" s="20">
        <f t="shared" si="23"/>
        <v>955</v>
      </c>
      <c r="IW16" s="20">
        <f t="shared" si="23"/>
        <v>729</v>
      </c>
      <c r="IX16" s="20">
        <f t="shared" si="23"/>
        <v>1026</v>
      </c>
      <c r="IY16" s="20">
        <f t="shared" si="23"/>
        <v>1054</v>
      </c>
      <c r="IZ16" s="20">
        <f t="shared" si="23"/>
        <v>948</v>
      </c>
      <c r="JA16" s="20">
        <f t="shared" si="23"/>
        <v>921</v>
      </c>
      <c r="JB16" s="20">
        <f t="shared" si="23"/>
        <v>952</v>
      </c>
      <c r="JC16" s="20">
        <f t="shared" si="23"/>
        <v>1297</v>
      </c>
      <c r="JD16" s="20">
        <f t="shared" si="23"/>
        <v>1204</v>
      </c>
      <c r="JE16" s="20">
        <f t="shared" si="23"/>
        <v>886</v>
      </c>
      <c r="JF16" s="20">
        <f t="shared" si="23"/>
        <v>1184</v>
      </c>
      <c r="JG16" s="20">
        <f t="shared" si="23"/>
        <v>1051</v>
      </c>
      <c r="JH16" s="20">
        <f t="shared" si="23"/>
        <v>927</v>
      </c>
      <c r="JI16" s="20">
        <f t="shared" si="23"/>
        <v>839</v>
      </c>
      <c r="JJ16" s="20">
        <f t="shared" si="23"/>
        <v>723</v>
      </c>
      <c r="JK16" s="20">
        <f t="shared" si="23"/>
        <v>867</v>
      </c>
      <c r="JL16" s="20">
        <f t="shared" si="23"/>
        <v>765</v>
      </c>
      <c r="JM16" s="20">
        <f t="shared" si="23"/>
        <v>732</v>
      </c>
      <c r="JN16" s="20">
        <f t="shared" si="23"/>
        <v>822</v>
      </c>
      <c r="JO16" s="20">
        <f t="shared" si="23"/>
        <v>713</v>
      </c>
      <c r="JP16" s="20">
        <f t="shared" si="23"/>
        <v>914</v>
      </c>
      <c r="JQ16" s="20">
        <f t="shared" si="23"/>
        <v>662</v>
      </c>
      <c r="JR16" s="20">
        <f t="shared" si="23"/>
        <v>710</v>
      </c>
      <c r="JS16" s="20">
        <f t="shared" si="23"/>
        <v>611</v>
      </c>
      <c r="JT16" s="20">
        <f t="shared" si="23"/>
        <v>796</v>
      </c>
      <c r="JU16" s="20">
        <f t="shared" si="23"/>
        <v>672</v>
      </c>
      <c r="JV16" s="20">
        <f t="shared" si="23"/>
        <v>641</v>
      </c>
      <c r="JW16" s="20">
        <f t="shared" si="23"/>
        <v>713</v>
      </c>
      <c r="JX16" s="20">
        <f t="shared" si="23"/>
        <v>763</v>
      </c>
      <c r="JY16" s="20">
        <f t="shared" si="23"/>
        <v>828</v>
      </c>
      <c r="JZ16" s="20">
        <f t="shared" si="23"/>
        <v>784</v>
      </c>
      <c r="KA16" s="20">
        <f t="shared" si="23"/>
        <v>868</v>
      </c>
      <c r="KB16" s="20">
        <f t="shared" si="23"/>
        <v>783</v>
      </c>
      <c r="KC16" s="20">
        <f t="shared" si="23"/>
        <v>1082</v>
      </c>
      <c r="KD16" s="20">
        <f t="shared" si="23"/>
        <v>695</v>
      </c>
      <c r="KE16" s="20">
        <f t="shared" si="23"/>
        <v>628</v>
      </c>
      <c r="KF16" s="20">
        <f t="shared" si="23"/>
        <v>678</v>
      </c>
      <c r="KG16" s="20">
        <f t="shared" si="23"/>
        <v>680</v>
      </c>
      <c r="KH16" s="20">
        <f t="shared" si="23"/>
        <v>640</v>
      </c>
      <c r="KI16" s="20">
        <f t="shared" si="23"/>
        <v>624</v>
      </c>
      <c r="KJ16" s="20">
        <f t="shared" si="23"/>
        <v>639</v>
      </c>
      <c r="KK16" s="20">
        <f t="shared" si="23"/>
        <v>596</v>
      </c>
      <c r="KL16" s="20">
        <f t="shared" si="23"/>
        <v>654</v>
      </c>
      <c r="KM16" s="20">
        <f t="shared" si="23"/>
        <v>657</v>
      </c>
      <c r="KN16" s="20">
        <f t="shared" si="23"/>
        <v>654</v>
      </c>
      <c r="KO16" s="20">
        <f t="shared" si="23"/>
        <v>694</v>
      </c>
      <c r="KP16" s="20">
        <f t="shared" si="23"/>
        <v>769</v>
      </c>
      <c r="KQ16" s="20">
        <f t="shared" si="23"/>
        <v>854</v>
      </c>
      <c r="KR16" s="20">
        <f t="shared" si="23"/>
        <v>801</v>
      </c>
      <c r="KS16" s="20">
        <f t="shared" si="23"/>
        <v>725</v>
      </c>
      <c r="KT16" s="20">
        <f t="shared" si="23"/>
        <v>798</v>
      </c>
      <c r="KU16" s="20">
        <f t="shared" si="23"/>
        <v>882</v>
      </c>
      <c r="KV16" s="20">
        <f t="shared" si="23"/>
        <v>743</v>
      </c>
      <c r="KW16" s="20">
        <f t="shared" si="23"/>
        <v>683</v>
      </c>
      <c r="KX16" s="20">
        <f t="shared" si="23"/>
        <v>901</v>
      </c>
      <c r="KY16" s="20">
        <f t="shared" si="23"/>
        <v>868</v>
      </c>
      <c r="KZ16" s="20">
        <f t="shared" si="23"/>
        <v>790</v>
      </c>
      <c r="LA16" s="20">
        <f t="shared" si="23"/>
        <v>726</v>
      </c>
      <c r="LB16" s="20">
        <f t="shared" si="23"/>
        <v>747</v>
      </c>
      <c r="LC16" s="20">
        <f t="shared" si="23"/>
        <v>1100</v>
      </c>
      <c r="LD16" s="20">
        <f t="shared" si="23"/>
        <v>1082</v>
      </c>
      <c r="LE16" s="20">
        <f t="shared" si="23"/>
        <v>1036</v>
      </c>
      <c r="LF16" s="20">
        <f t="shared" si="23"/>
        <v>907</v>
      </c>
      <c r="LG16" s="20">
        <f t="shared" si="23"/>
        <v>932</v>
      </c>
      <c r="LH16" s="20">
        <f t="shared" si="23"/>
        <v>875</v>
      </c>
      <c r="LI16" s="20">
        <f t="shared" si="23"/>
        <v>771</v>
      </c>
      <c r="LJ16" s="20">
        <f t="shared" si="23"/>
        <v>685</v>
      </c>
      <c r="LK16" s="20">
        <f t="shared" si="23"/>
        <v>782</v>
      </c>
      <c r="LL16" s="20">
        <f t="shared" si="23"/>
        <v>698</v>
      </c>
      <c r="LM16" s="20">
        <f t="shared" si="23"/>
        <v>711</v>
      </c>
      <c r="LN16" s="20">
        <f t="shared" si="23"/>
        <v>670</v>
      </c>
      <c r="LO16" s="20">
        <f t="shared" si="23"/>
        <v>651</v>
      </c>
      <c r="LP16" s="20">
        <f t="shared" si="23"/>
        <v>690</v>
      </c>
      <c r="LQ16" s="20">
        <f>SUM(LQ14:LQ15)</f>
        <v>693</v>
      </c>
      <c r="LR16" s="20">
        <f t="shared" si="23"/>
        <v>710</v>
      </c>
      <c r="LS16" s="20">
        <f t="shared" si="23"/>
        <v>607</v>
      </c>
      <c r="LT16" s="20">
        <f>SUM(LT14:LT15)</f>
        <v>629</v>
      </c>
      <c r="LU16" s="20">
        <f t="shared" si="23"/>
        <v>578</v>
      </c>
      <c r="LV16" s="20">
        <f t="shared" si="23"/>
        <v>604</v>
      </c>
      <c r="LW16" s="20">
        <f>SUM(LW14:LW15)</f>
        <v>566</v>
      </c>
      <c r="LX16" s="20">
        <f t="shared" si="23"/>
        <v>496</v>
      </c>
      <c r="LY16" s="20">
        <f t="shared" si="23"/>
        <v>602</v>
      </c>
      <c r="LZ16" s="20">
        <f>SUM(LZ14:LZ15)</f>
        <v>615</v>
      </c>
      <c r="MA16" s="20">
        <f t="shared" si="23"/>
        <v>565</v>
      </c>
      <c r="MB16" s="20">
        <f t="shared" si="23"/>
        <v>597</v>
      </c>
      <c r="MC16" s="20">
        <f>SUM(MC14:MC15)</f>
        <v>540</v>
      </c>
      <c r="MD16" s="20">
        <f t="shared" si="23"/>
        <v>626</v>
      </c>
      <c r="ME16" s="20">
        <f t="shared" si="23"/>
        <v>591</v>
      </c>
      <c r="MF16" s="20">
        <f>SUM(MF14:MF15)</f>
        <v>575</v>
      </c>
      <c r="MG16" s="20">
        <f t="shared" si="23"/>
        <v>606</v>
      </c>
      <c r="MH16" s="20">
        <f t="shared" si="23"/>
        <v>632</v>
      </c>
      <c r="MI16" s="20">
        <f t="shared" si="23"/>
        <v>590</v>
      </c>
      <c r="MJ16" s="20">
        <f t="shared" si="23"/>
        <v>563</v>
      </c>
      <c r="MK16" s="20">
        <f t="shared" si="23"/>
        <v>541</v>
      </c>
      <c r="ML16" s="20">
        <f t="shared" si="23"/>
        <v>482</v>
      </c>
      <c r="MM16" s="20">
        <f t="shared" si="23"/>
        <v>655</v>
      </c>
      <c r="MN16" s="20">
        <f t="shared" si="23"/>
        <v>555</v>
      </c>
      <c r="MO16" s="20">
        <f t="shared" si="23"/>
        <v>590</v>
      </c>
      <c r="MP16" s="20">
        <f t="shared" si="23"/>
        <v>745</v>
      </c>
      <c r="MQ16" s="20">
        <f t="shared" si="23"/>
        <v>694</v>
      </c>
      <c r="MR16" s="20">
        <f t="shared" si="23"/>
        <v>589</v>
      </c>
      <c r="MS16" s="20">
        <f t="shared" si="23"/>
        <v>646</v>
      </c>
      <c r="MT16" s="20">
        <f t="shared" si="23"/>
        <v>672</v>
      </c>
      <c r="MU16" s="20">
        <f t="shared" si="23"/>
        <v>647</v>
      </c>
      <c r="MV16" s="20">
        <f t="shared" si="23"/>
        <v>668</v>
      </c>
      <c r="MW16" s="20">
        <f t="shared" si="23"/>
        <v>714</v>
      </c>
      <c r="MX16" s="20">
        <f t="shared" si="23"/>
        <v>595</v>
      </c>
      <c r="MY16" s="20">
        <f t="shared" si="23"/>
        <v>896</v>
      </c>
      <c r="MZ16" s="20">
        <f t="shared" si="23"/>
        <v>808</v>
      </c>
      <c r="NA16" s="20">
        <f t="shared" si="23"/>
        <v>661</v>
      </c>
      <c r="NB16" s="20">
        <f t="shared" si="23"/>
        <v>610</v>
      </c>
      <c r="NC16" s="20">
        <f t="shared" si="23"/>
        <v>886</v>
      </c>
      <c r="ND16" s="20">
        <f t="shared" si="23"/>
        <v>1094</v>
      </c>
      <c r="NE16" s="20">
        <f t="shared" si="23"/>
        <v>1028</v>
      </c>
      <c r="NF16" s="20">
        <f t="shared" si="23"/>
        <v>836</v>
      </c>
      <c r="NG16" s="20">
        <f t="shared" si="23"/>
        <v>817</v>
      </c>
      <c r="NH16" s="20">
        <f t="shared" si="23"/>
        <v>806</v>
      </c>
      <c r="NI16" s="20">
        <f t="shared" si="23"/>
        <v>684</v>
      </c>
      <c r="NJ16" s="20">
        <f t="shared" si="23"/>
        <v>644</v>
      </c>
      <c r="NK16" s="20">
        <f t="shared" si="23"/>
        <v>663</v>
      </c>
      <c r="NL16" s="20">
        <f t="shared" si="23"/>
        <v>657</v>
      </c>
      <c r="NM16" s="20">
        <f t="shared" si="23"/>
        <v>581</v>
      </c>
      <c r="NN16" s="20">
        <f t="shared" si="23"/>
        <v>626</v>
      </c>
      <c r="NO16" s="20">
        <f t="shared" si="23"/>
        <v>570</v>
      </c>
      <c r="NP16" s="20">
        <f t="shared" si="23"/>
        <v>571</v>
      </c>
      <c r="NQ16" s="20">
        <f t="shared" si="23"/>
        <v>616</v>
      </c>
      <c r="NR16" s="20">
        <f t="shared" si="23"/>
        <v>528</v>
      </c>
      <c r="NS16" s="20">
        <f t="shared" si="23"/>
        <v>602</v>
      </c>
      <c r="NT16" s="20">
        <f t="shared" si="23"/>
        <v>589</v>
      </c>
      <c r="NU16" s="20">
        <f t="shared" si="23"/>
        <v>613</v>
      </c>
      <c r="NV16" s="20">
        <f t="shared" si="23"/>
        <v>514</v>
      </c>
      <c r="NW16" s="20">
        <f t="shared" ref="NW16:OE16" si="24">SUM(NW14:NW15)</f>
        <v>436</v>
      </c>
      <c r="NX16" s="20">
        <f t="shared" si="24"/>
        <v>480</v>
      </c>
      <c r="NY16" s="20">
        <f t="shared" si="24"/>
        <v>607</v>
      </c>
      <c r="NZ16" s="20">
        <f t="shared" si="24"/>
        <v>563</v>
      </c>
      <c r="OA16" s="20">
        <f t="shared" si="24"/>
        <v>589</v>
      </c>
      <c r="OB16" s="20">
        <f t="shared" si="24"/>
        <v>493</v>
      </c>
      <c r="OC16" s="20">
        <f t="shared" si="24"/>
        <v>510</v>
      </c>
      <c r="OD16" s="20">
        <f t="shared" si="24"/>
        <v>567</v>
      </c>
      <c r="OE16" s="20">
        <f t="shared" si="24"/>
        <v>507</v>
      </c>
      <c r="OF16" s="20">
        <f t="shared" ref="OF16:SQ16" si="25">SUM(OF14:OF15)</f>
        <v>493</v>
      </c>
      <c r="OG16" s="20">
        <f t="shared" si="25"/>
        <v>534</v>
      </c>
      <c r="OH16" s="20">
        <f t="shared" si="25"/>
        <v>575</v>
      </c>
      <c r="OI16" s="20">
        <f t="shared" si="25"/>
        <v>513</v>
      </c>
      <c r="OJ16" s="20">
        <f t="shared" si="25"/>
        <v>477</v>
      </c>
      <c r="OK16" s="20">
        <f t="shared" si="25"/>
        <v>465</v>
      </c>
      <c r="OL16" s="20">
        <f t="shared" si="25"/>
        <v>543</v>
      </c>
      <c r="OM16" s="20">
        <f t="shared" si="25"/>
        <v>559</v>
      </c>
      <c r="ON16" s="20">
        <f t="shared" si="25"/>
        <v>499</v>
      </c>
      <c r="OO16" s="20">
        <f t="shared" si="25"/>
        <v>532</v>
      </c>
      <c r="OP16" s="20">
        <f t="shared" si="25"/>
        <v>606</v>
      </c>
      <c r="OQ16" s="20">
        <f t="shared" si="25"/>
        <v>634</v>
      </c>
      <c r="OR16" s="20">
        <f t="shared" si="25"/>
        <v>538</v>
      </c>
      <c r="OS16" s="20">
        <f t="shared" si="25"/>
        <v>594</v>
      </c>
      <c r="OT16" s="20">
        <f t="shared" si="25"/>
        <v>566</v>
      </c>
      <c r="OU16" s="20">
        <f t="shared" si="25"/>
        <v>693</v>
      </c>
      <c r="OV16" s="20">
        <f t="shared" si="25"/>
        <v>599</v>
      </c>
      <c r="OW16" s="20">
        <f t="shared" si="25"/>
        <v>688</v>
      </c>
      <c r="OX16" s="20">
        <f t="shared" si="25"/>
        <v>507</v>
      </c>
      <c r="OY16" s="20">
        <f t="shared" si="25"/>
        <v>743</v>
      </c>
      <c r="OZ16" s="20">
        <f t="shared" si="25"/>
        <v>676</v>
      </c>
      <c r="PA16" s="20">
        <f t="shared" si="25"/>
        <v>660</v>
      </c>
      <c r="PB16" s="20">
        <f t="shared" si="25"/>
        <v>562</v>
      </c>
      <c r="PC16" s="20">
        <f t="shared" si="25"/>
        <v>655</v>
      </c>
      <c r="PD16" s="20">
        <f t="shared" si="25"/>
        <v>999</v>
      </c>
      <c r="PE16" s="20">
        <f t="shared" si="25"/>
        <v>814</v>
      </c>
      <c r="PF16" s="20">
        <f t="shared" si="25"/>
        <v>706</v>
      </c>
      <c r="PG16" s="20">
        <f t="shared" si="25"/>
        <v>617</v>
      </c>
      <c r="PH16" s="20">
        <f t="shared" si="25"/>
        <v>632</v>
      </c>
      <c r="PI16" s="20">
        <f t="shared" si="25"/>
        <v>585</v>
      </c>
      <c r="PJ16" s="20">
        <f t="shared" si="25"/>
        <v>558</v>
      </c>
      <c r="PK16" s="20">
        <f t="shared" si="25"/>
        <v>550</v>
      </c>
      <c r="PL16" s="20">
        <f t="shared" si="25"/>
        <v>594</v>
      </c>
      <c r="PM16" s="20">
        <f t="shared" si="25"/>
        <v>517</v>
      </c>
      <c r="PN16" s="20">
        <f t="shared" si="25"/>
        <v>483</v>
      </c>
      <c r="PO16" s="20">
        <f t="shared" si="25"/>
        <v>474</v>
      </c>
      <c r="PP16" s="20">
        <f t="shared" si="25"/>
        <v>505</v>
      </c>
      <c r="PQ16" s="20">
        <f t="shared" si="25"/>
        <v>580</v>
      </c>
      <c r="PR16" s="20">
        <f t="shared" si="25"/>
        <v>527</v>
      </c>
      <c r="PS16" s="20">
        <f t="shared" si="25"/>
        <v>452</v>
      </c>
      <c r="PT16" s="20">
        <f t="shared" si="25"/>
        <v>459</v>
      </c>
      <c r="PU16" s="20">
        <f t="shared" si="25"/>
        <v>483</v>
      </c>
      <c r="PV16" s="20">
        <f t="shared" si="25"/>
        <v>459</v>
      </c>
      <c r="PW16" s="20">
        <f t="shared" si="25"/>
        <v>463</v>
      </c>
      <c r="PX16" s="20">
        <f t="shared" si="25"/>
        <v>388</v>
      </c>
      <c r="PY16" s="20">
        <f t="shared" si="25"/>
        <v>479</v>
      </c>
      <c r="PZ16" s="20">
        <f t="shared" si="25"/>
        <v>450</v>
      </c>
      <c r="QA16" s="20">
        <f t="shared" si="25"/>
        <v>518</v>
      </c>
      <c r="QB16" s="20">
        <f t="shared" si="25"/>
        <v>503</v>
      </c>
      <c r="QC16" s="20">
        <f t="shared" si="25"/>
        <v>461</v>
      </c>
      <c r="QD16" s="20">
        <f t="shared" si="25"/>
        <v>498</v>
      </c>
      <c r="QE16" s="20">
        <f t="shared" si="25"/>
        <v>537</v>
      </c>
      <c r="QF16" s="20">
        <f t="shared" si="25"/>
        <v>496</v>
      </c>
      <c r="QG16" s="20">
        <f t="shared" si="25"/>
        <v>496</v>
      </c>
      <c r="QH16" s="20">
        <f t="shared" si="25"/>
        <v>494</v>
      </c>
      <c r="QI16" s="20">
        <f t="shared" si="25"/>
        <v>476</v>
      </c>
      <c r="QJ16" s="20">
        <f t="shared" si="25"/>
        <v>436</v>
      </c>
      <c r="QK16" s="20">
        <f t="shared" si="25"/>
        <v>451</v>
      </c>
      <c r="QL16" s="20">
        <f t="shared" si="25"/>
        <v>500</v>
      </c>
      <c r="QM16" s="20">
        <f t="shared" si="25"/>
        <v>472</v>
      </c>
      <c r="QN16" s="20">
        <f t="shared" si="25"/>
        <v>470</v>
      </c>
      <c r="QO16" s="20">
        <f t="shared" si="25"/>
        <v>489</v>
      </c>
      <c r="QP16" s="20">
        <f t="shared" si="25"/>
        <v>517</v>
      </c>
      <c r="QQ16" s="20">
        <f t="shared" si="25"/>
        <v>584</v>
      </c>
      <c r="QR16" s="20">
        <f t="shared" si="25"/>
        <v>503</v>
      </c>
      <c r="QS16" s="20">
        <f t="shared" si="25"/>
        <v>523</v>
      </c>
      <c r="QT16" s="20">
        <f t="shared" si="25"/>
        <v>541</v>
      </c>
      <c r="QU16" s="20">
        <f t="shared" si="25"/>
        <v>676</v>
      </c>
      <c r="QV16" s="20">
        <f t="shared" si="25"/>
        <v>535</v>
      </c>
      <c r="QW16" s="20">
        <f t="shared" si="25"/>
        <v>606</v>
      </c>
      <c r="QX16" s="20">
        <f t="shared" si="25"/>
        <v>514</v>
      </c>
      <c r="QY16" s="20">
        <f t="shared" si="25"/>
        <v>829</v>
      </c>
      <c r="QZ16" s="20">
        <f t="shared" si="25"/>
        <v>693</v>
      </c>
      <c r="RA16" s="20">
        <f t="shared" si="25"/>
        <v>618</v>
      </c>
      <c r="RB16" s="20">
        <f t="shared" si="25"/>
        <v>524</v>
      </c>
      <c r="RC16" s="20">
        <f t="shared" si="25"/>
        <v>619</v>
      </c>
      <c r="RD16" s="20">
        <f t="shared" si="25"/>
        <v>866</v>
      </c>
      <c r="RE16" s="20">
        <f t="shared" si="25"/>
        <v>766</v>
      </c>
      <c r="RF16" s="20">
        <f t="shared" si="25"/>
        <v>645</v>
      </c>
      <c r="RG16" s="20">
        <f t="shared" si="25"/>
        <v>594</v>
      </c>
      <c r="RH16" s="20">
        <f t="shared" si="25"/>
        <v>632</v>
      </c>
      <c r="RI16" s="20">
        <f t="shared" si="25"/>
        <v>543</v>
      </c>
      <c r="RJ16" s="20">
        <f t="shared" si="25"/>
        <v>484</v>
      </c>
      <c r="RK16" s="20">
        <f t="shared" si="25"/>
        <v>536</v>
      </c>
      <c r="RL16" s="20">
        <f t="shared" si="25"/>
        <v>548</v>
      </c>
      <c r="RM16" s="20">
        <f t="shared" si="25"/>
        <v>512</v>
      </c>
      <c r="RN16" s="20">
        <f t="shared" si="25"/>
        <v>448</v>
      </c>
      <c r="RO16" s="20">
        <f t="shared" si="25"/>
        <v>493</v>
      </c>
      <c r="RP16" s="20">
        <f t="shared" si="25"/>
        <v>428</v>
      </c>
      <c r="RQ16" s="20">
        <f t="shared" si="25"/>
        <v>529</v>
      </c>
      <c r="RR16" s="20">
        <f t="shared" si="25"/>
        <v>462</v>
      </c>
      <c r="RS16" s="20">
        <f t="shared" si="25"/>
        <v>421</v>
      </c>
      <c r="RT16" s="20">
        <f t="shared" si="25"/>
        <v>459</v>
      </c>
      <c r="RU16" s="20">
        <f t="shared" si="25"/>
        <v>505</v>
      </c>
      <c r="RV16" s="20">
        <f t="shared" si="25"/>
        <v>446</v>
      </c>
      <c r="RW16" s="20">
        <f t="shared" si="25"/>
        <v>453</v>
      </c>
      <c r="RX16" s="20">
        <f t="shared" si="25"/>
        <v>432</v>
      </c>
      <c r="RY16" s="20">
        <f t="shared" si="25"/>
        <v>393</v>
      </c>
      <c r="RZ16" s="20">
        <f t="shared" si="25"/>
        <v>447</v>
      </c>
      <c r="SA16" s="20">
        <f t="shared" si="25"/>
        <v>425</v>
      </c>
      <c r="SB16" s="20">
        <f t="shared" si="25"/>
        <v>425</v>
      </c>
      <c r="SC16" s="20">
        <f t="shared" si="25"/>
        <v>441</v>
      </c>
      <c r="SD16" s="20">
        <f t="shared" si="25"/>
        <v>422</v>
      </c>
      <c r="SE16" s="20">
        <f t="shared" si="25"/>
        <v>450</v>
      </c>
      <c r="SF16" s="20">
        <f t="shared" si="25"/>
        <v>456</v>
      </c>
      <c r="SG16" s="20">
        <f t="shared" si="25"/>
        <v>476</v>
      </c>
      <c r="SH16" s="20">
        <f t="shared" si="25"/>
        <v>506</v>
      </c>
      <c r="SI16" s="20">
        <f t="shared" si="25"/>
        <v>431</v>
      </c>
      <c r="SJ16" s="20">
        <f t="shared" si="25"/>
        <v>436</v>
      </c>
      <c r="SK16" s="20">
        <f t="shared" si="25"/>
        <v>385</v>
      </c>
      <c r="SL16" s="20">
        <f>SUM(SL14:SL15)</f>
        <v>504</v>
      </c>
      <c r="SM16" s="20">
        <f t="shared" si="25"/>
        <v>416</v>
      </c>
      <c r="SN16" s="20">
        <f t="shared" si="25"/>
        <v>450</v>
      </c>
      <c r="SO16" s="20">
        <f>SUM(SO14:SO15)</f>
        <v>450</v>
      </c>
      <c r="SP16" s="20">
        <f t="shared" si="25"/>
        <v>464</v>
      </c>
      <c r="SQ16" s="20">
        <f t="shared" si="25"/>
        <v>615</v>
      </c>
      <c r="SR16" s="20">
        <f t="shared" ref="SR16:TC16" si="26">SUM(SR14:SR15)</f>
        <v>461</v>
      </c>
      <c r="SS16" s="20">
        <f t="shared" si="26"/>
        <v>448</v>
      </c>
      <c r="ST16" s="20">
        <f t="shared" si="26"/>
        <v>472</v>
      </c>
      <c r="SU16" s="20">
        <f t="shared" si="26"/>
        <v>585</v>
      </c>
      <c r="SV16" s="20">
        <f t="shared" si="26"/>
        <v>518</v>
      </c>
      <c r="SW16" s="20">
        <f t="shared" si="26"/>
        <v>521</v>
      </c>
      <c r="SX16" s="20">
        <f t="shared" si="26"/>
        <v>410</v>
      </c>
      <c r="SY16" s="20">
        <f t="shared" si="26"/>
        <v>593</v>
      </c>
      <c r="SZ16" s="20">
        <f t="shared" si="26"/>
        <v>588</v>
      </c>
      <c r="TA16" s="20">
        <f t="shared" si="26"/>
        <v>576</v>
      </c>
      <c r="TB16" s="20">
        <f t="shared" si="26"/>
        <v>559</v>
      </c>
      <c r="TC16" s="20">
        <f t="shared" si="26"/>
        <v>544</v>
      </c>
      <c r="TD16" s="189"/>
    </row>
    <row r="17" spans="1:524" ht="12.75" customHeight="1" x14ac:dyDescent="0.25">
      <c r="A17" s="132">
        <v>48</v>
      </c>
      <c r="B17" s="129"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145">
        <v>333</v>
      </c>
      <c r="BH17" s="10">
        <v>304</v>
      </c>
      <c r="BI17" s="10">
        <v>349</v>
      </c>
      <c r="BJ17" s="10">
        <v>286</v>
      </c>
      <c r="BK17" s="10">
        <v>285</v>
      </c>
      <c r="BL17" s="145">
        <v>249</v>
      </c>
      <c r="BM17" s="145">
        <v>256</v>
      </c>
      <c r="BN17" s="14">
        <v>299</v>
      </c>
      <c r="BO17" s="14">
        <v>545</v>
      </c>
      <c r="BP17" s="145">
        <v>366</v>
      </c>
      <c r="BQ17" s="145">
        <v>267</v>
      </c>
      <c r="BR17" s="145">
        <v>240</v>
      </c>
      <c r="BS17" s="145">
        <v>258</v>
      </c>
      <c r="BT17" s="145">
        <v>198</v>
      </c>
      <c r="BU17" s="145">
        <v>198</v>
      </c>
      <c r="BV17" s="145">
        <v>248</v>
      </c>
      <c r="BW17" s="18">
        <v>202</v>
      </c>
      <c r="BX17" s="18">
        <v>235</v>
      </c>
      <c r="BY17" s="18">
        <v>284</v>
      </c>
      <c r="BZ17" s="18">
        <v>564</v>
      </c>
      <c r="CA17" s="19">
        <v>408</v>
      </c>
      <c r="CB17" s="19">
        <v>270</v>
      </c>
      <c r="CC17" s="145">
        <v>337</v>
      </c>
      <c r="CD17" s="145">
        <v>250</v>
      </c>
      <c r="CE17" s="145">
        <v>277</v>
      </c>
      <c r="CF17" s="14">
        <v>206</v>
      </c>
      <c r="CG17" s="145">
        <v>277</v>
      </c>
      <c r="CH17" s="19">
        <v>271</v>
      </c>
      <c r="CI17" s="19">
        <v>230</v>
      </c>
      <c r="CJ17" s="145">
        <v>225</v>
      </c>
      <c r="CK17" s="19">
        <v>220</v>
      </c>
      <c r="CL17" s="19">
        <v>233</v>
      </c>
      <c r="CM17" s="19">
        <v>219</v>
      </c>
      <c r="CN17" s="19">
        <v>282</v>
      </c>
      <c r="CO17" s="19">
        <v>300</v>
      </c>
      <c r="CP17" s="19">
        <v>336</v>
      </c>
      <c r="CQ17" s="145">
        <v>357</v>
      </c>
      <c r="CR17" s="19">
        <v>362</v>
      </c>
      <c r="CS17" s="19">
        <v>387</v>
      </c>
      <c r="CT17" s="19">
        <v>568</v>
      </c>
      <c r="CU17" s="145">
        <v>522</v>
      </c>
      <c r="CV17" s="19">
        <v>522</v>
      </c>
      <c r="CW17" s="19">
        <v>503</v>
      </c>
      <c r="CX17" s="19">
        <v>594</v>
      </c>
      <c r="CY17" s="19">
        <v>583</v>
      </c>
      <c r="CZ17" s="145">
        <v>799</v>
      </c>
      <c r="DA17" s="19">
        <v>1053</v>
      </c>
      <c r="DB17" s="146">
        <v>581</v>
      </c>
      <c r="DC17" s="19">
        <v>647</v>
      </c>
      <c r="DD17" s="19">
        <v>599</v>
      </c>
      <c r="DE17" s="19">
        <v>437</v>
      </c>
      <c r="DF17" s="19">
        <v>603</v>
      </c>
      <c r="DG17" s="19">
        <v>615</v>
      </c>
      <c r="DH17" s="19">
        <v>622</v>
      </c>
      <c r="DI17" s="145">
        <v>685</v>
      </c>
      <c r="DJ17" s="145">
        <v>613</v>
      </c>
      <c r="DK17" s="145">
        <v>596</v>
      </c>
      <c r="DL17" s="145">
        <v>535</v>
      </c>
      <c r="DM17" s="145">
        <v>474</v>
      </c>
      <c r="DN17" s="145">
        <v>546</v>
      </c>
      <c r="DO17" s="145">
        <v>798</v>
      </c>
      <c r="DP17" s="145">
        <v>583</v>
      </c>
      <c r="DQ17" s="145">
        <v>430</v>
      </c>
      <c r="DR17" s="145">
        <v>444</v>
      </c>
      <c r="DS17" s="145">
        <v>439</v>
      </c>
      <c r="DT17" s="145">
        <v>387</v>
      </c>
      <c r="DU17" s="145">
        <v>473</v>
      </c>
      <c r="DV17" s="145">
        <v>361</v>
      </c>
      <c r="DW17" s="145">
        <v>393</v>
      </c>
      <c r="DX17" s="145">
        <v>408</v>
      </c>
      <c r="DY17" s="145">
        <v>403</v>
      </c>
      <c r="DZ17" s="145">
        <v>662</v>
      </c>
      <c r="EA17" s="145">
        <v>750</v>
      </c>
      <c r="EB17" s="145">
        <v>478</v>
      </c>
      <c r="EC17" s="14">
        <v>562</v>
      </c>
      <c r="ED17" s="145">
        <v>407</v>
      </c>
      <c r="EE17" s="145">
        <v>357</v>
      </c>
      <c r="EF17" s="21">
        <v>379</v>
      </c>
      <c r="EG17" s="21">
        <v>400</v>
      </c>
      <c r="EH17" s="147">
        <v>369</v>
      </c>
      <c r="EI17" s="145">
        <v>374</v>
      </c>
      <c r="EJ17" s="21">
        <v>319</v>
      </c>
      <c r="EK17" s="21">
        <v>376</v>
      </c>
      <c r="EL17" s="21">
        <v>348</v>
      </c>
      <c r="EM17" s="21">
        <v>379</v>
      </c>
      <c r="EN17" s="21">
        <v>300</v>
      </c>
      <c r="EO17" s="21">
        <v>374</v>
      </c>
      <c r="EP17" s="21">
        <v>510</v>
      </c>
      <c r="EQ17" s="21">
        <v>422</v>
      </c>
      <c r="ER17" s="21">
        <v>462</v>
      </c>
      <c r="ES17" s="21">
        <v>509</v>
      </c>
      <c r="ET17" s="21">
        <v>530</v>
      </c>
      <c r="EU17" s="21">
        <v>529</v>
      </c>
      <c r="EV17" s="145">
        <v>614</v>
      </c>
      <c r="EW17" s="21">
        <v>507</v>
      </c>
      <c r="EX17" s="148">
        <v>592</v>
      </c>
      <c r="EY17" s="21">
        <v>514</v>
      </c>
      <c r="EZ17" s="21">
        <v>586</v>
      </c>
      <c r="FA17" s="21">
        <v>928</v>
      </c>
      <c r="FB17" s="21">
        <v>626</v>
      </c>
      <c r="FC17" s="21">
        <v>566</v>
      </c>
      <c r="FD17" s="21">
        <v>531</v>
      </c>
      <c r="FE17" s="21">
        <v>432</v>
      </c>
      <c r="FF17" s="21">
        <v>456</v>
      </c>
      <c r="FG17" s="21">
        <v>397</v>
      </c>
      <c r="FH17" s="138">
        <v>438</v>
      </c>
      <c r="FI17" s="21">
        <v>520</v>
      </c>
      <c r="FJ17" s="21">
        <v>402</v>
      </c>
      <c r="FK17" s="149">
        <v>352</v>
      </c>
      <c r="FL17" s="150">
        <v>352</v>
      </c>
      <c r="FM17" s="147">
        <v>390</v>
      </c>
      <c r="FN17" s="147">
        <v>344</v>
      </c>
      <c r="FO17" s="147">
        <v>663</v>
      </c>
      <c r="FP17" s="147">
        <v>529</v>
      </c>
      <c r="FQ17" s="153">
        <v>361</v>
      </c>
      <c r="FR17" s="151">
        <v>306</v>
      </c>
      <c r="FS17" s="147">
        <v>312</v>
      </c>
      <c r="FT17" s="146">
        <v>351</v>
      </c>
      <c r="FU17" s="154">
        <v>318</v>
      </c>
      <c r="FV17" s="151">
        <v>322</v>
      </c>
      <c r="FW17" s="145">
        <v>311</v>
      </c>
      <c r="FX17" s="145">
        <v>333</v>
      </c>
      <c r="FY17" s="145">
        <v>403</v>
      </c>
      <c r="FZ17" s="145">
        <v>568</v>
      </c>
      <c r="GA17" s="145">
        <v>643</v>
      </c>
      <c r="GB17" s="145">
        <v>401</v>
      </c>
      <c r="GC17" s="145">
        <v>355</v>
      </c>
      <c r="GD17" s="145">
        <v>304</v>
      </c>
      <c r="GE17" s="142">
        <v>280</v>
      </c>
      <c r="GF17" s="142">
        <v>297</v>
      </c>
      <c r="GG17" s="142">
        <v>307</v>
      </c>
      <c r="GH17" s="142">
        <v>347</v>
      </c>
      <c r="GI17" s="142">
        <v>281</v>
      </c>
      <c r="GJ17" s="142">
        <v>274</v>
      </c>
      <c r="GK17" s="142">
        <v>309</v>
      </c>
      <c r="GL17" s="142">
        <v>221</v>
      </c>
      <c r="GM17" s="142">
        <v>290</v>
      </c>
      <c r="GN17" s="158">
        <v>229</v>
      </c>
      <c r="GO17" s="142">
        <v>296</v>
      </c>
      <c r="GP17" s="31">
        <v>307</v>
      </c>
      <c r="GQ17" s="142">
        <v>298</v>
      </c>
      <c r="GR17" s="142">
        <v>302</v>
      </c>
      <c r="GS17" s="142">
        <v>392</v>
      </c>
      <c r="GT17" s="142">
        <v>414</v>
      </c>
      <c r="GU17" s="142">
        <v>407</v>
      </c>
      <c r="GV17" s="142">
        <v>477</v>
      </c>
      <c r="GW17" s="142">
        <v>548</v>
      </c>
      <c r="GX17" s="142">
        <v>722</v>
      </c>
      <c r="GY17" s="142">
        <v>344</v>
      </c>
      <c r="GZ17" s="142">
        <v>534</v>
      </c>
      <c r="HA17" s="142">
        <v>897</v>
      </c>
      <c r="HB17" s="142">
        <v>589</v>
      </c>
      <c r="HC17" s="142">
        <v>592</v>
      </c>
      <c r="HD17" s="142">
        <v>448</v>
      </c>
      <c r="HE17" s="142">
        <v>411</v>
      </c>
      <c r="HF17" s="142">
        <v>373</v>
      </c>
      <c r="HG17" s="87">
        <v>337</v>
      </c>
      <c r="HH17" s="87">
        <v>347</v>
      </c>
      <c r="HI17" s="87">
        <v>333</v>
      </c>
      <c r="HJ17" s="142">
        <v>571</v>
      </c>
      <c r="HK17" s="142">
        <v>457</v>
      </c>
      <c r="HL17" s="87">
        <v>320</v>
      </c>
      <c r="HM17" s="87">
        <v>343</v>
      </c>
      <c r="HN17" s="87">
        <v>281</v>
      </c>
      <c r="HO17" s="87">
        <v>337</v>
      </c>
      <c r="HP17" s="87">
        <v>592</v>
      </c>
      <c r="HQ17" s="87">
        <v>383</v>
      </c>
      <c r="HR17" s="87">
        <v>457</v>
      </c>
      <c r="HS17" s="87">
        <v>322</v>
      </c>
      <c r="HT17" s="87">
        <v>282</v>
      </c>
      <c r="HU17" s="87">
        <v>281</v>
      </c>
      <c r="HV17" s="87">
        <v>298</v>
      </c>
      <c r="HW17" s="87">
        <v>265</v>
      </c>
      <c r="HX17" s="87">
        <v>214</v>
      </c>
      <c r="HY17" s="87">
        <v>253</v>
      </c>
      <c r="HZ17" s="87">
        <v>417</v>
      </c>
      <c r="IA17" s="87">
        <v>560</v>
      </c>
      <c r="IB17" s="87">
        <v>493</v>
      </c>
      <c r="IC17" s="87">
        <v>324</v>
      </c>
      <c r="ID17" s="87">
        <v>268</v>
      </c>
      <c r="IE17" s="87">
        <v>220</v>
      </c>
      <c r="IF17" s="87">
        <v>213</v>
      </c>
      <c r="IG17" s="87">
        <v>218</v>
      </c>
      <c r="IH17" s="87">
        <v>228</v>
      </c>
      <c r="II17" s="87">
        <v>239</v>
      </c>
      <c r="IJ17" s="87">
        <v>203</v>
      </c>
      <c r="IK17" s="87">
        <v>246</v>
      </c>
      <c r="IL17" s="87">
        <v>211</v>
      </c>
      <c r="IM17" s="87">
        <v>236</v>
      </c>
      <c r="IN17" s="87">
        <v>265</v>
      </c>
      <c r="IO17" s="87">
        <v>252</v>
      </c>
      <c r="IP17" s="87">
        <v>471</v>
      </c>
      <c r="IQ17" s="87">
        <v>341</v>
      </c>
      <c r="IR17" s="87">
        <v>286</v>
      </c>
      <c r="IS17" s="87">
        <v>303</v>
      </c>
      <c r="IT17" s="87">
        <v>390</v>
      </c>
      <c r="IU17" s="87">
        <v>399</v>
      </c>
      <c r="IV17" s="87">
        <v>450</v>
      </c>
      <c r="IW17" s="87">
        <v>493</v>
      </c>
      <c r="IX17" s="87">
        <v>528</v>
      </c>
      <c r="IY17" s="87">
        <v>332</v>
      </c>
      <c r="IZ17" s="87">
        <v>449</v>
      </c>
      <c r="JA17" s="87">
        <v>837</v>
      </c>
      <c r="JB17" s="87">
        <v>555</v>
      </c>
      <c r="JC17" s="87">
        <v>509</v>
      </c>
      <c r="JD17" s="87">
        <v>382</v>
      </c>
      <c r="JE17" s="95">
        <v>615</v>
      </c>
      <c r="JF17" s="94">
        <v>621</v>
      </c>
      <c r="JG17" s="105">
        <v>291</v>
      </c>
      <c r="JH17" s="105">
        <v>300</v>
      </c>
      <c r="JI17" s="105">
        <v>363</v>
      </c>
      <c r="JJ17" s="105">
        <v>534</v>
      </c>
      <c r="JK17" s="105">
        <v>360</v>
      </c>
      <c r="JL17" s="105">
        <v>311</v>
      </c>
      <c r="JM17" s="98">
        <v>298</v>
      </c>
      <c r="JN17" s="105">
        <v>345</v>
      </c>
      <c r="JO17" s="105">
        <v>317</v>
      </c>
      <c r="JP17" s="105">
        <v>578</v>
      </c>
      <c r="JQ17" s="105">
        <v>434</v>
      </c>
      <c r="JR17" s="105">
        <v>416</v>
      </c>
      <c r="JS17" s="105">
        <v>246</v>
      </c>
      <c r="JT17" s="105">
        <v>261</v>
      </c>
      <c r="JU17" s="105">
        <v>238</v>
      </c>
      <c r="JV17" s="105">
        <v>228</v>
      </c>
      <c r="JW17" s="105">
        <v>253</v>
      </c>
      <c r="JX17" s="105">
        <v>238</v>
      </c>
      <c r="JY17" s="94">
        <v>349</v>
      </c>
      <c r="JZ17" s="94">
        <v>280</v>
      </c>
      <c r="KA17" s="105">
        <v>576</v>
      </c>
      <c r="KB17" s="105">
        <v>527</v>
      </c>
      <c r="KC17" s="105">
        <v>392</v>
      </c>
      <c r="KD17" s="105">
        <v>277</v>
      </c>
      <c r="KE17" s="105">
        <v>235</v>
      </c>
      <c r="KF17" s="105">
        <v>222</v>
      </c>
      <c r="KG17" s="105">
        <v>220</v>
      </c>
      <c r="KH17" s="105">
        <v>228</v>
      </c>
      <c r="KI17" s="105">
        <v>213</v>
      </c>
      <c r="KJ17" s="105">
        <v>226</v>
      </c>
      <c r="KK17" s="105">
        <v>202</v>
      </c>
      <c r="KL17" s="105">
        <v>283</v>
      </c>
      <c r="KM17" s="105">
        <v>234</v>
      </c>
      <c r="KN17" s="105">
        <v>252</v>
      </c>
      <c r="KO17" s="104">
        <v>259</v>
      </c>
      <c r="KP17" s="105">
        <v>250</v>
      </c>
      <c r="KQ17" s="105">
        <v>356</v>
      </c>
      <c r="KR17" s="105">
        <v>333</v>
      </c>
      <c r="KS17" s="105">
        <v>304</v>
      </c>
      <c r="KT17" s="105">
        <v>357</v>
      </c>
      <c r="KU17" s="105">
        <v>364</v>
      </c>
      <c r="KV17" s="105">
        <v>380</v>
      </c>
      <c r="KW17" s="105">
        <v>445</v>
      </c>
      <c r="KX17" s="105">
        <v>442</v>
      </c>
      <c r="KY17" s="105">
        <v>306</v>
      </c>
      <c r="KZ17" s="105">
        <v>362</v>
      </c>
      <c r="LA17" s="105">
        <v>704</v>
      </c>
      <c r="LB17" s="105">
        <v>603</v>
      </c>
      <c r="LC17" s="98">
        <v>413</v>
      </c>
      <c r="LD17" s="105">
        <v>447</v>
      </c>
      <c r="LE17" s="105">
        <v>295</v>
      </c>
      <c r="LF17" s="105">
        <v>325</v>
      </c>
      <c r="LG17" s="105">
        <v>330</v>
      </c>
      <c r="LH17" s="105">
        <v>276</v>
      </c>
      <c r="LI17" s="105">
        <v>269</v>
      </c>
      <c r="LJ17" s="105">
        <v>283</v>
      </c>
      <c r="LK17" s="105">
        <v>313</v>
      </c>
      <c r="LL17" s="105">
        <v>254</v>
      </c>
      <c r="LM17" s="105">
        <v>266</v>
      </c>
      <c r="LN17" s="105">
        <v>301</v>
      </c>
      <c r="LO17" s="105">
        <v>330</v>
      </c>
      <c r="LP17" s="105">
        <v>419</v>
      </c>
      <c r="LQ17" s="105">
        <v>401</v>
      </c>
      <c r="LR17" s="105">
        <v>370</v>
      </c>
      <c r="LS17" s="105">
        <v>262</v>
      </c>
      <c r="LT17" s="105">
        <v>279</v>
      </c>
      <c r="LU17" s="105">
        <v>216</v>
      </c>
      <c r="LV17" s="105">
        <v>222</v>
      </c>
      <c r="LW17" s="105">
        <v>245</v>
      </c>
      <c r="LX17" s="105">
        <v>270</v>
      </c>
      <c r="LY17" s="105">
        <v>237</v>
      </c>
      <c r="LZ17" s="105">
        <v>379</v>
      </c>
      <c r="MA17" s="105">
        <v>655</v>
      </c>
      <c r="MB17" s="105">
        <v>349</v>
      </c>
      <c r="MC17" s="105">
        <v>220</v>
      </c>
      <c r="MD17" s="105">
        <v>275</v>
      </c>
      <c r="ME17" s="105">
        <v>208</v>
      </c>
      <c r="MF17" s="105">
        <v>235</v>
      </c>
      <c r="MG17" s="105">
        <v>219</v>
      </c>
      <c r="MH17" s="105">
        <v>216</v>
      </c>
      <c r="MI17" s="105">
        <v>181</v>
      </c>
      <c r="MJ17" s="105">
        <v>214</v>
      </c>
      <c r="MK17" s="105">
        <v>168</v>
      </c>
      <c r="ML17" s="105">
        <v>153</v>
      </c>
      <c r="MM17" s="105">
        <v>205</v>
      </c>
      <c r="MN17" s="105">
        <v>156</v>
      </c>
      <c r="MO17" s="105">
        <v>201</v>
      </c>
      <c r="MP17" s="105">
        <v>272</v>
      </c>
      <c r="MQ17" s="105">
        <v>255</v>
      </c>
      <c r="MR17" s="105">
        <v>230</v>
      </c>
      <c r="MS17" s="105">
        <v>210</v>
      </c>
      <c r="MT17" s="105">
        <v>250</v>
      </c>
      <c r="MU17" s="105">
        <v>324</v>
      </c>
      <c r="MV17" s="105">
        <v>291</v>
      </c>
      <c r="MW17" s="105">
        <v>301</v>
      </c>
      <c r="MX17" s="105">
        <v>302</v>
      </c>
      <c r="MY17" s="105">
        <v>445</v>
      </c>
      <c r="MZ17" s="105">
        <v>366</v>
      </c>
      <c r="NA17" s="105">
        <v>294</v>
      </c>
      <c r="NB17" s="105">
        <v>684</v>
      </c>
      <c r="NC17" s="105">
        <v>486</v>
      </c>
      <c r="ND17" s="105">
        <v>374</v>
      </c>
      <c r="NE17" s="105">
        <v>310</v>
      </c>
      <c r="NF17" s="105">
        <v>259</v>
      </c>
      <c r="NG17" s="105">
        <v>256</v>
      </c>
      <c r="NH17" s="105">
        <v>290</v>
      </c>
      <c r="NI17" s="105">
        <v>299</v>
      </c>
      <c r="NJ17" s="169">
        <v>386</v>
      </c>
      <c r="NK17" s="105">
        <v>281</v>
      </c>
      <c r="NL17" s="105">
        <v>277</v>
      </c>
      <c r="NM17" s="105">
        <v>255</v>
      </c>
      <c r="NN17" s="105">
        <v>237</v>
      </c>
      <c r="NO17" s="105">
        <v>236</v>
      </c>
      <c r="NP17" s="105">
        <v>306</v>
      </c>
      <c r="NQ17" s="105">
        <v>455</v>
      </c>
      <c r="NR17" s="105">
        <v>383</v>
      </c>
      <c r="NS17" s="105">
        <v>271</v>
      </c>
      <c r="NT17" s="105">
        <v>203</v>
      </c>
      <c r="NU17" s="105">
        <v>214</v>
      </c>
      <c r="NV17" s="105">
        <v>194</v>
      </c>
      <c r="NW17" s="105">
        <v>178</v>
      </c>
      <c r="NX17" s="105">
        <v>170</v>
      </c>
      <c r="NY17" s="105">
        <v>206</v>
      </c>
      <c r="NZ17" s="105">
        <v>239</v>
      </c>
      <c r="OA17" s="105">
        <v>485</v>
      </c>
      <c r="OB17" s="105">
        <v>497</v>
      </c>
      <c r="OC17" s="105">
        <v>223</v>
      </c>
      <c r="OD17" s="105">
        <v>239</v>
      </c>
      <c r="OE17" s="105">
        <v>184</v>
      </c>
      <c r="OF17" s="105">
        <v>207</v>
      </c>
      <c r="OG17" s="105">
        <v>157</v>
      </c>
      <c r="OH17" s="105">
        <v>209</v>
      </c>
      <c r="OI17" s="105">
        <v>186</v>
      </c>
      <c r="OJ17" s="105">
        <v>168</v>
      </c>
      <c r="OK17" s="105">
        <v>154</v>
      </c>
      <c r="OL17" s="105">
        <v>176</v>
      </c>
      <c r="OM17" s="105">
        <v>185</v>
      </c>
      <c r="ON17" s="105">
        <v>163</v>
      </c>
      <c r="OO17" s="105">
        <v>178</v>
      </c>
      <c r="OP17" s="105">
        <v>201</v>
      </c>
      <c r="OQ17" s="105">
        <v>225</v>
      </c>
      <c r="OR17" s="105">
        <v>190</v>
      </c>
      <c r="OS17" s="105">
        <v>250</v>
      </c>
      <c r="OT17" s="105">
        <v>249</v>
      </c>
      <c r="OU17" s="105">
        <v>318</v>
      </c>
      <c r="OV17" s="105">
        <v>319</v>
      </c>
      <c r="OW17" s="105">
        <v>276</v>
      </c>
      <c r="OX17" s="105">
        <v>280</v>
      </c>
      <c r="OY17" s="105">
        <v>364</v>
      </c>
      <c r="OZ17" s="105">
        <v>254</v>
      </c>
      <c r="PA17" s="105">
        <v>315</v>
      </c>
      <c r="PB17" s="105">
        <v>690</v>
      </c>
      <c r="PC17" s="105">
        <v>435</v>
      </c>
      <c r="PD17" s="105">
        <v>318</v>
      </c>
      <c r="PE17" s="105">
        <v>267</v>
      </c>
      <c r="PF17" s="105">
        <v>241</v>
      </c>
      <c r="PG17" s="105">
        <v>271</v>
      </c>
      <c r="PH17" s="105">
        <v>290</v>
      </c>
      <c r="PI17" s="105">
        <v>260</v>
      </c>
      <c r="PJ17" s="105">
        <v>230</v>
      </c>
      <c r="PK17" s="105">
        <v>231</v>
      </c>
      <c r="PL17" s="105">
        <v>213</v>
      </c>
      <c r="PM17" s="105">
        <v>190</v>
      </c>
      <c r="PN17" s="105">
        <v>187</v>
      </c>
      <c r="PO17" s="105">
        <v>193</v>
      </c>
      <c r="PP17" s="105">
        <v>267</v>
      </c>
      <c r="PQ17" s="105">
        <v>447</v>
      </c>
      <c r="PR17" s="105">
        <v>341</v>
      </c>
      <c r="PS17" s="105">
        <v>212</v>
      </c>
      <c r="PT17" s="105">
        <v>199</v>
      </c>
      <c r="PU17" s="105">
        <v>164</v>
      </c>
      <c r="PV17" s="105">
        <v>182</v>
      </c>
      <c r="PW17" s="105">
        <v>147</v>
      </c>
      <c r="PX17" s="94">
        <v>131</v>
      </c>
      <c r="PY17" s="94">
        <v>191</v>
      </c>
      <c r="PZ17" s="94">
        <v>235</v>
      </c>
      <c r="QA17" s="94">
        <v>370</v>
      </c>
      <c r="QB17" s="94">
        <v>498</v>
      </c>
      <c r="QC17" s="94">
        <v>243</v>
      </c>
      <c r="QD17" s="94">
        <v>292</v>
      </c>
      <c r="QE17" s="94">
        <v>195</v>
      </c>
      <c r="QF17" s="94">
        <v>170</v>
      </c>
      <c r="QG17" s="94">
        <v>193</v>
      </c>
      <c r="QH17" s="94">
        <v>183</v>
      </c>
      <c r="QI17" s="94">
        <v>170</v>
      </c>
      <c r="QJ17" s="94">
        <v>181</v>
      </c>
      <c r="QK17" s="94">
        <v>180</v>
      </c>
      <c r="QL17" s="94">
        <v>201</v>
      </c>
      <c r="QM17" s="94">
        <v>162</v>
      </c>
      <c r="QN17" s="94">
        <v>190</v>
      </c>
      <c r="QO17" s="94">
        <v>178</v>
      </c>
      <c r="QP17" s="94">
        <v>185</v>
      </c>
      <c r="QQ17" s="94">
        <v>241</v>
      </c>
      <c r="QR17" s="94">
        <v>208</v>
      </c>
      <c r="QS17" s="94">
        <v>254</v>
      </c>
      <c r="QT17" s="94">
        <v>257</v>
      </c>
      <c r="QU17" s="94">
        <v>275</v>
      </c>
      <c r="QV17" s="98">
        <v>243</v>
      </c>
      <c r="QW17" s="98">
        <v>294</v>
      </c>
      <c r="QX17" s="94">
        <v>312</v>
      </c>
      <c r="QY17" s="94">
        <v>349</v>
      </c>
      <c r="QZ17" s="94">
        <v>294</v>
      </c>
      <c r="RA17" s="94">
        <v>309</v>
      </c>
      <c r="RB17" s="94">
        <v>664</v>
      </c>
      <c r="RC17" s="94">
        <v>433</v>
      </c>
      <c r="RD17" s="94">
        <v>340</v>
      </c>
      <c r="RE17" s="94">
        <v>273</v>
      </c>
      <c r="RF17" s="94">
        <v>243</v>
      </c>
      <c r="RG17" s="94">
        <v>240</v>
      </c>
      <c r="RH17" s="94">
        <v>238</v>
      </c>
      <c r="RI17" s="94">
        <v>228</v>
      </c>
      <c r="RJ17" s="94">
        <v>238</v>
      </c>
      <c r="RK17" s="94">
        <v>216</v>
      </c>
      <c r="RL17" s="94">
        <v>242</v>
      </c>
      <c r="RM17" s="94">
        <v>251</v>
      </c>
      <c r="RN17" s="94">
        <v>246</v>
      </c>
      <c r="RO17" s="94">
        <v>184</v>
      </c>
      <c r="RP17" s="94">
        <v>226</v>
      </c>
      <c r="RQ17" s="94">
        <v>485</v>
      </c>
      <c r="RR17" s="94">
        <v>362</v>
      </c>
      <c r="RS17" s="178">
        <v>242</v>
      </c>
      <c r="RT17" s="94">
        <v>209</v>
      </c>
      <c r="RU17" s="94">
        <v>226</v>
      </c>
      <c r="RV17" s="94">
        <v>187</v>
      </c>
      <c r="RW17" s="94">
        <v>159</v>
      </c>
      <c r="RX17" s="94">
        <v>185</v>
      </c>
      <c r="RY17" s="94">
        <v>206</v>
      </c>
      <c r="RZ17" s="94">
        <v>173</v>
      </c>
      <c r="SA17" s="94">
        <v>285</v>
      </c>
      <c r="SB17" s="98">
        <v>426</v>
      </c>
      <c r="SC17" s="94">
        <v>331</v>
      </c>
      <c r="SD17" s="94">
        <v>243</v>
      </c>
      <c r="SE17" s="94">
        <v>197</v>
      </c>
      <c r="SF17" s="94">
        <v>170</v>
      </c>
      <c r="SG17" s="94">
        <v>219</v>
      </c>
      <c r="SH17" s="94">
        <v>190</v>
      </c>
      <c r="SI17" s="185">
        <v>191</v>
      </c>
      <c r="SJ17" s="94">
        <v>153</v>
      </c>
      <c r="SK17" s="94">
        <v>132</v>
      </c>
      <c r="SL17" s="94">
        <v>184</v>
      </c>
      <c r="SM17" s="94">
        <v>166</v>
      </c>
      <c r="SN17" s="94">
        <v>126</v>
      </c>
      <c r="SO17" s="94">
        <v>155</v>
      </c>
      <c r="SP17" s="94">
        <v>143</v>
      </c>
      <c r="SQ17" s="98">
        <v>197</v>
      </c>
      <c r="SR17" s="94">
        <v>173</v>
      </c>
      <c r="SS17" s="94">
        <v>247</v>
      </c>
      <c r="ST17" s="94">
        <v>238</v>
      </c>
      <c r="SU17" s="94">
        <v>250</v>
      </c>
      <c r="SV17" s="94">
        <v>246</v>
      </c>
      <c r="SW17" s="94">
        <v>264</v>
      </c>
      <c r="SX17" s="94">
        <v>278</v>
      </c>
      <c r="SY17" s="94">
        <v>322</v>
      </c>
      <c r="SZ17" s="94">
        <v>296</v>
      </c>
      <c r="TA17" s="94">
        <v>337</v>
      </c>
      <c r="TB17" s="94">
        <v>655</v>
      </c>
      <c r="TC17" s="94">
        <v>320</v>
      </c>
      <c r="TD17" s="188"/>
    </row>
    <row r="18" spans="1:524" ht="12.75" customHeight="1" x14ac:dyDescent="0.25">
      <c r="A18" s="132">
        <v>49</v>
      </c>
      <c r="B18" s="129"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145">
        <v>45</v>
      </c>
      <c r="BH18" s="10">
        <v>39</v>
      </c>
      <c r="BI18" s="10">
        <v>45</v>
      </c>
      <c r="BJ18" s="10">
        <v>59</v>
      </c>
      <c r="BK18" s="10">
        <v>47</v>
      </c>
      <c r="BL18" s="145">
        <v>53</v>
      </c>
      <c r="BM18" s="145">
        <v>40</v>
      </c>
      <c r="BN18" s="14">
        <v>42</v>
      </c>
      <c r="BO18" s="14">
        <v>61</v>
      </c>
      <c r="BP18" s="145">
        <v>55</v>
      </c>
      <c r="BQ18" s="145">
        <v>56</v>
      </c>
      <c r="BR18" s="145">
        <v>64</v>
      </c>
      <c r="BS18" s="145">
        <v>56</v>
      </c>
      <c r="BT18" s="145">
        <v>59</v>
      </c>
      <c r="BU18" s="145">
        <v>52</v>
      </c>
      <c r="BV18" s="145">
        <v>71</v>
      </c>
      <c r="BW18" s="18">
        <v>58</v>
      </c>
      <c r="BX18" s="18">
        <v>42</v>
      </c>
      <c r="BY18" s="18">
        <v>57</v>
      </c>
      <c r="BZ18" s="18">
        <v>63</v>
      </c>
      <c r="CA18" s="19">
        <v>68</v>
      </c>
      <c r="CB18" s="19">
        <v>47</v>
      </c>
      <c r="CC18" s="145">
        <v>81</v>
      </c>
      <c r="CD18" s="145">
        <v>75</v>
      </c>
      <c r="CE18" s="145">
        <v>53</v>
      </c>
      <c r="CF18" s="14">
        <v>63</v>
      </c>
      <c r="CG18" s="145">
        <v>79</v>
      </c>
      <c r="CH18" s="19">
        <v>52</v>
      </c>
      <c r="CI18" s="19">
        <v>58</v>
      </c>
      <c r="CJ18" s="145">
        <v>40</v>
      </c>
      <c r="CK18" s="19">
        <v>34</v>
      </c>
      <c r="CL18" s="19">
        <v>46</v>
      </c>
      <c r="CM18" s="19">
        <v>54</v>
      </c>
      <c r="CN18" s="19">
        <v>46</v>
      </c>
      <c r="CO18" s="19">
        <v>52</v>
      </c>
      <c r="CP18" s="19">
        <v>60</v>
      </c>
      <c r="CQ18" s="145">
        <v>55</v>
      </c>
      <c r="CR18" s="19">
        <v>69</v>
      </c>
      <c r="CS18" s="19">
        <v>72</v>
      </c>
      <c r="CT18" s="19">
        <v>91</v>
      </c>
      <c r="CU18" s="145">
        <v>77</v>
      </c>
      <c r="CV18" s="19">
        <v>86</v>
      </c>
      <c r="CW18" s="19">
        <v>75</v>
      </c>
      <c r="CX18" s="19">
        <v>94</v>
      </c>
      <c r="CY18" s="19">
        <v>103</v>
      </c>
      <c r="CZ18" s="145">
        <v>75</v>
      </c>
      <c r="DA18" s="19">
        <v>101</v>
      </c>
      <c r="DB18" s="146">
        <v>82</v>
      </c>
      <c r="DC18" s="19">
        <v>148</v>
      </c>
      <c r="DD18" s="19">
        <v>127</v>
      </c>
      <c r="DE18" s="19">
        <v>95</v>
      </c>
      <c r="DF18" s="19">
        <v>99</v>
      </c>
      <c r="DG18" s="19">
        <v>124</v>
      </c>
      <c r="DH18" s="19">
        <v>107</v>
      </c>
      <c r="DI18" s="145">
        <v>102</v>
      </c>
      <c r="DJ18" s="145">
        <v>138</v>
      </c>
      <c r="DK18" s="145">
        <v>128</v>
      </c>
      <c r="DL18" s="145">
        <v>119</v>
      </c>
      <c r="DM18" s="145">
        <v>110</v>
      </c>
      <c r="DN18" s="145">
        <v>86</v>
      </c>
      <c r="DO18" s="145">
        <v>94</v>
      </c>
      <c r="DP18" s="145">
        <v>87</v>
      </c>
      <c r="DQ18" s="145">
        <v>70</v>
      </c>
      <c r="DR18" s="145">
        <v>95</v>
      </c>
      <c r="DS18" s="145">
        <v>116</v>
      </c>
      <c r="DT18" s="145">
        <v>74</v>
      </c>
      <c r="DU18" s="145">
        <v>106</v>
      </c>
      <c r="DV18" s="145">
        <v>97</v>
      </c>
      <c r="DW18" s="145">
        <v>84</v>
      </c>
      <c r="DX18" s="145">
        <v>110</v>
      </c>
      <c r="DY18" s="145">
        <v>78</v>
      </c>
      <c r="DZ18" s="145">
        <v>75</v>
      </c>
      <c r="EA18" s="145">
        <v>75</v>
      </c>
      <c r="EB18" s="145">
        <v>60</v>
      </c>
      <c r="EC18" s="14">
        <v>78</v>
      </c>
      <c r="ED18" s="145">
        <v>67</v>
      </c>
      <c r="EE18" s="145">
        <v>82</v>
      </c>
      <c r="EF18" s="21">
        <v>168</v>
      </c>
      <c r="EG18" s="21">
        <v>103</v>
      </c>
      <c r="EH18" s="147">
        <v>94</v>
      </c>
      <c r="EI18" s="145">
        <v>69</v>
      </c>
      <c r="EJ18" s="21">
        <v>57</v>
      </c>
      <c r="EK18" s="21">
        <v>92</v>
      </c>
      <c r="EL18" s="21">
        <v>80</v>
      </c>
      <c r="EM18" s="21">
        <v>76</v>
      </c>
      <c r="EN18" s="21">
        <v>56</v>
      </c>
      <c r="EO18" s="21">
        <v>83</v>
      </c>
      <c r="EP18" s="21">
        <v>104</v>
      </c>
      <c r="EQ18" s="21">
        <v>53</v>
      </c>
      <c r="ER18" s="21">
        <v>71</v>
      </c>
      <c r="ES18" s="21">
        <v>77</v>
      </c>
      <c r="ET18" s="21">
        <v>83</v>
      </c>
      <c r="EU18" s="21">
        <v>75</v>
      </c>
      <c r="EV18" s="145">
        <v>81</v>
      </c>
      <c r="EW18" s="21">
        <v>77</v>
      </c>
      <c r="EX18" s="148">
        <v>87</v>
      </c>
      <c r="EY18" s="21">
        <v>73</v>
      </c>
      <c r="EZ18" s="21">
        <v>80</v>
      </c>
      <c r="FA18" s="21">
        <v>69</v>
      </c>
      <c r="FB18" s="21">
        <v>103</v>
      </c>
      <c r="FC18" s="21">
        <v>124</v>
      </c>
      <c r="FD18" s="21">
        <v>88</v>
      </c>
      <c r="FE18" s="21">
        <v>71</v>
      </c>
      <c r="FF18" s="21">
        <v>76</v>
      </c>
      <c r="FG18" s="21">
        <v>97</v>
      </c>
      <c r="FH18" s="138">
        <v>112</v>
      </c>
      <c r="FI18" s="21">
        <v>84</v>
      </c>
      <c r="FJ18" s="21">
        <v>120</v>
      </c>
      <c r="FK18" s="149">
        <v>130</v>
      </c>
      <c r="FL18" s="150">
        <v>156</v>
      </c>
      <c r="FM18" s="147">
        <v>110</v>
      </c>
      <c r="FN18" s="147">
        <v>79</v>
      </c>
      <c r="FO18" s="147">
        <v>93</v>
      </c>
      <c r="FP18" s="147">
        <v>146</v>
      </c>
      <c r="FQ18" s="153">
        <v>91</v>
      </c>
      <c r="FR18" s="151">
        <v>99</v>
      </c>
      <c r="FS18" s="147">
        <v>109</v>
      </c>
      <c r="FT18" s="146">
        <v>88</v>
      </c>
      <c r="FU18" s="154">
        <v>70</v>
      </c>
      <c r="FV18" s="151">
        <v>74</v>
      </c>
      <c r="FW18" s="145">
        <v>86</v>
      </c>
      <c r="FX18" s="145">
        <v>135</v>
      </c>
      <c r="FY18" s="145">
        <v>119</v>
      </c>
      <c r="FZ18" s="145">
        <v>75</v>
      </c>
      <c r="GA18" s="145">
        <v>73</v>
      </c>
      <c r="GB18" s="145">
        <v>75</v>
      </c>
      <c r="GC18" s="145">
        <v>84</v>
      </c>
      <c r="GD18" s="145">
        <v>127</v>
      </c>
      <c r="GE18" s="142">
        <v>87</v>
      </c>
      <c r="GF18" s="142">
        <v>107</v>
      </c>
      <c r="GG18" s="142">
        <v>101</v>
      </c>
      <c r="GH18" s="142">
        <v>87</v>
      </c>
      <c r="GI18" s="142">
        <v>52</v>
      </c>
      <c r="GJ18" s="142">
        <v>64</v>
      </c>
      <c r="GK18" s="142">
        <v>59</v>
      </c>
      <c r="GL18" s="142">
        <v>84</v>
      </c>
      <c r="GM18" s="142">
        <v>86</v>
      </c>
      <c r="GN18" s="158">
        <v>72</v>
      </c>
      <c r="GO18" s="142">
        <v>89</v>
      </c>
      <c r="GP18" s="31">
        <v>90</v>
      </c>
      <c r="GQ18" s="142">
        <v>58</v>
      </c>
      <c r="GR18" s="142">
        <v>76</v>
      </c>
      <c r="GS18" s="142">
        <v>82</v>
      </c>
      <c r="GT18" s="142">
        <v>60</v>
      </c>
      <c r="GU18" s="142">
        <v>64</v>
      </c>
      <c r="GV18" s="142">
        <v>74</v>
      </c>
      <c r="GW18" s="142">
        <v>61</v>
      </c>
      <c r="GX18" s="142">
        <v>104</v>
      </c>
      <c r="GY18" s="142">
        <v>80</v>
      </c>
      <c r="GZ18" s="142">
        <v>73</v>
      </c>
      <c r="HA18" s="142">
        <v>51</v>
      </c>
      <c r="HB18" s="142">
        <v>64</v>
      </c>
      <c r="HC18" s="142">
        <v>131</v>
      </c>
      <c r="HD18" s="142">
        <v>97</v>
      </c>
      <c r="HE18" s="142">
        <v>89</v>
      </c>
      <c r="HF18" s="142">
        <v>82</v>
      </c>
      <c r="HG18" s="87">
        <v>95</v>
      </c>
      <c r="HH18" s="87">
        <v>86</v>
      </c>
      <c r="HI18" s="87">
        <v>87</v>
      </c>
      <c r="HJ18" s="142">
        <v>81</v>
      </c>
      <c r="HK18" s="142">
        <v>90</v>
      </c>
      <c r="HL18" s="87">
        <v>106</v>
      </c>
      <c r="HM18" s="87">
        <v>121</v>
      </c>
      <c r="HN18" s="87">
        <v>62</v>
      </c>
      <c r="HO18" s="87">
        <v>80</v>
      </c>
      <c r="HP18" s="87">
        <v>87</v>
      </c>
      <c r="HQ18" s="87">
        <v>100</v>
      </c>
      <c r="HR18" s="87">
        <v>77</v>
      </c>
      <c r="HS18" s="87">
        <v>72</v>
      </c>
      <c r="HT18" s="87">
        <v>80</v>
      </c>
      <c r="HU18" s="87">
        <v>71</v>
      </c>
      <c r="HV18" s="87">
        <v>67</v>
      </c>
      <c r="HW18" s="87">
        <v>68</v>
      </c>
      <c r="HX18" s="87">
        <v>54</v>
      </c>
      <c r="HY18" s="87">
        <v>70</v>
      </c>
      <c r="HZ18" s="87">
        <v>56</v>
      </c>
      <c r="IA18" s="87">
        <v>64</v>
      </c>
      <c r="IB18" s="87">
        <v>45</v>
      </c>
      <c r="IC18" s="87">
        <v>62</v>
      </c>
      <c r="ID18" s="87">
        <v>87</v>
      </c>
      <c r="IE18" s="87">
        <v>58</v>
      </c>
      <c r="IF18" s="87">
        <v>65</v>
      </c>
      <c r="IG18" s="87">
        <v>83</v>
      </c>
      <c r="IH18" s="87">
        <v>77</v>
      </c>
      <c r="II18" s="87">
        <v>84</v>
      </c>
      <c r="IJ18" s="87">
        <v>80</v>
      </c>
      <c r="IK18" s="87">
        <v>64</v>
      </c>
      <c r="IL18" s="87">
        <v>41</v>
      </c>
      <c r="IM18" s="87">
        <v>49</v>
      </c>
      <c r="IN18" s="87">
        <v>59</v>
      </c>
      <c r="IO18" s="87">
        <v>59</v>
      </c>
      <c r="IP18" s="87">
        <v>54</v>
      </c>
      <c r="IQ18" s="87">
        <v>49</v>
      </c>
      <c r="IR18" s="87">
        <v>45</v>
      </c>
      <c r="IS18" s="87">
        <v>84</v>
      </c>
      <c r="IT18" s="87">
        <v>92</v>
      </c>
      <c r="IU18" s="87">
        <v>47</v>
      </c>
      <c r="IV18" s="87">
        <v>111</v>
      </c>
      <c r="IW18" s="87">
        <v>109</v>
      </c>
      <c r="IX18" s="87">
        <v>87</v>
      </c>
      <c r="IY18" s="87">
        <v>74</v>
      </c>
      <c r="IZ18" s="87">
        <v>73</v>
      </c>
      <c r="JA18" s="87">
        <v>58</v>
      </c>
      <c r="JB18" s="87">
        <v>62</v>
      </c>
      <c r="JC18" s="87">
        <v>149</v>
      </c>
      <c r="JD18" s="87">
        <v>116</v>
      </c>
      <c r="JE18" s="95">
        <v>73</v>
      </c>
      <c r="JF18" s="94">
        <v>93</v>
      </c>
      <c r="JG18" s="105">
        <v>72</v>
      </c>
      <c r="JH18" s="105">
        <v>76</v>
      </c>
      <c r="JI18" s="105">
        <v>54</v>
      </c>
      <c r="JJ18" s="105">
        <v>59</v>
      </c>
      <c r="JK18" s="105">
        <v>73</v>
      </c>
      <c r="JL18" s="105">
        <v>58</v>
      </c>
      <c r="JM18" s="98">
        <v>77</v>
      </c>
      <c r="JN18" s="105">
        <v>74</v>
      </c>
      <c r="JO18" s="105">
        <v>64</v>
      </c>
      <c r="JP18" s="105">
        <v>108</v>
      </c>
      <c r="JQ18" s="105">
        <v>78</v>
      </c>
      <c r="JR18" s="105">
        <v>62</v>
      </c>
      <c r="JS18" s="105">
        <v>57</v>
      </c>
      <c r="JT18" s="105">
        <v>68</v>
      </c>
      <c r="JU18" s="105">
        <v>45</v>
      </c>
      <c r="JV18" s="105">
        <v>52</v>
      </c>
      <c r="JW18" s="105">
        <v>43</v>
      </c>
      <c r="JX18" s="105">
        <v>41</v>
      </c>
      <c r="JY18" s="94">
        <v>66</v>
      </c>
      <c r="JZ18" s="94">
        <v>92</v>
      </c>
      <c r="KA18" s="105">
        <v>46</v>
      </c>
      <c r="KB18" s="105">
        <v>69</v>
      </c>
      <c r="KC18" s="105">
        <v>48</v>
      </c>
      <c r="KD18" s="105">
        <v>50</v>
      </c>
      <c r="KE18" s="105">
        <v>31</v>
      </c>
      <c r="KF18" s="105">
        <v>58</v>
      </c>
      <c r="KG18" s="105">
        <v>42</v>
      </c>
      <c r="KH18" s="105">
        <v>54</v>
      </c>
      <c r="KI18" s="105">
        <v>44</v>
      </c>
      <c r="KJ18" s="105">
        <v>41</v>
      </c>
      <c r="KK18" s="105">
        <v>45</v>
      </c>
      <c r="KL18" s="105">
        <v>31</v>
      </c>
      <c r="KM18" s="105">
        <v>39</v>
      </c>
      <c r="KN18" s="105">
        <v>35</v>
      </c>
      <c r="KO18" s="104">
        <v>37</v>
      </c>
      <c r="KP18" s="105">
        <v>34</v>
      </c>
      <c r="KQ18" s="105">
        <v>42</v>
      </c>
      <c r="KR18" s="105">
        <v>33</v>
      </c>
      <c r="KS18" s="105">
        <v>33</v>
      </c>
      <c r="KT18" s="105">
        <v>55</v>
      </c>
      <c r="KU18" s="105">
        <v>69</v>
      </c>
      <c r="KV18" s="105">
        <v>50</v>
      </c>
      <c r="KW18" s="105">
        <v>60</v>
      </c>
      <c r="KX18" s="105">
        <v>58</v>
      </c>
      <c r="KY18" s="105">
        <v>69</v>
      </c>
      <c r="KZ18" s="105">
        <v>37</v>
      </c>
      <c r="LA18" s="105">
        <v>48</v>
      </c>
      <c r="LB18" s="105">
        <v>50</v>
      </c>
      <c r="LC18" s="98">
        <v>65</v>
      </c>
      <c r="LD18" s="105">
        <v>76</v>
      </c>
      <c r="LE18" s="105">
        <v>61</v>
      </c>
      <c r="LF18" s="105">
        <v>88</v>
      </c>
      <c r="LG18" s="105">
        <v>73</v>
      </c>
      <c r="LH18" s="105">
        <v>64</v>
      </c>
      <c r="LI18" s="105">
        <v>55</v>
      </c>
      <c r="LJ18" s="105">
        <v>58</v>
      </c>
      <c r="LK18" s="105">
        <v>56</v>
      </c>
      <c r="LL18" s="105">
        <v>64</v>
      </c>
      <c r="LM18" s="105">
        <v>66</v>
      </c>
      <c r="LN18" s="105">
        <v>61</v>
      </c>
      <c r="LO18" s="105">
        <v>67</v>
      </c>
      <c r="LP18" s="105">
        <v>66</v>
      </c>
      <c r="LQ18" s="105">
        <v>72</v>
      </c>
      <c r="LR18" s="105">
        <v>46</v>
      </c>
      <c r="LS18" s="105">
        <v>61</v>
      </c>
      <c r="LT18" s="105">
        <v>50</v>
      </c>
      <c r="LU18" s="105">
        <v>52</v>
      </c>
      <c r="LV18" s="105">
        <v>46</v>
      </c>
      <c r="LW18" s="105">
        <v>51</v>
      </c>
      <c r="LX18" s="105">
        <v>29</v>
      </c>
      <c r="LY18" s="105">
        <v>34</v>
      </c>
      <c r="LZ18" s="105">
        <v>32</v>
      </c>
      <c r="MA18" s="105">
        <v>49</v>
      </c>
      <c r="MB18" s="105">
        <v>39</v>
      </c>
      <c r="MC18" s="105">
        <v>23</v>
      </c>
      <c r="MD18" s="105">
        <v>35</v>
      </c>
      <c r="ME18" s="105">
        <v>39</v>
      </c>
      <c r="MF18" s="105">
        <v>28</v>
      </c>
      <c r="MG18" s="105">
        <v>45</v>
      </c>
      <c r="MH18" s="105">
        <v>24</v>
      </c>
      <c r="MI18" s="105">
        <v>25</v>
      </c>
      <c r="MJ18" s="105">
        <v>24</v>
      </c>
      <c r="MK18" s="105">
        <v>30</v>
      </c>
      <c r="ML18" s="105">
        <v>33</v>
      </c>
      <c r="MM18" s="105">
        <v>34</v>
      </c>
      <c r="MN18" s="105">
        <v>18</v>
      </c>
      <c r="MO18" s="105">
        <v>28</v>
      </c>
      <c r="MP18" s="105">
        <v>34</v>
      </c>
      <c r="MQ18" s="105">
        <v>30</v>
      </c>
      <c r="MR18" s="105">
        <v>37</v>
      </c>
      <c r="MS18" s="105">
        <v>57</v>
      </c>
      <c r="MT18" s="105">
        <v>37</v>
      </c>
      <c r="MU18" s="105">
        <v>35</v>
      </c>
      <c r="MV18" s="105">
        <v>35</v>
      </c>
      <c r="MW18" s="105">
        <v>44</v>
      </c>
      <c r="MX18" s="105">
        <v>24</v>
      </c>
      <c r="MY18" s="105">
        <v>45</v>
      </c>
      <c r="MZ18" s="105">
        <v>47</v>
      </c>
      <c r="NA18" s="105">
        <v>32</v>
      </c>
      <c r="NB18" s="105">
        <v>29</v>
      </c>
      <c r="NC18" s="105">
        <v>61</v>
      </c>
      <c r="ND18" s="105">
        <v>96</v>
      </c>
      <c r="NE18" s="105">
        <v>54</v>
      </c>
      <c r="NF18" s="105">
        <v>53</v>
      </c>
      <c r="NG18" s="105">
        <v>60</v>
      </c>
      <c r="NH18" s="105">
        <v>51</v>
      </c>
      <c r="NI18" s="105">
        <v>36</v>
      </c>
      <c r="NJ18" s="169">
        <v>36</v>
      </c>
      <c r="NK18" s="105">
        <v>48</v>
      </c>
      <c r="NL18" s="105">
        <v>30</v>
      </c>
      <c r="NM18" s="105">
        <v>74</v>
      </c>
      <c r="NN18" s="105">
        <v>52</v>
      </c>
      <c r="NO18" s="105">
        <v>38</v>
      </c>
      <c r="NP18" s="105">
        <v>31</v>
      </c>
      <c r="NQ18" s="105">
        <v>39</v>
      </c>
      <c r="NR18" s="105">
        <v>38</v>
      </c>
      <c r="NS18" s="105">
        <v>38</v>
      </c>
      <c r="NT18" s="105">
        <v>27</v>
      </c>
      <c r="NU18" s="105">
        <v>39</v>
      </c>
      <c r="NV18" s="105">
        <v>35</v>
      </c>
      <c r="NW18" s="105">
        <v>42</v>
      </c>
      <c r="NX18" s="105">
        <v>26</v>
      </c>
      <c r="NY18" s="105">
        <v>45</v>
      </c>
      <c r="NZ18" s="105">
        <v>43</v>
      </c>
      <c r="OA18" s="105">
        <v>38</v>
      </c>
      <c r="OB18" s="105">
        <v>29</v>
      </c>
      <c r="OC18" s="105">
        <v>23</v>
      </c>
      <c r="OD18" s="105">
        <v>36</v>
      </c>
      <c r="OE18" s="105">
        <v>27</v>
      </c>
      <c r="OF18" s="105">
        <v>32</v>
      </c>
      <c r="OG18" s="105">
        <v>29</v>
      </c>
      <c r="OH18" s="105">
        <v>35</v>
      </c>
      <c r="OI18" s="105">
        <v>33</v>
      </c>
      <c r="OJ18" s="105">
        <v>29</v>
      </c>
      <c r="OK18" s="105">
        <v>39</v>
      </c>
      <c r="OL18" s="105">
        <v>27</v>
      </c>
      <c r="OM18" s="105">
        <v>37</v>
      </c>
      <c r="ON18" s="105">
        <v>24</v>
      </c>
      <c r="OO18" s="105">
        <v>30</v>
      </c>
      <c r="OP18" s="105">
        <v>30</v>
      </c>
      <c r="OQ18" s="105">
        <v>46</v>
      </c>
      <c r="OR18" s="105">
        <v>20</v>
      </c>
      <c r="OS18" s="105">
        <v>32</v>
      </c>
      <c r="OT18" s="105">
        <v>27</v>
      </c>
      <c r="OU18" s="105">
        <v>41</v>
      </c>
      <c r="OV18" s="105">
        <v>27</v>
      </c>
      <c r="OW18" s="105">
        <v>27</v>
      </c>
      <c r="OX18" s="105">
        <v>20</v>
      </c>
      <c r="OY18" s="105">
        <v>47</v>
      </c>
      <c r="OZ18" s="105">
        <v>31</v>
      </c>
      <c r="PA18" s="105">
        <v>31</v>
      </c>
      <c r="PB18" s="105">
        <v>35</v>
      </c>
      <c r="PC18" s="105">
        <v>39</v>
      </c>
      <c r="PD18" s="105">
        <v>48</v>
      </c>
      <c r="PE18" s="105">
        <v>57</v>
      </c>
      <c r="PF18" s="105">
        <v>60</v>
      </c>
      <c r="PG18" s="105">
        <v>58</v>
      </c>
      <c r="PH18" s="105">
        <v>49</v>
      </c>
      <c r="PI18" s="105">
        <v>50</v>
      </c>
      <c r="PJ18" s="105">
        <v>40</v>
      </c>
      <c r="PK18" s="105">
        <v>58</v>
      </c>
      <c r="PL18" s="105">
        <v>47</v>
      </c>
      <c r="PM18" s="105">
        <v>36</v>
      </c>
      <c r="PN18" s="105">
        <v>36</v>
      </c>
      <c r="PO18" s="105">
        <v>33</v>
      </c>
      <c r="PP18" s="105">
        <v>31</v>
      </c>
      <c r="PQ18" s="105">
        <v>34</v>
      </c>
      <c r="PR18" s="105">
        <v>31</v>
      </c>
      <c r="PS18" s="105">
        <v>36</v>
      </c>
      <c r="PT18" s="105">
        <v>36</v>
      </c>
      <c r="PU18" s="105">
        <v>32</v>
      </c>
      <c r="PV18" s="105">
        <v>32</v>
      </c>
      <c r="PW18" s="105">
        <v>39</v>
      </c>
      <c r="PX18" s="94">
        <v>23</v>
      </c>
      <c r="PY18" s="94">
        <v>44</v>
      </c>
      <c r="PZ18" s="94">
        <v>34</v>
      </c>
      <c r="QA18" s="94">
        <v>32</v>
      </c>
      <c r="QB18" s="94">
        <v>32</v>
      </c>
      <c r="QC18" s="94">
        <v>21</v>
      </c>
      <c r="QD18" s="94">
        <v>28</v>
      </c>
      <c r="QE18" s="94">
        <v>26</v>
      </c>
      <c r="QF18" s="94">
        <v>38</v>
      </c>
      <c r="QG18" s="94">
        <v>34</v>
      </c>
      <c r="QH18" s="94">
        <v>37</v>
      </c>
      <c r="QI18" s="94">
        <v>31</v>
      </c>
      <c r="QJ18" s="94">
        <v>28</v>
      </c>
      <c r="QK18" s="94">
        <v>21</v>
      </c>
      <c r="QL18" s="94">
        <v>20</v>
      </c>
      <c r="QM18" s="94">
        <v>31</v>
      </c>
      <c r="QN18" s="94">
        <v>26</v>
      </c>
      <c r="QO18" s="94">
        <v>42</v>
      </c>
      <c r="QP18" s="94">
        <v>42</v>
      </c>
      <c r="QQ18" s="94">
        <v>46</v>
      </c>
      <c r="QR18" s="94">
        <v>41</v>
      </c>
      <c r="QS18" s="94">
        <v>37</v>
      </c>
      <c r="QT18" s="94">
        <v>37</v>
      </c>
      <c r="QU18" s="94">
        <v>35</v>
      </c>
      <c r="QV18" s="98">
        <v>33</v>
      </c>
      <c r="QW18" s="98">
        <v>36</v>
      </c>
      <c r="QX18" s="94">
        <v>20</v>
      </c>
      <c r="QY18" s="94">
        <v>45</v>
      </c>
      <c r="QZ18" s="94">
        <v>32</v>
      </c>
      <c r="RA18" s="94">
        <v>30</v>
      </c>
      <c r="RB18" s="94">
        <v>22</v>
      </c>
      <c r="RC18" s="94">
        <v>44</v>
      </c>
      <c r="RD18" s="94">
        <v>71</v>
      </c>
      <c r="RE18" s="94">
        <v>48</v>
      </c>
      <c r="RF18" s="94">
        <v>49</v>
      </c>
      <c r="RG18" s="94">
        <v>37</v>
      </c>
      <c r="RH18" s="94">
        <v>36</v>
      </c>
      <c r="RI18" s="94">
        <v>33</v>
      </c>
      <c r="RJ18" s="94">
        <v>33</v>
      </c>
      <c r="RK18" s="94">
        <v>41</v>
      </c>
      <c r="RL18" s="94">
        <v>58</v>
      </c>
      <c r="RM18" s="94">
        <v>51</v>
      </c>
      <c r="RN18" s="94">
        <v>26</v>
      </c>
      <c r="RO18" s="94">
        <v>24</v>
      </c>
      <c r="RP18" s="94">
        <v>39</v>
      </c>
      <c r="RQ18" s="94">
        <v>38</v>
      </c>
      <c r="RR18" s="94">
        <v>35</v>
      </c>
      <c r="RS18" s="178">
        <v>39</v>
      </c>
      <c r="RT18" s="94">
        <v>19</v>
      </c>
      <c r="RU18" s="94">
        <v>35</v>
      </c>
      <c r="RV18" s="94">
        <v>50</v>
      </c>
      <c r="RW18" s="94">
        <v>29</v>
      </c>
      <c r="RX18" s="94">
        <v>25</v>
      </c>
      <c r="RY18" s="94">
        <v>27</v>
      </c>
      <c r="RZ18" s="94">
        <v>31</v>
      </c>
      <c r="SA18" s="94">
        <v>30</v>
      </c>
      <c r="SB18" s="98">
        <v>40</v>
      </c>
      <c r="SC18" s="94">
        <v>45</v>
      </c>
      <c r="SD18" s="94">
        <v>29</v>
      </c>
      <c r="SE18" s="94">
        <v>27</v>
      </c>
      <c r="SF18" s="94">
        <v>35</v>
      </c>
      <c r="SG18" s="94">
        <v>29</v>
      </c>
      <c r="SH18" s="94">
        <v>39</v>
      </c>
      <c r="SI18" s="185">
        <v>32</v>
      </c>
      <c r="SJ18" s="94">
        <v>15</v>
      </c>
      <c r="SK18" s="94">
        <v>18</v>
      </c>
      <c r="SL18" s="94">
        <v>33</v>
      </c>
      <c r="SM18" s="94">
        <v>24</v>
      </c>
      <c r="SN18" s="94">
        <v>36</v>
      </c>
      <c r="SO18" s="94">
        <v>38</v>
      </c>
      <c r="SP18" s="94">
        <v>33</v>
      </c>
      <c r="SQ18" s="98">
        <v>43</v>
      </c>
      <c r="SR18" s="94">
        <v>69</v>
      </c>
      <c r="SS18" s="94">
        <v>33</v>
      </c>
      <c r="ST18" s="94">
        <v>33</v>
      </c>
      <c r="SU18" s="94">
        <v>37</v>
      </c>
      <c r="SV18" s="94">
        <v>38</v>
      </c>
      <c r="SW18" s="94">
        <v>30</v>
      </c>
      <c r="SX18" s="94">
        <v>36</v>
      </c>
      <c r="SY18" s="94">
        <v>42</v>
      </c>
      <c r="SZ18" s="94">
        <v>28</v>
      </c>
      <c r="TA18" s="94">
        <v>38</v>
      </c>
      <c r="TB18" s="94">
        <v>27</v>
      </c>
      <c r="TC18" s="94">
        <v>43</v>
      </c>
      <c r="TD18" s="188"/>
    </row>
    <row r="19" spans="1:524" ht="12.75" customHeight="1" x14ac:dyDescent="0.3">
      <c r="A19" s="99" t="s">
        <v>187</v>
      </c>
      <c r="B19" s="7" t="s">
        <v>186</v>
      </c>
      <c r="C19" s="5">
        <f>SUM(C17:C18)</f>
        <v>411</v>
      </c>
      <c r="D19" s="5">
        <f t="shared" ref="D19:BO19" si="27">SUM(D17:D18)</f>
        <v>437</v>
      </c>
      <c r="E19" s="5">
        <f t="shared" si="27"/>
        <v>371</v>
      </c>
      <c r="F19" s="5">
        <f t="shared" si="27"/>
        <v>262</v>
      </c>
      <c r="G19" s="5">
        <f t="shared" si="27"/>
        <v>247</v>
      </c>
      <c r="H19" s="5">
        <f t="shared" si="27"/>
        <v>293</v>
      </c>
      <c r="I19" s="5">
        <f t="shared" si="27"/>
        <v>412</v>
      </c>
      <c r="J19" s="5">
        <f t="shared" si="27"/>
        <v>276</v>
      </c>
      <c r="K19" s="5">
        <f t="shared" si="27"/>
        <v>283</v>
      </c>
      <c r="L19" s="5">
        <f t="shared" si="27"/>
        <v>264</v>
      </c>
      <c r="M19" s="5">
        <f t="shared" si="27"/>
        <v>263</v>
      </c>
      <c r="N19" s="5">
        <f t="shared" si="27"/>
        <v>257</v>
      </c>
      <c r="O19" s="5">
        <f t="shared" si="27"/>
        <v>508</v>
      </c>
      <c r="P19" s="5">
        <f t="shared" si="27"/>
        <v>425</v>
      </c>
      <c r="Q19" s="5">
        <f t="shared" si="27"/>
        <v>248</v>
      </c>
      <c r="R19" s="5">
        <f t="shared" si="27"/>
        <v>224</v>
      </c>
      <c r="S19" s="5">
        <f t="shared" si="27"/>
        <v>252</v>
      </c>
      <c r="T19" s="5">
        <f t="shared" si="27"/>
        <v>188</v>
      </c>
      <c r="U19" s="5">
        <f t="shared" si="27"/>
        <v>181</v>
      </c>
      <c r="V19" s="5">
        <f t="shared" si="27"/>
        <v>212</v>
      </c>
      <c r="W19" s="5">
        <f t="shared" si="27"/>
        <v>167</v>
      </c>
      <c r="X19" s="5">
        <f t="shared" si="27"/>
        <v>234</v>
      </c>
      <c r="Y19" s="5">
        <f t="shared" si="27"/>
        <v>222</v>
      </c>
      <c r="Z19" s="5">
        <f t="shared" si="27"/>
        <v>373</v>
      </c>
      <c r="AA19" s="5">
        <f t="shared" si="27"/>
        <v>485</v>
      </c>
      <c r="AB19" s="5">
        <f t="shared" si="27"/>
        <v>405</v>
      </c>
      <c r="AC19" s="5">
        <f t="shared" si="27"/>
        <v>275</v>
      </c>
      <c r="AD19" s="5">
        <f t="shared" si="27"/>
        <v>218</v>
      </c>
      <c r="AE19" s="5">
        <f t="shared" si="27"/>
        <v>267</v>
      </c>
      <c r="AF19" s="5">
        <f t="shared" si="27"/>
        <v>263</v>
      </c>
      <c r="AG19" s="5">
        <f t="shared" si="27"/>
        <v>239</v>
      </c>
      <c r="AH19" s="5">
        <f t="shared" si="27"/>
        <v>228</v>
      </c>
      <c r="AI19" s="5">
        <f t="shared" si="27"/>
        <v>176</v>
      </c>
      <c r="AJ19" s="5">
        <f t="shared" si="27"/>
        <v>208</v>
      </c>
      <c r="AK19" s="5">
        <f t="shared" si="27"/>
        <v>198</v>
      </c>
      <c r="AL19" s="5">
        <f t="shared" si="27"/>
        <v>161</v>
      </c>
      <c r="AM19" s="5">
        <f t="shared" si="27"/>
        <v>181</v>
      </c>
      <c r="AN19" s="5">
        <f t="shared" si="27"/>
        <v>188</v>
      </c>
      <c r="AO19" s="5">
        <f t="shared" si="27"/>
        <v>239</v>
      </c>
      <c r="AP19" s="5">
        <f t="shared" si="27"/>
        <v>265</v>
      </c>
      <c r="AQ19" s="5">
        <f t="shared" si="27"/>
        <v>260</v>
      </c>
      <c r="AR19" s="5">
        <f t="shared" si="27"/>
        <v>239</v>
      </c>
      <c r="AS19" s="5">
        <f t="shared" si="27"/>
        <v>298</v>
      </c>
      <c r="AT19" s="5">
        <f t="shared" si="27"/>
        <v>351</v>
      </c>
      <c r="AU19" s="5">
        <f t="shared" si="27"/>
        <v>367</v>
      </c>
      <c r="AV19" s="5">
        <f t="shared" si="27"/>
        <v>358</v>
      </c>
      <c r="AW19" s="5">
        <f t="shared" si="27"/>
        <v>444</v>
      </c>
      <c r="AX19" s="5">
        <f t="shared" si="27"/>
        <v>436</v>
      </c>
      <c r="AY19" s="5">
        <f t="shared" si="27"/>
        <v>346</v>
      </c>
      <c r="AZ19" s="5">
        <f t="shared" si="27"/>
        <v>520</v>
      </c>
      <c r="BA19" s="5">
        <f t="shared" si="27"/>
        <v>630</v>
      </c>
      <c r="BB19" s="5">
        <f t="shared" si="27"/>
        <v>518</v>
      </c>
      <c r="BC19" s="5">
        <f t="shared" si="27"/>
        <v>468</v>
      </c>
      <c r="BD19" s="5">
        <f t="shared" si="27"/>
        <v>339</v>
      </c>
      <c r="BE19" s="5">
        <f t="shared" si="27"/>
        <v>364</v>
      </c>
      <c r="BF19" s="5">
        <f t="shared" si="27"/>
        <v>463</v>
      </c>
      <c r="BG19" s="5">
        <f t="shared" si="27"/>
        <v>378</v>
      </c>
      <c r="BH19" s="5">
        <f t="shared" si="27"/>
        <v>343</v>
      </c>
      <c r="BI19" s="5">
        <f t="shared" si="27"/>
        <v>394</v>
      </c>
      <c r="BJ19" s="5">
        <f t="shared" si="27"/>
        <v>345</v>
      </c>
      <c r="BK19" s="5">
        <f t="shared" si="27"/>
        <v>332</v>
      </c>
      <c r="BL19" s="5">
        <f t="shared" si="27"/>
        <v>302</v>
      </c>
      <c r="BM19" s="5">
        <f t="shared" si="27"/>
        <v>296</v>
      </c>
      <c r="BN19" s="5">
        <f t="shared" si="27"/>
        <v>341</v>
      </c>
      <c r="BO19" s="5">
        <f t="shared" si="27"/>
        <v>606</v>
      </c>
      <c r="BP19" s="5">
        <f t="shared" ref="BP19:EA19" si="28">SUM(BP17:BP18)</f>
        <v>421</v>
      </c>
      <c r="BQ19" s="5">
        <f t="shared" si="28"/>
        <v>323</v>
      </c>
      <c r="BR19" s="5">
        <f t="shared" si="28"/>
        <v>304</v>
      </c>
      <c r="BS19" s="5">
        <f t="shared" si="28"/>
        <v>314</v>
      </c>
      <c r="BT19" s="5">
        <f t="shared" si="28"/>
        <v>257</v>
      </c>
      <c r="BU19" s="5">
        <f t="shared" si="28"/>
        <v>250</v>
      </c>
      <c r="BV19" s="5">
        <f t="shared" si="28"/>
        <v>319</v>
      </c>
      <c r="BW19" s="5">
        <f t="shared" si="28"/>
        <v>260</v>
      </c>
      <c r="BX19" s="5">
        <f t="shared" si="28"/>
        <v>277</v>
      </c>
      <c r="BY19" s="5">
        <f t="shared" si="28"/>
        <v>341</v>
      </c>
      <c r="BZ19" s="5">
        <f t="shared" si="28"/>
        <v>627</v>
      </c>
      <c r="CA19" s="5">
        <f t="shared" si="28"/>
        <v>476</v>
      </c>
      <c r="CB19" s="5">
        <f t="shared" si="28"/>
        <v>317</v>
      </c>
      <c r="CC19" s="5">
        <f t="shared" si="28"/>
        <v>418</v>
      </c>
      <c r="CD19" s="5">
        <f t="shared" si="28"/>
        <v>325</v>
      </c>
      <c r="CE19" s="5">
        <f t="shared" si="28"/>
        <v>330</v>
      </c>
      <c r="CF19" s="5">
        <f t="shared" si="28"/>
        <v>269</v>
      </c>
      <c r="CG19" s="5">
        <f t="shared" si="28"/>
        <v>356</v>
      </c>
      <c r="CH19" s="5">
        <f t="shared" si="28"/>
        <v>323</v>
      </c>
      <c r="CI19" s="5">
        <f t="shared" si="28"/>
        <v>288</v>
      </c>
      <c r="CJ19" s="5">
        <f t="shared" si="28"/>
        <v>265</v>
      </c>
      <c r="CK19" s="5">
        <f t="shared" si="28"/>
        <v>254</v>
      </c>
      <c r="CL19" s="5">
        <f t="shared" si="28"/>
        <v>279</v>
      </c>
      <c r="CM19" s="5">
        <f t="shared" si="28"/>
        <v>273</v>
      </c>
      <c r="CN19" s="5">
        <f t="shared" si="28"/>
        <v>328</v>
      </c>
      <c r="CO19" s="5">
        <f t="shared" si="28"/>
        <v>352</v>
      </c>
      <c r="CP19" s="5">
        <f t="shared" si="28"/>
        <v>396</v>
      </c>
      <c r="CQ19" s="5">
        <f t="shared" si="28"/>
        <v>412</v>
      </c>
      <c r="CR19" s="5">
        <f t="shared" si="28"/>
        <v>431</v>
      </c>
      <c r="CS19" s="5">
        <f t="shared" si="28"/>
        <v>459</v>
      </c>
      <c r="CT19" s="5">
        <f t="shared" si="28"/>
        <v>659</v>
      </c>
      <c r="CU19" s="5">
        <f t="shared" si="28"/>
        <v>599</v>
      </c>
      <c r="CV19" s="5">
        <f t="shared" si="28"/>
        <v>608</v>
      </c>
      <c r="CW19" s="5">
        <f t="shared" si="28"/>
        <v>578</v>
      </c>
      <c r="CX19" s="5">
        <f t="shared" si="28"/>
        <v>688</v>
      </c>
      <c r="CY19" s="5">
        <f t="shared" si="28"/>
        <v>686</v>
      </c>
      <c r="CZ19" s="5">
        <f t="shared" si="28"/>
        <v>874</v>
      </c>
      <c r="DA19" s="5">
        <f t="shared" si="28"/>
        <v>1154</v>
      </c>
      <c r="DB19" s="5">
        <f t="shared" si="28"/>
        <v>663</v>
      </c>
      <c r="DC19" s="5">
        <f t="shared" si="28"/>
        <v>795</v>
      </c>
      <c r="DD19" s="5">
        <f t="shared" si="28"/>
        <v>726</v>
      </c>
      <c r="DE19" s="5">
        <f t="shared" si="28"/>
        <v>532</v>
      </c>
      <c r="DF19" s="5">
        <f t="shared" si="28"/>
        <v>702</v>
      </c>
      <c r="DG19" s="5">
        <f t="shared" si="28"/>
        <v>739</v>
      </c>
      <c r="DH19" s="5">
        <f t="shared" si="28"/>
        <v>729</v>
      </c>
      <c r="DI19" s="5">
        <f t="shared" si="28"/>
        <v>787</v>
      </c>
      <c r="DJ19" s="5">
        <f t="shared" si="28"/>
        <v>751</v>
      </c>
      <c r="DK19" s="5">
        <f t="shared" si="28"/>
        <v>724</v>
      </c>
      <c r="DL19" s="5">
        <f t="shared" si="28"/>
        <v>654</v>
      </c>
      <c r="DM19" s="5">
        <f t="shared" si="28"/>
        <v>584</v>
      </c>
      <c r="DN19" s="5">
        <f t="shared" si="28"/>
        <v>632</v>
      </c>
      <c r="DO19" s="5">
        <f t="shared" si="28"/>
        <v>892</v>
      </c>
      <c r="DP19" s="5">
        <f t="shared" si="28"/>
        <v>670</v>
      </c>
      <c r="DQ19" s="5">
        <f t="shared" si="28"/>
        <v>500</v>
      </c>
      <c r="DR19" s="5">
        <f t="shared" si="28"/>
        <v>539</v>
      </c>
      <c r="DS19" s="5">
        <f t="shared" si="28"/>
        <v>555</v>
      </c>
      <c r="DT19" s="5">
        <f t="shared" si="28"/>
        <v>461</v>
      </c>
      <c r="DU19" s="5">
        <f t="shared" si="28"/>
        <v>579</v>
      </c>
      <c r="DV19" s="5">
        <f t="shared" si="28"/>
        <v>458</v>
      </c>
      <c r="DW19" s="5">
        <f t="shared" si="28"/>
        <v>477</v>
      </c>
      <c r="DX19" s="5">
        <f t="shared" si="28"/>
        <v>518</v>
      </c>
      <c r="DY19" s="5">
        <f t="shared" si="28"/>
        <v>481</v>
      </c>
      <c r="DZ19" s="5">
        <f t="shared" si="28"/>
        <v>737</v>
      </c>
      <c r="EA19" s="5">
        <f t="shared" si="28"/>
        <v>825</v>
      </c>
      <c r="EB19" s="5">
        <f t="shared" ref="EB19:GM19" si="29">SUM(EB17:EB18)</f>
        <v>538</v>
      </c>
      <c r="EC19" s="5">
        <f t="shared" si="29"/>
        <v>640</v>
      </c>
      <c r="ED19" s="5">
        <f t="shared" si="29"/>
        <v>474</v>
      </c>
      <c r="EE19" s="5">
        <f t="shared" si="29"/>
        <v>439</v>
      </c>
      <c r="EF19" s="5">
        <f t="shared" si="29"/>
        <v>547</v>
      </c>
      <c r="EG19" s="5">
        <f t="shared" si="29"/>
        <v>503</v>
      </c>
      <c r="EH19" s="5">
        <f t="shared" si="29"/>
        <v>463</v>
      </c>
      <c r="EI19" s="5">
        <f t="shared" si="29"/>
        <v>443</v>
      </c>
      <c r="EJ19" s="5">
        <f t="shared" si="29"/>
        <v>376</v>
      </c>
      <c r="EK19" s="5">
        <f t="shared" si="29"/>
        <v>468</v>
      </c>
      <c r="EL19" s="5">
        <f t="shared" si="29"/>
        <v>428</v>
      </c>
      <c r="EM19" s="5">
        <f t="shared" si="29"/>
        <v>455</v>
      </c>
      <c r="EN19" s="5">
        <f t="shared" si="29"/>
        <v>356</v>
      </c>
      <c r="EO19" s="5">
        <f t="shared" si="29"/>
        <v>457</v>
      </c>
      <c r="EP19" s="5">
        <f t="shared" si="29"/>
        <v>614</v>
      </c>
      <c r="EQ19" s="5">
        <f t="shared" si="29"/>
        <v>475</v>
      </c>
      <c r="ER19" s="5">
        <f t="shared" si="29"/>
        <v>533</v>
      </c>
      <c r="ES19" s="5">
        <f t="shared" si="29"/>
        <v>586</v>
      </c>
      <c r="ET19" s="5">
        <f t="shared" si="29"/>
        <v>613</v>
      </c>
      <c r="EU19" s="5">
        <f t="shared" si="29"/>
        <v>604</v>
      </c>
      <c r="EV19" s="5">
        <f t="shared" si="29"/>
        <v>695</v>
      </c>
      <c r="EW19" s="5">
        <f t="shared" si="29"/>
        <v>584</v>
      </c>
      <c r="EX19" s="5">
        <f t="shared" si="29"/>
        <v>679</v>
      </c>
      <c r="EY19" s="5">
        <f t="shared" si="29"/>
        <v>587</v>
      </c>
      <c r="EZ19" s="5">
        <f t="shared" si="29"/>
        <v>666</v>
      </c>
      <c r="FA19" s="5">
        <f t="shared" si="29"/>
        <v>997</v>
      </c>
      <c r="FB19" s="5">
        <f t="shared" si="29"/>
        <v>729</v>
      </c>
      <c r="FC19" s="5">
        <f t="shared" si="29"/>
        <v>690</v>
      </c>
      <c r="FD19" s="5">
        <f t="shared" si="29"/>
        <v>619</v>
      </c>
      <c r="FE19" s="5">
        <f t="shared" si="29"/>
        <v>503</v>
      </c>
      <c r="FF19" s="5">
        <f t="shared" si="29"/>
        <v>532</v>
      </c>
      <c r="FG19" s="5">
        <f t="shared" si="29"/>
        <v>494</v>
      </c>
      <c r="FH19" s="5">
        <f t="shared" si="29"/>
        <v>550</v>
      </c>
      <c r="FI19" s="5">
        <f t="shared" si="29"/>
        <v>604</v>
      </c>
      <c r="FJ19" s="5">
        <f t="shared" si="29"/>
        <v>522</v>
      </c>
      <c r="FK19" s="5">
        <f t="shared" si="29"/>
        <v>482</v>
      </c>
      <c r="FL19" s="5">
        <f t="shared" si="29"/>
        <v>508</v>
      </c>
      <c r="FM19" s="5">
        <f t="shared" si="29"/>
        <v>500</v>
      </c>
      <c r="FN19" s="5">
        <f t="shared" si="29"/>
        <v>423</v>
      </c>
      <c r="FO19" s="5">
        <f t="shared" si="29"/>
        <v>756</v>
      </c>
      <c r="FP19" s="5">
        <f t="shared" si="29"/>
        <v>675</v>
      </c>
      <c r="FQ19" s="5">
        <f t="shared" si="29"/>
        <v>452</v>
      </c>
      <c r="FR19" s="5">
        <f t="shared" si="29"/>
        <v>405</v>
      </c>
      <c r="FS19" s="5">
        <f t="shared" si="29"/>
        <v>421</v>
      </c>
      <c r="FT19" s="5">
        <f t="shared" si="29"/>
        <v>439</v>
      </c>
      <c r="FU19" s="5">
        <f t="shared" si="29"/>
        <v>388</v>
      </c>
      <c r="FV19" s="5">
        <f t="shared" si="29"/>
        <v>396</v>
      </c>
      <c r="FW19" s="5">
        <f t="shared" si="29"/>
        <v>397</v>
      </c>
      <c r="FX19" s="5">
        <f t="shared" si="29"/>
        <v>468</v>
      </c>
      <c r="FY19" s="5">
        <f t="shared" si="29"/>
        <v>522</v>
      </c>
      <c r="FZ19" s="5">
        <f t="shared" si="29"/>
        <v>643</v>
      </c>
      <c r="GA19" s="5">
        <f t="shared" si="29"/>
        <v>716</v>
      </c>
      <c r="GB19" s="5">
        <f t="shared" si="29"/>
        <v>476</v>
      </c>
      <c r="GC19" s="5">
        <f t="shared" si="29"/>
        <v>439</v>
      </c>
      <c r="GD19" s="5">
        <f t="shared" si="29"/>
        <v>431</v>
      </c>
      <c r="GE19" s="5">
        <f t="shared" si="29"/>
        <v>367</v>
      </c>
      <c r="GF19" s="5">
        <f>SUM(GF17:GF18)</f>
        <v>404</v>
      </c>
      <c r="GG19" s="5">
        <f t="shared" si="29"/>
        <v>408</v>
      </c>
      <c r="GH19" s="5">
        <f t="shared" si="29"/>
        <v>434</v>
      </c>
      <c r="GI19" s="5">
        <f t="shared" si="29"/>
        <v>333</v>
      </c>
      <c r="GJ19" s="5">
        <f t="shared" si="29"/>
        <v>338</v>
      </c>
      <c r="GK19" s="5">
        <f t="shared" si="29"/>
        <v>368</v>
      </c>
      <c r="GL19" s="5">
        <f t="shared" si="29"/>
        <v>305</v>
      </c>
      <c r="GM19" s="5">
        <f t="shared" si="29"/>
        <v>376</v>
      </c>
      <c r="GN19" s="20">
        <f>SUM(GN17:GN18)</f>
        <v>301</v>
      </c>
      <c r="GO19" s="20">
        <f>SUM(GO17:GO18)</f>
        <v>385</v>
      </c>
      <c r="GP19" s="20">
        <v>397</v>
      </c>
      <c r="GQ19" s="20">
        <f t="shared" ref="GQ19:IJ19" si="30">SUM(GQ17:GQ18)</f>
        <v>356</v>
      </c>
      <c r="GR19" s="20">
        <f t="shared" si="30"/>
        <v>378</v>
      </c>
      <c r="GS19" s="20">
        <f t="shared" si="30"/>
        <v>474</v>
      </c>
      <c r="GT19" s="20">
        <f t="shared" si="30"/>
        <v>474</v>
      </c>
      <c r="GU19" s="20">
        <f t="shared" si="30"/>
        <v>471</v>
      </c>
      <c r="GV19" s="20">
        <f t="shared" si="30"/>
        <v>551</v>
      </c>
      <c r="GW19" s="20">
        <f t="shared" si="30"/>
        <v>609</v>
      </c>
      <c r="GX19" s="20">
        <f t="shared" si="30"/>
        <v>826</v>
      </c>
      <c r="GY19" s="20">
        <f t="shared" si="30"/>
        <v>424</v>
      </c>
      <c r="GZ19" s="20">
        <f t="shared" si="30"/>
        <v>607</v>
      </c>
      <c r="HA19" s="20">
        <f t="shared" si="30"/>
        <v>948</v>
      </c>
      <c r="HB19" s="20">
        <f t="shared" si="30"/>
        <v>653</v>
      </c>
      <c r="HC19" s="20">
        <f t="shared" si="30"/>
        <v>723</v>
      </c>
      <c r="HD19" s="20">
        <f t="shared" si="30"/>
        <v>545</v>
      </c>
      <c r="HE19" s="20">
        <f t="shared" si="30"/>
        <v>500</v>
      </c>
      <c r="HF19" s="20">
        <f t="shared" si="30"/>
        <v>455</v>
      </c>
      <c r="HG19" s="20">
        <f t="shared" si="30"/>
        <v>432</v>
      </c>
      <c r="HH19" s="20">
        <f t="shared" si="30"/>
        <v>433</v>
      </c>
      <c r="HI19" s="20">
        <f t="shared" si="30"/>
        <v>420</v>
      </c>
      <c r="HJ19" s="20">
        <f t="shared" si="30"/>
        <v>652</v>
      </c>
      <c r="HK19" s="20">
        <f t="shared" si="30"/>
        <v>547</v>
      </c>
      <c r="HL19" s="20">
        <f t="shared" si="30"/>
        <v>426</v>
      </c>
      <c r="HM19" s="20">
        <f t="shared" si="30"/>
        <v>464</v>
      </c>
      <c r="HN19" s="20">
        <f t="shared" si="30"/>
        <v>343</v>
      </c>
      <c r="HO19" s="20">
        <f t="shared" si="30"/>
        <v>417</v>
      </c>
      <c r="HP19" s="20">
        <f t="shared" si="30"/>
        <v>679</v>
      </c>
      <c r="HQ19" s="20">
        <f t="shared" si="30"/>
        <v>483</v>
      </c>
      <c r="HR19" s="20">
        <f t="shared" si="30"/>
        <v>534</v>
      </c>
      <c r="HS19" s="20">
        <f t="shared" si="30"/>
        <v>394</v>
      </c>
      <c r="HT19" s="20">
        <f t="shared" si="30"/>
        <v>362</v>
      </c>
      <c r="HU19" s="20">
        <f t="shared" si="30"/>
        <v>352</v>
      </c>
      <c r="HV19" s="20">
        <f t="shared" si="30"/>
        <v>365</v>
      </c>
      <c r="HW19" s="20">
        <f t="shared" si="30"/>
        <v>333</v>
      </c>
      <c r="HX19" s="20">
        <f t="shared" si="30"/>
        <v>268</v>
      </c>
      <c r="HY19" s="20">
        <f t="shared" si="30"/>
        <v>323</v>
      </c>
      <c r="HZ19" s="20">
        <f t="shared" si="30"/>
        <v>473</v>
      </c>
      <c r="IA19" s="20">
        <f t="shared" si="30"/>
        <v>624</v>
      </c>
      <c r="IB19" s="20">
        <f t="shared" si="30"/>
        <v>538</v>
      </c>
      <c r="IC19" s="20">
        <f t="shared" si="30"/>
        <v>386</v>
      </c>
      <c r="ID19" s="20">
        <f t="shared" si="30"/>
        <v>355</v>
      </c>
      <c r="IE19" s="20">
        <f t="shared" si="30"/>
        <v>278</v>
      </c>
      <c r="IF19" s="20">
        <f t="shared" si="30"/>
        <v>278</v>
      </c>
      <c r="IG19" s="20">
        <f t="shared" si="30"/>
        <v>301</v>
      </c>
      <c r="IH19" s="20">
        <f t="shared" si="30"/>
        <v>305</v>
      </c>
      <c r="II19" s="20">
        <f t="shared" si="30"/>
        <v>323</v>
      </c>
      <c r="IJ19" s="20">
        <f t="shared" si="30"/>
        <v>283</v>
      </c>
      <c r="IK19" s="20">
        <f t="shared" ref="IK19:RX19" si="31">SUM(IK17:IK18)</f>
        <v>310</v>
      </c>
      <c r="IL19" s="20">
        <f t="shared" si="31"/>
        <v>252</v>
      </c>
      <c r="IM19" s="20">
        <f t="shared" si="31"/>
        <v>285</v>
      </c>
      <c r="IN19" s="20">
        <f t="shared" si="31"/>
        <v>324</v>
      </c>
      <c r="IO19" s="20">
        <f t="shared" si="31"/>
        <v>311</v>
      </c>
      <c r="IP19" s="20">
        <f t="shared" si="31"/>
        <v>525</v>
      </c>
      <c r="IQ19" s="20">
        <f t="shared" si="31"/>
        <v>390</v>
      </c>
      <c r="IR19" s="20">
        <f t="shared" si="31"/>
        <v>331</v>
      </c>
      <c r="IS19" s="20">
        <f t="shared" si="31"/>
        <v>387</v>
      </c>
      <c r="IT19" s="20">
        <f t="shared" si="31"/>
        <v>482</v>
      </c>
      <c r="IU19" s="20">
        <f t="shared" si="31"/>
        <v>446</v>
      </c>
      <c r="IV19" s="20">
        <f t="shared" si="31"/>
        <v>561</v>
      </c>
      <c r="IW19" s="20">
        <f t="shared" si="31"/>
        <v>602</v>
      </c>
      <c r="IX19" s="20">
        <f t="shared" si="31"/>
        <v>615</v>
      </c>
      <c r="IY19" s="20">
        <f t="shared" si="31"/>
        <v>406</v>
      </c>
      <c r="IZ19" s="20">
        <f t="shared" si="31"/>
        <v>522</v>
      </c>
      <c r="JA19" s="20">
        <f t="shared" si="31"/>
        <v>895</v>
      </c>
      <c r="JB19" s="20">
        <f t="shared" si="31"/>
        <v>617</v>
      </c>
      <c r="JC19" s="20">
        <f t="shared" si="31"/>
        <v>658</v>
      </c>
      <c r="JD19" s="20">
        <f t="shared" si="31"/>
        <v>498</v>
      </c>
      <c r="JE19" s="20">
        <f t="shared" si="31"/>
        <v>688</v>
      </c>
      <c r="JF19" s="20">
        <f t="shared" si="31"/>
        <v>714</v>
      </c>
      <c r="JG19" s="20">
        <f t="shared" si="31"/>
        <v>363</v>
      </c>
      <c r="JH19" s="20">
        <f t="shared" si="31"/>
        <v>376</v>
      </c>
      <c r="JI19" s="20">
        <f t="shared" si="31"/>
        <v>417</v>
      </c>
      <c r="JJ19" s="20">
        <f t="shared" si="31"/>
        <v>593</v>
      </c>
      <c r="JK19" s="20">
        <f t="shared" si="31"/>
        <v>433</v>
      </c>
      <c r="JL19" s="20">
        <f t="shared" si="31"/>
        <v>369</v>
      </c>
      <c r="JM19" s="20">
        <f t="shared" si="31"/>
        <v>375</v>
      </c>
      <c r="JN19" s="20">
        <f t="shared" si="31"/>
        <v>419</v>
      </c>
      <c r="JO19" s="20">
        <f t="shared" si="31"/>
        <v>381</v>
      </c>
      <c r="JP19" s="20">
        <f t="shared" si="31"/>
        <v>686</v>
      </c>
      <c r="JQ19" s="20">
        <f t="shared" si="31"/>
        <v>512</v>
      </c>
      <c r="JR19" s="20">
        <f t="shared" si="31"/>
        <v>478</v>
      </c>
      <c r="JS19" s="20">
        <f t="shared" si="31"/>
        <v>303</v>
      </c>
      <c r="JT19" s="20">
        <f t="shared" si="31"/>
        <v>329</v>
      </c>
      <c r="JU19" s="20">
        <f t="shared" si="31"/>
        <v>283</v>
      </c>
      <c r="JV19" s="20">
        <f t="shared" si="31"/>
        <v>280</v>
      </c>
      <c r="JW19" s="20">
        <f t="shared" si="31"/>
        <v>296</v>
      </c>
      <c r="JX19" s="20">
        <f t="shared" si="31"/>
        <v>279</v>
      </c>
      <c r="JY19" s="20">
        <f t="shared" si="31"/>
        <v>415</v>
      </c>
      <c r="JZ19" s="20">
        <f t="shared" si="31"/>
        <v>372</v>
      </c>
      <c r="KA19" s="20">
        <f t="shared" si="31"/>
        <v>622</v>
      </c>
      <c r="KB19" s="20">
        <f t="shared" si="31"/>
        <v>596</v>
      </c>
      <c r="KC19" s="20">
        <f t="shared" si="31"/>
        <v>440</v>
      </c>
      <c r="KD19" s="20">
        <f t="shared" si="31"/>
        <v>327</v>
      </c>
      <c r="KE19" s="20">
        <f t="shared" si="31"/>
        <v>266</v>
      </c>
      <c r="KF19" s="20">
        <f t="shared" si="31"/>
        <v>280</v>
      </c>
      <c r="KG19" s="20">
        <f t="shared" si="31"/>
        <v>262</v>
      </c>
      <c r="KH19" s="20">
        <f t="shared" si="31"/>
        <v>282</v>
      </c>
      <c r="KI19" s="20">
        <f t="shared" si="31"/>
        <v>257</v>
      </c>
      <c r="KJ19" s="20">
        <f t="shared" si="31"/>
        <v>267</v>
      </c>
      <c r="KK19" s="20">
        <f t="shared" si="31"/>
        <v>247</v>
      </c>
      <c r="KL19" s="20">
        <f t="shared" si="31"/>
        <v>314</v>
      </c>
      <c r="KM19" s="20">
        <f t="shared" si="31"/>
        <v>273</v>
      </c>
      <c r="KN19" s="20">
        <f t="shared" si="31"/>
        <v>287</v>
      </c>
      <c r="KO19" s="20">
        <f t="shared" si="31"/>
        <v>296</v>
      </c>
      <c r="KP19" s="20">
        <f t="shared" si="31"/>
        <v>284</v>
      </c>
      <c r="KQ19" s="20">
        <f t="shared" si="31"/>
        <v>398</v>
      </c>
      <c r="KR19" s="20">
        <f t="shared" si="31"/>
        <v>366</v>
      </c>
      <c r="KS19" s="20">
        <f t="shared" si="31"/>
        <v>337</v>
      </c>
      <c r="KT19" s="20">
        <f t="shared" si="31"/>
        <v>412</v>
      </c>
      <c r="KU19" s="20">
        <f t="shared" si="31"/>
        <v>433</v>
      </c>
      <c r="KV19" s="20">
        <f t="shared" si="31"/>
        <v>430</v>
      </c>
      <c r="KW19" s="20">
        <f t="shared" si="31"/>
        <v>505</v>
      </c>
      <c r="KX19" s="20">
        <f t="shared" si="31"/>
        <v>500</v>
      </c>
      <c r="KY19" s="20">
        <f t="shared" si="31"/>
        <v>375</v>
      </c>
      <c r="KZ19" s="20">
        <f t="shared" si="31"/>
        <v>399</v>
      </c>
      <c r="LA19" s="20">
        <f t="shared" si="31"/>
        <v>752</v>
      </c>
      <c r="LB19" s="20">
        <f t="shared" si="31"/>
        <v>653</v>
      </c>
      <c r="LC19" s="20">
        <f t="shared" si="31"/>
        <v>478</v>
      </c>
      <c r="LD19" s="20">
        <f t="shared" si="31"/>
        <v>523</v>
      </c>
      <c r="LE19" s="20">
        <f t="shared" si="31"/>
        <v>356</v>
      </c>
      <c r="LF19" s="20">
        <f t="shared" si="31"/>
        <v>413</v>
      </c>
      <c r="LG19" s="20">
        <f t="shared" si="31"/>
        <v>403</v>
      </c>
      <c r="LH19" s="20">
        <f t="shared" si="31"/>
        <v>340</v>
      </c>
      <c r="LI19" s="20">
        <f t="shared" si="31"/>
        <v>324</v>
      </c>
      <c r="LJ19" s="20">
        <f t="shared" si="31"/>
        <v>341</v>
      </c>
      <c r="LK19" s="20">
        <f t="shared" si="31"/>
        <v>369</v>
      </c>
      <c r="LL19" s="20">
        <f t="shared" si="31"/>
        <v>318</v>
      </c>
      <c r="LM19" s="20">
        <f t="shared" si="31"/>
        <v>332</v>
      </c>
      <c r="LN19" s="20">
        <f t="shared" si="31"/>
        <v>362</v>
      </c>
      <c r="LO19" s="20">
        <f t="shared" si="31"/>
        <v>397</v>
      </c>
      <c r="LP19" s="20">
        <f t="shared" si="31"/>
        <v>485</v>
      </c>
      <c r="LQ19" s="20">
        <f t="shared" si="31"/>
        <v>473</v>
      </c>
      <c r="LR19" s="20">
        <f t="shared" si="31"/>
        <v>416</v>
      </c>
      <c r="LS19" s="20">
        <f t="shared" si="31"/>
        <v>323</v>
      </c>
      <c r="LT19" s="20">
        <f t="shared" si="31"/>
        <v>329</v>
      </c>
      <c r="LU19" s="20">
        <f t="shared" si="31"/>
        <v>268</v>
      </c>
      <c r="LV19" s="20">
        <f t="shared" si="31"/>
        <v>268</v>
      </c>
      <c r="LW19" s="20">
        <f t="shared" si="31"/>
        <v>296</v>
      </c>
      <c r="LX19" s="20">
        <f t="shared" si="31"/>
        <v>299</v>
      </c>
      <c r="LY19" s="20">
        <f t="shared" si="31"/>
        <v>271</v>
      </c>
      <c r="LZ19" s="20">
        <f t="shared" si="31"/>
        <v>411</v>
      </c>
      <c r="MA19" s="20">
        <f t="shared" si="31"/>
        <v>704</v>
      </c>
      <c r="MB19" s="20">
        <f t="shared" si="31"/>
        <v>388</v>
      </c>
      <c r="MC19" s="20">
        <f t="shared" si="31"/>
        <v>243</v>
      </c>
      <c r="MD19" s="20">
        <f t="shared" si="31"/>
        <v>310</v>
      </c>
      <c r="ME19" s="20">
        <f t="shared" si="31"/>
        <v>247</v>
      </c>
      <c r="MF19" s="20">
        <f t="shared" si="31"/>
        <v>263</v>
      </c>
      <c r="MG19" s="20">
        <f t="shared" si="31"/>
        <v>264</v>
      </c>
      <c r="MH19" s="20">
        <f t="shared" si="31"/>
        <v>240</v>
      </c>
      <c r="MI19" s="20">
        <f t="shared" si="31"/>
        <v>206</v>
      </c>
      <c r="MJ19" s="20">
        <f t="shared" si="31"/>
        <v>238</v>
      </c>
      <c r="MK19" s="20">
        <f t="shared" si="31"/>
        <v>198</v>
      </c>
      <c r="ML19" s="20">
        <f t="shared" si="31"/>
        <v>186</v>
      </c>
      <c r="MM19" s="20">
        <f t="shared" si="31"/>
        <v>239</v>
      </c>
      <c r="MN19" s="20">
        <f t="shared" si="31"/>
        <v>174</v>
      </c>
      <c r="MO19" s="20">
        <f t="shared" si="31"/>
        <v>229</v>
      </c>
      <c r="MP19" s="20">
        <f t="shared" si="31"/>
        <v>306</v>
      </c>
      <c r="MQ19" s="20">
        <f t="shared" si="31"/>
        <v>285</v>
      </c>
      <c r="MR19" s="20">
        <f t="shared" si="31"/>
        <v>267</v>
      </c>
      <c r="MS19" s="20">
        <f t="shared" si="31"/>
        <v>267</v>
      </c>
      <c r="MT19" s="20">
        <f t="shared" si="31"/>
        <v>287</v>
      </c>
      <c r="MU19" s="20">
        <f t="shared" si="31"/>
        <v>359</v>
      </c>
      <c r="MV19" s="20">
        <f t="shared" si="31"/>
        <v>326</v>
      </c>
      <c r="MW19" s="20">
        <f t="shared" si="31"/>
        <v>345</v>
      </c>
      <c r="MX19" s="20">
        <f t="shared" si="31"/>
        <v>326</v>
      </c>
      <c r="MY19" s="20">
        <f t="shared" si="31"/>
        <v>490</v>
      </c>
      <c r="MZ19" s="20">
        <f t="shared" si="31"/>
        <v>413</v>
      </c>
      <c r="NA19" s="20">
        <f t="shared" si="31"/>
        <v>326</v>
      </c>
      <c r="NB19" s="20">
        <f t="shared" si="31"/>
        <v>713</v>
      </c>
      <c r="NC19" s="20">
        <f t="shared" si="31"/>
        <v>547</v>
      </c>
      <c r="ND19" s="20">
        <f t="shared" si="31"/>
        <v>470</v>
      </c>
      <c r="NE19" s="20">
        <f t="shared" si="31"/>
        <v>364</v>
      </c>
      <c r="NF19" s="20">
        <f t="shared" si="31"/>
        <v>312</v>
      </c>
      <c r="NG19" s="20">
        <f t="shared" si="31"/>
        <v>316</v>
      </c>
      <c r="NH19" s="20">
        <f t="shared" si="31"/>
        <v>341</v>
      </c>
      <c r="NI19" s="20">
        <f t="shared" si="31"/>
        <v>335</v>
      </c>
      <c r="NJ19" s="20">
        <f t="shared" si="31"/>
        <v>422</v>
      </c>
      <c r="NK19" s="20">
        <f t="shared" si="31"/>
        <v>329</v>
      </c>
      <c r="NL19" s="20">
        <f t="shared" si="31"/>
        <v>307</v>
      </c>
      <c r="NM19" s="20">
        <f t="shared" si="31"/>
        <v>329</v>
      </c>
      <c r="NN19" s="20">
        <f t="shared" si="31"/>
        <v>289</v>
      </c>
      <c r="NO19" s="20">
        <f t="shared" si="31"/>
        <v>274</v>
      </c>
      <c r="NP19" s="20">
        <f t="shared" si="31"/>
        <v>337</v>
      </c>
      <c r="NQ19" s="20">
        <f t="shared" si="31"/>
        <v>494</v>
      </c>
      <c r="NR19" s="20">
        <f t="shared" si="31"/>
        <v>421</v>
      </c>
      <c r="NS19" s="20">
        <f t="shared" si="31"/>
        <v>309</v>
      </c>
      <c r="NT19" s="20">
        <f t="shared" si="31"/>
        <v>230</v>
      </c>
      <c r="NU19" s="20">
        <f t="shared" si="31"/>
        <v>253</v>
      </c>
      <c r="NV19" s="20">
        <f t="shared" si="31"/>
        <v>229</v>
      </c>
      <c r="NW19" s="20">
        <f t="shared" si="31"/>
        <v>220</v>
      </c>
      <c r="NX19" s="20">
        <f t="shared" si="31"/>
        <v>196</v>
      </c>
      <c r="NY19" s="20">
        <f t="shared" si="31"/>
        <v>251</v>
      </c>
      <c r="NZ19" s="20">
        <f t="shared" si="31"/>
        <v>282</v>
      </c>
      <c r="OA19" s="20">
        <f t="shared" si="31"/>
        <v>523</v>
      </c>
      <c r="OB19" s="20">
        <f t="shared" si="31"/>
        <v>526</v>
      </c>
      <c r="OC19" s="20">
        <f t="shared" si="31"/>
        <v>246</v>
      </c>
      <c r="OD19" s="20">
        <f t="shared" si="31"/>
        <v>275</v>
      </c>
      <c r="OE19" s="20">
        <f t="shared" si="31"/>
        <v>211</v>
      </c>
      <c r="OF19" s="20">
        <f t="shared" si="31"/>
        <v>239</v>
      </c>
      <c r="OG19" s="20">
        <f t="shared" si="31"/>
        <v>186</v>
      </c>
      <c r="OH19" s="20">
        <f t="shared" si="31"/>
        <v>244</v>
      </c>
      <c r="OI19" s="20">
        <f t="shared" si="31"/>
        <v>219</v>
      </c>
      <c r="OJ19" s="20">
        <f t="shared" si="31"/>
        <v>197</v>
      </c>
      <c r="OK19" s="20">
        <f t="shared" si="31"/>
        <v>193</v>
      </c>
      <c r="OL19" s="20">
        <f t="shared" si="31"/>
        <v>203</v>
      </c>
      <c r="OM19" s="20">
        <f t="shared" si="31"/>
        <v>222</v>
      </c>
      <c r="ON19" s="20">
        <f t="shared" si="31"/>
        <v>187</v>
      </c>
      <c r="OO19" s="20">
        <f t="shared" si="31"/>
        <v>208</v>
      </c>
      <c r="OP19" s="20">
        <f t="shared" si="31"/>
        <v>231</v>
      </c>
      <c r="OQ19" s="20">
        <f t="shared" si="31"/>
        <v>271</v>
      </c>
      <c r="OR19" s="20">
        <f t="shared" si="31"/>
        <v>210</v>
      </c>
      <c r="OS19" s="20">
        <f t="shared" si="31"/>
        <v>282</v>
      </c>
      <c r="OT19" s="20">
        <f t="shared" si="31"/>
        <v>276</v>
      </c>
      <c r="OU19" s="20">
        <f t="shared" si="31"/>
        <v>359</v>
      </c>
      <c r="OV19" s="20">
        <f t="shared" si="31"/>
        <v>346</v>
      </c>
      <c r="OW19" s="20">
        <f t="shared" si="31"/>
        <v>303</v>
      </c>
      <c r="OX19" s="20">
        <f t="shared" si="31"/>
        <v>300</v>
      </c>
      <c r="OY19" s="20">
        <f t="shared" si="31"/>
        <v>411</v>
      </c>
      <c r="OZ19" s="20">
        <f t="shared" si="31"/>
        <v>285</v>
      </c>
      <c r="PA19" s="20">
        <f t="shared" si="31"/>
        <v>346</v>
      </c>
      <c r="PB19" s="20">
        <f t="shared" si="31"/>
        <v>725</v>
      </c>
      <c r="PC19" s="20">
        <f t="shared" si="31"/>
        <v>474</v>
      </c>
      <c r="PD19" s="20">
        <f t="shared" si="31"/>
        <v>366</v>
      </c>
      <c r="PE19" s="20">
        <f t="shared" si="31"/>
        <v>324</v>
      </c>
      <c r="PF19" s="20">
        <f t="shared" si="31"/>
        <v>301</v>
      </c>
      <c r="PG19" s="20">
        <f t="shared" si="31"/>
        <v>329</v>
      </c>
      <c r="PH19" s="20">
        <f t="shared" si="31"/>
        <v>339</v>
      </c>
      <c r="PI19" s="20">
        <f t="shared" si="31"/>
        <v>310</v>
      </c>
      <c r="PJ19" s="20">
        <f t="shared" si="31"/>
        <v>270</v>
      </c>
      <c r="PK19" s="20">
        <f t="shared" si="31"/>
        <v>289</v>
      </c>
      <c r="PL19" s="20">
        <f t="shared" si="31"/>
        <v>260</v>
      </c>
      <c r="PM19" s="20">
        <f t="shared" si="31"/>
        <v>226</v>
      </c>
      <c r="PN19" s="20">
        <f t="shared" si="31"/>
        <v>223</v>
      </c>
      <c r="PO19" s="20">
        <f t="shared" si="31"/>
        <v>226</v>
      </c>
      <c r="PP19" s="20">
        <f t="shared" si="31"/>
        <v>298</v>
      </c>
      <c r="PQ19" s="20">
        <f t="shared" si="31"/>
        <v>481</v>
      </c>
      <c r="PR19" s="20">
        <f t="shared" si="31"/>
        <v>372</v>
      </c>
      <c r="PS19" s="20">
        <f t="shared" si="31"/>
        <v>248</v>
      </c>
      <c r="PT19" s="20">
        <f t="shared" si="31"/>
        <v>235</v>
      </c>
      <c r="PU19" s="20">
        <f t="shared" si="31"/>
        <v>196</v>
      </c>
      <c r="PV19" s="20">
        <f t="shared" si="31"/>
        <v>214</v>
      </c>
      <c r="PW19" s="20">
        <f t="shared" si="31"/>
        <v>186</v>
      </c>
      <c r="PX19" s="20">
        <f t="shared" si="31"/>
        <v>154</v>
      </c>
      <c r="PY19" s="20">
        <f t="shared" si="31"/>
        <v>235</v>
      </c>
      <c r="PZ19" s="20">
        <f t="shared" si="31"/>
        <v>269</v>
      </c>
      <c r="QA19" s="20">
        <f t="shared" si="31"/>
        <v>402</v>
      </c>
      <c r="QB19" s="20">
        <f t="shared" si="31"/>
        <v>530</v>
      </c>
      <c r="QC19" s="20">
        <f t="shared" si="31"/>
        <v>264</v>
      </c>
      <c r="QD19" s="20">
        <f t="shared" si="31"/>
        <v>320</v>
      </c>
      <c r="QE19" s="20">
        <f t="shared" si="31"/>
        <v>221</v>
      </c>
      <c r="QF19" s="20">
        <f t="shared" si="31"/>
        <v>208</v>
      </c>
      <c r="QG19" s="20">
        <f t="shared" si="31"/>
        <v>227</v>
      </c>
      <c r="QH19" s="20">
        <f t="shared" si="31"/>
        <v>220</v>
      </c>
      <c r="QI19" s="20">
        <f t="shared" si="31"/>
        <v>201</v>
      </c>
      <c r="QJ19" s="20">
        <f t="shared" si="31"/>
        <v>209</v>
      </c>
      <c r="QK19" s="20">
        <f t="shared" si="31"/>
        <v>201</v>
      </c>
      <c r="QL19" s="20">
        <f t="shared" si="31"/>
        <v>221</v>
      </c>
      <c r="QM19" s="20">
        <f t="shared" si="31"/>
        <v>193</v>
      </c>
      <c r="QN19" s="20">
        <f t="shared" si="31"/>
        <v>216</v>
      </c>
      <c r="QO19" s="20">
        <f t="shared" si="31"/>
        <v>220</v>
      </c>
      <c r="QP19" s="20">
        <f t="shared" si="31"/>
        <v>227</v>
      </c>
      <c r="QQ19" s="20">
        <f t="shared" si="31"/>
        <v>287</v>
      </c>
      <c r="QR19" s="20">
        <f t="shared" si="31"/>
        <v>249</v>
      </c>
      <c r="QS19" s="20">
        <f t="shared" si="31"/>
        <v>291</v>
      </c>
      <c r="QT19" s="20">
        <f t="shared" si="31"/>
        <v>294</v>
      </c>
      <c r="QU19" s="20">
        <f t="shared" si="31"/>
        <v>310</v>
      </c>
      <c r="QV19" s="20">
        <f t="shared" si="31"/>
        <v>276</v>
      </c>
      <c r="QW19" s="20">
        <f t="shared" si="31"/>
        <v>330</v>
      </c>
      <c r="QX19" s="20">
        <f t="shared" si="31"/>
        <v>332</v>
      </c>
      <c r="QY19" s="20">
        <f t="shared" si="31"/>
        <v>394</v>
      </c>
      <c r="QZ19" s="20">
        <f t="shared" si="31"/>
        <v>326</v>
      </c>
      <c r="RA19" s="20">
        <f t="shared" si="31"/>
        <v>339</v>
      </c>
      <c r="RB19" s="20">
        <f t="shared" si="31"/>
        <v>686</v>
      </c>
      <c r="RC19" s="20">
        <f t="shared" si="31"/>
        <v>477</v>
      </c>
      <c r="RD19" s="20">
        <f t="shared" si="31"/>
        <v>411</v>
      </c>
      <c r="RE19" s="20">
        <f t="shared" si="31"/>
        <v>321</v>
      </c>
      <c r="RF19" s="20">
        <f t="shared" si="31"/>
        <v>292</v>
      </c>
      <c r="RG19" s="20">
        <f t="shared" si="31"/>
        <v>277</v>
      </c>
      <c r="RH19" s="20">
        <f t="shared" si="31"/>
        <v>274</v>
      </c>
      <c r="RI19" s="20">
        <f t="shared" si="31"/>
        <v>261</v>
      </c>
      <c r="RJ19" s="20">
        <f t="shared" si="31"/>
        <v>271</v>
      </c>
      <c r="RK19" s="20">
        <f t="shared" si="31"/>
        <v>257</v>
      </c>
      <c r="RL19" s="20">
        <f t="shared" si="31"/>
        <v>300</v>
      </c>
      <c r="RM19" s="20">
        <f t="shared" si="31"/>
        <v>302</v>
      </c>
      <c r="RN19" s="20">
        <f t="shared" si="31"/>
        <v>272</v>
      </c>
      <c r="RO19" s="20">
        <f t="shared" si="31"/>
        <v>208</v>
      </c>
      <c r="RP19" s="20">
        <f t="shared" si="31"/>
        <v>265</v>
      </c>
      <c r="RQ19" s="20">
        <f t="shared" si="31"/>
        <v>523</v>
      </c>
      <c r="RR19" s="20">
        <f t="shared" si="31"/>
        <v>397</v>
      </c>
      <c r="RS19" s="20">
        <f t="shared" si="31"/>
        <v>281</v>
      </c>
      <c r="RT19" s="20">
        <f t="shared" si="31"/>
        <v>228</v>
      </c>
      <c r="RU19" s="20">
        <f t="shared" si="31"/>
        <v>261</v>
      </c>
      <c r="RV19" s="20">
        <f t="shared" si="31"/>
        <v>237</v>
      </c>
      <c r="RW19" s="20">
        <f t="shared" si="31"/>
        <v>188</v>
      </c>
      <c r="RX19" s="20">
        <f t="shared" si="31"/>
        <v>210</v>
      </c>
      <c r="RY19" s="20">
        <f t="shared" ref="RY19:SG19" si="32">SUM(RY17:RY18)</f>
        <v>233</v>
      </c>
      <c r="RZ19" s="20">
        <f t="shared" si="32"/>
        <v>204</v>
      </c>
      <c r="SA19" s="20">
        <f t="shared" si="32"/>
        <v>315</v>
      </c>
      <c r="SB19" s="20">
        <f t="shared" si="32"/>
        <v>466</v>
      </c>
      <c r="SC19" s="20">
        <f t="shared" si="32"/>
        <v>376</v>
      </c>
      <c r="SD19" s="20">
        <f t="shared" si="32"/>
        <v>272</v>
      </c>
      <c r="SE19" s="20">
        <f t="shared" si="32"/>
        <v>224</v>
      </c>
      <c r="SF19" s="20">
        <f t="shared" si="32"/>
        <v>205</v>
      </c>
      <c r="SG19" s="20">
        <f t="shared" si="32"/>
        <v>248</v>
      </c>
      <c r="SH19" s="20">
        <f t="shared" ref="SH19:TC19" si="33">SUM(SH17:SH18)</f>
        <v>229</v>
      </c>
      <c r="SI19" s="20">
        <f t="shared" si="33"/>
        <v>223</v>
      </c>
      <c r="SJ19" s="20">
        <f t="shared" si="33"/>
        <v>168</v>
      </c>
      <c r="SK19" s="20">
        <f t="shared" si="33"/>
        <v>150</v>
      </c>
      <c r="SL19" s="20">
        <f t="shared" si="33"/>
        <v>217</v>
      </c>
      <c r="SM19" s="20">
        <f t="shared" si="33"/>
        <v>190</v>
      </c>
      <c r="SN19" s="20">
        <f t="shared" si="33"/>
        <v>162</v>
      </c>
      <c r="SO19" s="20">
        <f t="shared" si="33"/>
        <v>193</v>
      </c>
      <c r="SP19" s="20">
        <f t="shared" si="33"/>
        <v>176</v>
      </c>
      <c r="SQ19" s="20">
        <f t="shared" si="33"/>
        <v>240</v>
      </c>
      <c r="SR19" s="20">
        <f t="shared" si="33"/>
        <v>242</v>
      </c>
      <c r="SS19" s="20">
        <f t="shared" si="33"/>
        <v>280</v>
      </c>
      <c r="ST19" s="20">
        <f t="shared" si="33"/>
        <v>271</v>
      </c>
      <c r="SU19" s="20">
        <f t="shared" si="33"/>
        <v>287</v>
      </c>
      <c r="SV19" s="20">
        <f t="shared" si="33"/>
        <v>284</v>
      </c>
      <c r="SW19" s="20">
        <f t="shared" si="33"/>
        <v>294</v>
      </c>
      <c r="SX19" s="20">
        <f t="shared" si="33"/>
        <v>314</v>
      </c>
      <c r="SY19" s="20">
        <f t="shared" si="33"/>
        <v>364</v>
      </c>
      <c r="SZ19" s="20">
        <f t="shared" si="33"/>
        <v>324</v>
      </c>
      <c r="TA19" s="20">
        <f t="shared" si="33"/>
        <v>375</v>
      </c>
      <c r="TB19" s="20">
        <f t="shared" si="33"/>
        <v>682</v>
      </c>
      <c r="TC19" s="20">
        <f t="shared" si="33"/>
        <v>363</v>
      </c>
      <c r="TD19" s="188"/>
    </row>
    <row r="20" spans="1:524" ht="12.75" customHeight="1" x14ac:dyDescent="0.25">
      <c r="A20" s="132">
        <v>51</v>
      </c>
      <c r="B20" s="129"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145">
        <v>134</v>
      </c>
      <c r="BH20" s="10">
        <v>107</v>
      </c>
      <c r="BI20" s="10">
        <v>106</v>
      </c>
      <c r="BJ20" s="10">
        <v>130</v>
      </c>
      <c r="BK20" s="10">
        <v>119</v>
      </c>
      <c r="BL20" s="145">
        <v>119</v>
      </c>
      <c r="BM20" s="145">
        <v>126</v>
      </c>
      <c r="BN20" s="14">
        <v>105</v>
      </c>
      <c r="BO20" s="14">
        <v>155</v>
      </c>
      <c r="BP20" s="145">
        <v>161</v>
      </c>
      <c r="BQ20" s="145">
        <v>143</v>
      </c>
      <c r="BR20" s="145">
        <v>102</v>
      </c>
      <c r="BS20" s="145">
        <v>119</v>
      </c>
      <c r="BT20" s="145">
        <v>163</v>
      </c>
      <c r="BU20" s="145">
        <v>147</v>
      </c>
      <c r="BV20" s="145">
        <v>119</v>
      </c>
      <c r="BW20" s="18">
        <v>93</v>
      </c>
      <c r="BX20" s="18">
        <v>146</v>
      </c>
      <c r="BY20" s="18">
        <v>128</v>
      </c>
      <c r="BZ20" s="18">
        <v>104</v>
      </c>
      <c r="CA20" s="19">
        <v>124</v>
      </c>
      <c r="CB20" s="19">
        <v>145</v>
      </c>
      <c r="CC20" s="145">
        <v>173</v>
      </c>
      <c r="CD20" s="145">
        <v>117</v>
      </c>
      <c r="CE20" s="145">
        <v>120</v>
      </c>
      <c r="CF20" s="14">
        <v>139</v>
      </c>
      <c r="CG20" s="145">
        <v>179</v>
      </c>
      <c r="CH20" s="19">
        <v>132</v>
      </c>
      <c r="CI20" s="19">
        <v>123</v>
      </c>
      <c r="CJ20" s="145">
        <v>128</v>
      </c>
      <c r="CK20" s="19">
        <v>149</v>
      </c>
      <c r="CL20" s="19">
        <v>141</v>
      </c>
      <c r="CM20" s="19">
        <v>154</v>
      </c>
      <c r="CN20" s="19">
        <v>146</v>
      </c>
      <c r="CO20" s="19">
        <v>197</v>
      </c>
      <c r="CP20" s="19">
        <v>197</v>
      </c>
      <c r="CQ20" s="145">
        <v>191</v>
      </c>
      <c r="CR20" s="19">
        <v>248</v>
      </c>
      <c r="CS20" s="19">
        <v>242</v>
      </c>
      <c r="CT20" s="19">
        <v>240</v>
      </c>
      <c r="CU20" s="145">
        <v>214</v>
      </c>
      <c r="CV20" s="19">
        <v>255</v>
      </c>
      <c r="CW20" s="19">
        <v>149</v>
      </c>
      <c r="CX20" s="19">
        <v>226</v>
      </c>
      <c r="CY20" s="19">
        <v>260</v>
      </c>
      <c r="CZ20" s="145">
        <v>216</v>
      </c>
      <c r="DA20" s="19">
        <v>172</v>
      </c>
      <c r="DB20" s="146">
        <v>206</v>
      </c>
      <c r="DC20" s="19">
        <v>340</v>
      </c>
      <c r="DD20" s="19">
        <v>356</v>
      </c>
      <c r="DE20" s="19">
        <v>244</v>
      </c>
      <c r="DF20" s="19">
        <v>280</v>
      </c>
      <c r="DG20" s="19">
        <v>325</v>
      </c>
      <c r="DH20" s="19">
        <v>256</v>
      </c>
      <c r="DI20" s="145">
        <v>230</v>
      </c>
      <c r="DJ20" s="145">
        <v>236</v>
      </c>
      <c r="DK20" s="145">
        <v>245</v>
      </c>
      <c r="DL20" s="145">
        <v>235</v>
      </c>
      <c r="DM20" s="145">
        <v>359</v>
      </c>
      <c r="DN20" s="145">
        <v>503</v>
      </c>
      <c r="DO20" s="145">
        <v>332</v>
      </c>
      <c r="DP20" s="145">
        <v>309</v>
      </c>
      <c r="DQ20" s="145">
        <v>336</v>
      </c>
      <c r="DR20" s="145">
        <v>267</v>
      </c>
      <c r="DS20" s="145">
        <v>226</v>
      </c>
      <c r="DT20" s="145">
        <v>267</v>
      </c>
      <c r="DU20" s="145">
        <v>240</v>
      </c>
      <c r="DV20" s="145">
        <v>188</v>
      </c>
      <c r="DW20" s="145">
        <v>162</v>
      </c>
      <c r="DX20" s="145">
        <v>262</v>
      </c>
      <c r="DY20" s="145">
        <v>218</v>
      </c>
      <c r="DZ20" s="145">
        <v>244</v>
      </c>
      <c r="EA20" s="145">
        <v>192</v>
      </c>
      <c r="EB20" s="145">
        <v>260</v>
      </c>
      <c r="EC20" s="14">
        <v>660</v>
      </c>
      <c r="ED20" s="145">
        <v>303</v>
      </c>
      <c r="EE20" s="145">
        <v>233</v>
      </c>
      <c r="EF20" s="21">
        <v>203</v>
      </c>
      <c r="EG20" s="21">
        <v>232</v>
      </c>
      <c r="EH20" s="147">
        <v>214</v>
      </c>
      <c r="EI20" s="145">
        <v>157</v>
      </c>
      <c r="EJ20" s="21">
        <v>168</v>
      </c>
      <c r="EK20" s="21">
        <v>255</v>
      </c>
      <c r="EL20" s="21">
        <v>184</v>
      </c>
      <c r="EM20" s="21">
        <v>191</v>
      </c>
      <c r="EN20" s="21">
        <v>191</v>
      </c>
      <c r="EO20" s="21">
        <v>229</v>
      </c>
      <c r="EP20" s="21">
        <v>212</v>
      </c>
      <c r="EQ20" s="21">
        <v>176</v>
      </c>
      <c r="ER20" s="21">
        <v>234</v>
      </c>
      <c r="ES20" s="21">
        <v>172</v>
      </c>
      <c r="ET20" s="21">
        <v>307</v>
      </c>
      <c r="EU20" s="21">
        <v>268</v>
      </c>
      <c r="EV20" s="145">
        <v>243</v>
      </c>
      <c r="EW20" s="21">
        <v>164</v>
      </c>
      <c r="EX20" s="148">
        <v>275</v>
      </c>
      <c r="EY20" s="21">
        <v>198</v>
      </c>
      <c r="EZ20" s="21">
        <v>211</v>
      </c>
      <c r="FA20" s="21">
        <v>161</v>
      </c>
      <c r="FB20" s="21">
        <v>228</v>
      </c>
      <c r="FC20" s="21">
        <v>334</v>
      </c>
      <c r="FD20" s="21">
        <v>208</v>
      </c>
      <c r="FE20" s="21">
        <v>186</v>
      </c>
      <c r="FF20" s="21">
        <v>174</v>
      </c>
      <c r="FG20" s="21">
        <v>204</v>
      </c>
      <c r="FH20" s="138">
        <v>196</v>
      </c>
      <c r="FI20" s="21">
        <v>126</v>
      </c>
      <c r="FJ20" s="21">
        <v>182</v>
      </c>
      <c r="FK20" s="149">
        <v>219</v>
      </c>
      <c r="FL20" s="150">
        <v>187</v>
      </c>
      <c r="FM20" s="147">
        <v>171</v>
      </c>
      <c r="FN20" s="147">
        <v>217</v>
      </c>
      <c r="FO20" s="147">
        <v>196</v>
      </c>
      <c r="FP20" s="147">
        <v>247</v>
      </c>
      <c r="FQ20" s="147">
        <v>178</v>
      </c>
      <c r="FR20" s="151">
        <v>172</v>
      </c>
      <c r="FS20" s="147">
        <v>156</v>
      </c>
      <c r="FT20" s="146">
        <v>141</v>
      </c>
      <c r="FU20" s="153">
        <v>148</v>
      </c>
      <c r="FV20" s="151">
        <v>165</v>
      </c>
      <c r="FW20" s="145">
        <v>148</v>
      </c>
      <c r="FX20" s="145">
        <v>164</v>
      </c>
      <c r="FY20" s="145">
        <v>202</v>
      </c>
      <c r="FZ20" s="145">
        <v>159</v>
      </c>
      <c r="GA20" s="145">
        <v>189</v>
      </c>
      <c r="GB20" s="145">
        <v>195</v>
      </c>
      <c r="GC20" s="145">
        <v>235</v>
      </c>
      <c r="GD20" s="145">
        <v>216</v>
      </c>
      <c r="GE20" s="142">
        <v>180</v>
      </c>
      <c r="GF20" s="142">
        <v>144</v>
      </c>
      <c r="GG20" s="142">
        <v>176</v>
      </c>
      <c r="GH20" s="142">
        <v>149</v>
      </c>
      <c r="GI20" s="142">
        <v>118</v>
      </c>
      <c r="GJ20" s="142">
        <v>179</v>
      </c>
      <c r="GK20" s="142">
        <v>179</v>
      </c>
      <c r="GL20" s="142">
        <v>176</v>
      </c>
      <c r="GM20" s="142">
        <v>173</v>
      </c>
      <c r="GN20" s="158">
        <v>166</v>
      </c>
      <c r="GO20" s="142">
        <v>149</v>
      </c>
      <c r="GP20" s="31">
        <v>234</v>
      </c>
      <c r="GQ20" s="142">
        <v>194</v>
      </c>
      <c r="GR20" s="142">
        <v>173</v>
      </c>
      <c r="GS20" s="142">
        <v>170</v>
      </c>
      <c r="GT20" s="142">
        <v>204</v>
      </c>
      <c r="GU20" s="142">
        <v>166</v>
      </c>
      <c r="GV20" s="142">
        <v>147</v>
      </c>
      <c r="GW20" s="142">
        <v>87</v>
      </c>
      <c r="GX20" s="142">
        <v>190</v>
      </c>
      <c r="GY20" s="142">
        <v>134</v>
      </c>
      <c r="GZ20" s="142">
        <v>171</v>
      </c>
      <c r="HA20" s="142">
        <v>137</v>
      </c>
      <c r="HB20" s="142">
        <v>203</v>
      </c>
      <c r="HC20" s="142">
        <v>270</v>
      </c>
      <c r="HD20" s="142">
        <v>195</v>
      </c>
      <c r="HE20" s="142">
        <v>161</v>
      </c>
      <c r="HF20" s="142">
        <v>162</v>
      </c>
      <c r="HG20" s="87">
        <v>191</v>
      </c>
      <c r="HH20" s="87">
        <v>158</v>
      </c>
      <c r="HI20" s="87">
        <v>131</v>
      </c>
      <c r="HJ20" s="142">
        <v>132</v>
      </c>
      <c r="HK20" s="142">
        <v>158</v>
      </c>
      <c r="HL20" s="87">
        <v>181</v>
      </c>
      <c r="HM20" s="87">
        <v>151</v>
      </c>
      <c r="HN20" s="87">
        <v>153</v>
      </c>
      <c r="HO20" s="87">
        <v>171</v>
      </c>
      <c r="HP20" s="87">
        <v>150</v>
      </c>
      <c r="HQ20" s="87">
        <v>136</v>
      </c>
      <c r="HR20" s="87">
        <v>123</v>
      </c>
      <c r="HS20" s="87">
        <v>98</v>
      </c>
      <c r="HT20" s="87">
        <v>167</v>
      </c>
      <c r="HU20" s="87">
        <v>162</v>
      </c>
      <c r="HV20" s="87">
        <v>148</v>
      </c>
      <c r="HW20" s="87">
        <v>152</v>
      </c>
      <c r="HX20" s="87">
        <v>141</v>
      </c>
      <c r="HY20" s="87">
        <v>127</v>
      </c>
      <c r="HZ20" s="87">
        <v>119</v>
      </c>
      <c r="IA20" s="87">
        <v>120</v>
      </c>
      <c r="IB20" s="87">
        <v>123</v>
      </c>
      <c r="IC20" s="87">
        <v>136</v>
      </c>
      <c r="ID20" s="87">
        <v>140</v>
      </c>
      <c r="IE20" s="87">
        <v>143</v>
      </c>
      <c r="IF20" s="87">
        <v>111</v>
      </c>
      <c r="IG20" s="87">
        <v>135</v>
      </c>
      <c r="IH20" s="87">
        <v>126</v>
      </c>
      <c r="II20" s="87">
        <v>130</v>
      </c>
      <c r="IJ20" s="87">
        <v>107</v>
      </c>
      <c r="IK20" s="87">
        <v>141</v>
      </c>
      <c r="IL20" s="87">
        <v>148</v>
      </c>
      <c r="IM20" s="87">
        <v>160</v>
      </c>
      <c r="IN20" s="87">
        <v>141</v>
      </c>
      <c r="IO20" s="87">
        <v>144</v>
      </c>
      <c r="IP20" s="87">
        <v>183</v>
      </c>
      <c r="IQ20" s="87">
        <v>178</v>
      </c>
      <c r="IR20" s="87">
        <v>197</v>
      </c>
      <c r="IS20" s="87">
        <v>184</v>
      </c>
      <c r="IT20" s="87">
        <v>179</v>
      </c>
      <c r="IU20" s="87">
        <v>125</v>
      </c>
      <c r="IV20" s="87">
        <v>160</v>
      </c>
      <c r="IW20" s="87">
        <v>129</v>
      </c>
      <c r="IX20" s="87">
        <v>172</v>
      </c>
      <c r="IY20" s="87">
        <v>156</v>
      </c>
      <c r="IZ20" s="87">
        <v>163</v>
      </c>
      <c r="JA20" s="87">
        <v>149</v>
      </c>
      <c r="JB20" s="87">
        <v>151</v>
      </c>
      <c r="JC20" s="87">
        <v>207</v>
      </c>
      <c r="JD20" s="87">
        <v>170</v>
      </c>
      <c r="JE20" s="95">
        <v>138</v>
      </c>
      <c r="JF20" s="94">
        <v>156</v>
      </c>
      <c r="JG20" s="105">
        <v>176</v>
      </c>
      <c r="JH20" s="105">
        <v>182</v>
      </c>
      <c r="JI20" s="105">
        <v>150</v>
      </c>
      <c r="JJ20" s="105">
        <v>117</v>
      </c>
      <c r="JK20" s="105">
        <v>172</v>
      </c>
      <c r="JL20" s="105">
        <v>163</v>
      </c>
      <c r="JM20" s="98">
        <v>168</v>
      </c>
      <c r="JN20" s="105">
        <v>166</v>
      </c>
      <c r="JO20" s="105">
        <v>139</v>
      </c>
      <c r="JP20" s="105">
        <v>181</v>
      </c>
      <c r="JQ20" s="105">
        <v>137</v>
      </c>
      <c r="JR20" s="105">
        <v>143</v>
      </c>
      <c r="JS20" s="105">
        <v>114</v>
      </c>
      <c r="JT20" s="105">
        <v>177</v>
      </c>
      <c r="JU20" s="105">
        <v>131</v>
      </c>
      <c r="JV20" s="105">
        <v>135</v>
      </c>
      <c r="JW20" s="105">
        <v>105</v>
      </c>
      <c r="JX20" s="105">
        <v>111</v>
      </c>
      <c r="JY20" s="94">
        <v>153</v>
      </c>
      <c r="JZ20" s="94">
        <v>121</v>
      </c>
      <c r="KA20" s="105">
        <v>122</v>
      </c>
      <c r="KB20" s="105">
        <v>168</v>
      </c>
      <c r="KC20" s="105">
        <v>159</v>
      </c>
      <c r="KD20" s="105">
        <v>171</v>
      </c>
      <c r="KE20" s="105">
        <v>134</v>
      </c>
      <c r="KF20" s="105">
        <v>123</v>
      </c>
      <c r="KG20" s="105">
        <v>142</v>
      </c>
      <c r="KH20" s="105">
        <v>133</v>
      </c>
      <c r="KI20" s="105">
        <v>163</v>
      </c>
      <c r="KJ20" s="105">
        <v>155</v>
      </c>
      <c r="KK20" s="105">
        <v>193</v>
      </c>
      <c r="KL20" s="105">
        <v>204</v>
      </c>
      <c r="KM20" s="105">
        <v>199</v>
      </c>
      <c r="KN20" s="105">
        <v>161</v>
      </c>
      <c r="KO20" s="103">
        <v>161</v>
      </c>
      <c r="KP20" s="105">
        <v>181</v>
      </c>
      <c r="KQ20" s="105">
        <v>189</v>
      </c>
      <c r="KR20" s="105">
        <v>143</v>
      </c>
      <c r="KS20" s="105">
        <v>142</v>
      </c>
      <c r="KT20" s="105">
        <v>143</v>
      </c>
      <c r="KU20" s="105">
        <v>138</v>
      </c>
      <c r="KV20" s="105">
        <v>145</v>
      </c>
      <c r="KW20" s="105">
        <v>102</v>
      </c>
      <c r="KX20" s="105">
        <v>156</v>
      </c>
      <c r="KY20" s="105">
        <v>127</v>
      </c>
      <c r="KZ20" s="105">
        <v>126</v>
      </c>
      <c r="LA20" s="105">
        <v>133</v>
      </c>
      <c r="LB20" s="105">
        <v>83</v>
      </c>
      <c r="LC20" s="98">
        <v>177</v>
      </c>
      <c r="LD20" s="105">
        <v>191</v>
      </c>
      <c r="LE20" s="105">
        <v>136</v>
      </c>
      <c r="LF20" s="105">
        <v>130</v>
      </c>
      <c r="LG20" s="105">
        <v>165</v>
      </c>
      <c r="LH20" s="105">
        <v>152</v>
      </c>
      <c r="LI20" s="105">
        <v>142</v>
      </c>
      <c r="LJ20" s="105">
        <v>137</v>
      </c>
      <c r="LK20" s="105">
        <v>143</v>
      </c>
      <c r="LL20" s="105">
        <v>156</v>
      </c>
      <c r="LM20" s="105">
        <v>146</v>
      </c>
      <c r="LN20" s="105">
        <v>129</v>
      </c>
      <c r="LO20" s="105">
        <v>132</v>
      </c>
      <c r="LP20" s="105">
        <v>140</v>
      </c>
      <c r="LQ20" s="105">
        <v>167</v>
      </c>
      <c r="LR20" s="105">
        <v>140</v>
      </c>
      <c r="LS20" s="105">
        <v>128</v>
      </c>
      <c r="LT20" s="105">
        <v>166</v>
      </c>
      <c r="LU20" s="105">
        <v>126</v>
      </c>
      <c r="LV20" s="105">
        <v>113</v>
      </c>
      <c r="LW20" s="105">
        <v>100</v>
      </c>
      <c r="LX20" s="105">
        <v>160</v>
      </c>
      <c r="LY20" s="105">
        <v>193</v>
      </c>
      <c r="LZ20" s="105">
        <v>136</v>
      </c>
      <c r="MA20" s="105">
        <v>133</v>
      </c>
      <c r="MB20" s="105">
        <v>134</v>
      </c>
      <c r="MC20" s="105">
        <v>122</v>
      </c>
      <c r="MD20" s="105">
        <v>105</v>
      </c>
      <c r="ME20" s="105">
        <v>112</v>
      </c>
      <c r="MF20" s="105">
        <v>115</v>
      </c>
      <c r="MG20" s="105">
        <v>136</v>
      </c>
      <c r="MH20" s="105">
        <v>140</v>
      </c>
      <c r="MI20" s="105">
        <v>126</v>
      </c>
      <c r="MJ20" s="105">
        <v>140</v>
      </c>
      <c r="MK20" s="105">
        <v>112</v>
      </c>
      <c r="ML20" s="105">
        <v>171</v>
      </c>
      <c r="MM20" s="105">
        <v>226</v>
      </c>
      <c r="MN20" s="105">
        <v>148</v>
      </c>
      <c r="MO20" s="105">
        <v>147</v>
      </c>
      <c r="MP20" s="105">
        <v>166</v>
      </c>
      <c r="MQ20" s="105">
        <v>218</v>
      </c>
      <c r="MR20" s="105">
        <v>147</v>
      </c>
      <c r="MS20" s="105">
        <v>116</v>
      </c>
      <c r="MT20" s="105">
        <v>110</v>
      </c>
      <c r="MU20" s="105">
        <v>164</v>
      </c>
      <c r="MV20" s="105">
        <v>114</v>
      </c>
      <c r="MW20" s="105">
        <v>125</v>
      </c>
      <c r="MX20" s="105">
        <v>78</v>
      </c>
      <c r="MY20" s="105">
        <v>121</v>
      </c>
      <c r="MZ20" s="105">
        <v>137</v>
      </c>
      <c r="NA20" s="105">
        <v>100</v>
      </c>
      <c r="NB20" s="105">
        <v>116</v>
      </c>
      <c r="NC20" s="105">
        <v>177</v>
      </c>
      <c r="ND20" s="105">
        <v>175</v>
      </c>
      <c r="NE20" s="105">
        <v>138</v>
      </c>
      <c r="NF20" s="105">
        <v>129</v>
      </c>
      <c r="NG20" s="105">
        <v>104</v>
      </c>
      <c r="NH20" s="105">
        <v>162</v>
      </c>
      <c r="NI20" s="105">
        <v>135</v>
      </c>
      <c r="NJ20" s="169">
        <v>93</v>
      </c>
      <c r="NK20" s="105">
        <v>128</v>
      </c>
      <c r="NL20" s="105">
        <v>124</v>
      </c>
      <c r="NM20" s="105">
        <v>109</v>
      </c>
      <c r="NN20" s="105">
        <v>114</v>
      </c>
      <c r="NO20" s="105">
        <v>96</v>
      </c>
      <c r="NP20" s="105">
        <v>133</v>
      </c>
      <c r="NQ20" s="105">
        <v>163</v>
      </c>
      <c r="NR20" s="105">
        <v>150</v>
      </c>
      <c r="NS20" s="105">
        <v>108</v>
      </c>
      <c r="NT20" s="105">
        <v>129</v>
      </c>
      <c r="NU20" s="105">
        <v>112</v>
      </c>
      <c r="NV20" s="105">
        <v>102</v>
      </c>
      <c r="NW20" s="105">
        <v>101</v>
      </c>
      <c r="NX20" s="105">
        <v>89</v>
      </c>
      <c r="NY20" s="105">
        <v>125</v>
      </c>
      <c r="NZ20" s="105">
        <v>111</v>
      </c>
      <c r="OA20" s="105">
        <v>109</v>
      </c>
      <c r="OB20" s="105">
        <v>92</v>
      </c>
      <c r="OC20" s="105">
        <v>143</v>
      </c>
      <c r="OD20" s="105">
        <v>132</v>
      </c>
      <c r="OE20" s="105">
        <v>140</v>
      </c>
      <c r="OF20" s="105">
        <v>156</v>
      </c>
      <c r="OG20" s="105">
        <v>129</v>
      </c>
      <c r="OH20" s="105">
        <v>167</v>
      </c>
      <c r="OI20" s="105">
        <v>117</v>
      </c>
      <c r="OJ20" s="105">
        <v>116</v>
      </c>
      <c r="OK20" s="105">
        <v>82</v>
      </c>
      <c r="OL20" s="105">
        <v>128</v>
      </c>
      <c r="OM20" s="105">
        <v>162</v>
      </c>
      <c r="ON20" s="105">
        <v>366</v>
      </c>
      <c r="OO20" s="105">
        <v>215</v>
      </c>
      <c r="OP20" s="105">
        <v>195</v>
      </c>
      <c r="OQ20" s="105">
        <v>157</v>
      </c>
      <c r="OR20" s="105">
        <v>115</v>
      </c>
      <c r="OS20" s="105">
        <v>117</v>
      </c>
      <c r="OT20" s="105">
        <v>127</v>
      </c>
      <c r="OU20" s="105">
        <v>129</v>
      </c>
      <c r="OV20" s="105">
        <v>132</v>
      </c>
      <c r="OW20" s="105">
        <v>291</v>
      </c>
      <c r="OX20" s="105">
        <v>138</v>
      </c>
      <c r="OY20" s="105">
        <v>128</v>
      </c>
      <c r="OZ20" s="105">
        <v>117</v>
      </c>
      <c r="PA20" s="105">
        <v>129</v>
      </c>
      <c r="PB20" s="105">
        <v>78</v>
      </c>
      <c r="PC20" s="105">
        <v>209</v>
      </c>
      <c r="PD20" s="105">
        <v>222</v>
      </c>
      <c r="PE20" s="105">
        <v>171</v>
      </c>
      <c r="PF20" s="105">
        <v>141</v>
      </c>
      <c r="PG20" s="105">
        <v>122</v>
      </c>
      <c r="PH20" s="105">
        <v>151</v>
      </c>
      <c r="PI20" s="105">
        <v>121</v>
      </c>
      <c r="PJ20" s="105">
        <v>122</v>
      </c>
      <c r="PK20" s="105">
        <v>106</v>
      </c>
      <c r="PL20" s="105">
        <v>132</v>
      </c>
      <c r="PM20" s="105">
        <v>123</v>
      </c>
      <c r="PN20" s="105">
        <v>100</v>
      </c>
      <c r="PO20" s="105">
        <v>81</v>
      </c>
      <c r="PP20" s="105">
        <v>129</v>
      </c>
      <c r="PQ20" s="105">
        <v>195</v>
      </c>
      <c r="PR20" s="105">
        <v>105</v>
      </c>
      <c r="PS20" s="105">
        <v>114</v>
      </c>
      <c r="PT20" s="105">
        <v>100</v>
      </c>
      <c r="PU20" s="105">
        <v>124</v>
      </c>
      <c r="PV20" s="105">
        <v>88</v>
      </c>
      <c r="PW20" s="105">
        <v>85</v>
      </c>
      <c r="PX20" s="94">
        <v>93</v>
      </c>
      <c r="PY20" s="94">
        <v>101</v>
      </c>
      <c r="PZ20" s="94">
        <v>75</v>
      </c>
      <c r="QA20" s="94">
        <v>88</v>
      </c>
      <c r="QB20" s="94">
        <v>98</v>
      </c>
      <c r="QC20" s="94">
        <v>94</v>
      </c>
      <c r="QD20" s="94">
        <v>114</v>
      </c>
      <c r="QE20" s="94">
        <v>119</v>
      </c>
      <c r="QF20" s="94">
        <v>101</v>
      </c>
      <c r="QG20" s="94">
        <v>98</v>
      </c>
      <c r="QH20" s="94">
        <v>107</v>
      </c>
      <c r="QI20" s="94">
        <v>106</v>
      </c>
      <c r="QJ20" s="94">
        <v>106</v>
      </c>
      <c r="QK20" s="94">
        <v>74</v>
      </c>
      <c r="QL20" s="94">
        <v>129</v>
      </c>
      <c r="QM20" s="94">
        <v>116</v>
      </c>
      <c r="QN20" s="94">
        <v>120</v>
      </c>
      <c r="QO20" s="94">
        <v>94</v>
      </c>
      <c r="QP20" s="94">
        <v>115</v>
      </c>
      <c r="QQ20" s="94">
        <v>136</v>
      </c>
      <c r="QR20" s="94">
        <v>127</v>
      </c>
      <c r="QS20" s="94">
        <v>116</v>
      </c>
      <c r="QT20" s="94">
        <v>161</v>
      </c>
      <c r="QU20" s="94">
        <v>130</v>
      </c>
      <c r="QV20" s="98">
        <v>117</v>
      </c>
      <c r="QW20" s="98">
        <v>105</v>
      </c>
      <c r="QX20" s="94">
        <v>94</v>
      </c>
      <c r="QY20" s="94">
        <v>126</v>
      </c>
      <c r="QZ20" s="94">
        <v>82</v>
      </c>
      <c r="RA20" s="94">
        <v>104</v>
      </c>
      <c r="RB20" s="94">
        <v>100</v>
      </c>
      <c r="RC20" s="94">
        <v>93</v>
      </c>
      <c r="RD20" s="94">
        <v>171</v>
      </c>
      <c r="RE20" s="94">
        <v>129</v>
      </c>
      <c r="RF20" s="94">
        <v>94</v>
      </c>
      <c r="RG20" s="94">
        <v>143</v>
      </c>
      <c r="RH20" s="94">
        <v>143</v>
      </c>
      <c r="RI20" s="94">
        <v>140</v>
      </c>
      <c r="RJ20" s="94">
        <v>98</v>
      </c>
      <c r="RK20" s="94">
        <v>106</v>
      </c>
      <c r="RL20" s="94">
        <v>118</v>
      </c>
      <c r="RM20" s="94">
        <v>114</v>
      </c>
      <c r="RN20" s="94">
        <v>111</v>
      </c>
      <c r="RO20" s="94">
        <v>123</v>
      </c>
      <c r="RP20" s="94">
        <v>93</v>
      </c>
      <c r="RQ20" s="94">
        <v>123</v>
      </c>
      <c r="RR20" s="94">
        <v>92</v>
      </c>
      <c r="RS20" s="179">
        <v>93</v>
      </c>
      <c r="RT20" s="94">
        <v>116</v>
      </c>
      <c r="RU20" s="94">
        <v>136</v>
      </c>
      <c r="RV20" s="94">
        <v>95</v>
      </c>
      <c r="RW20" s="94">
        <v>114</v>
      </c>
      <c r="RX20" s="94">
        <v>98</v>
      </c>
      <c r="RY20" s="94">
        <v>108</v>
      </c>
      <c r="RZ20" s="94">
        <v>94</v>
      </c>
      <c r="SA20" s="94">
        <v>122</v>
      </c>
      <c r="SB20" s="98">
        <v>92</v>
      </c>
      <c r="SC20" s="94">
        <v>100</v>
      </c>
      <c r="SD20" s="94">
        <v>114</v>
      </c>
      <c r="SE20" s="94">
        <v>95</v>
      </c>
      <c r="SF20" s="94">
        <v>103</v>
      </c>
      <c r="SG20" s="94">
        <v>134</v>
      </c>
      <c r="SH20" s="94">
        <v>115</v>
      </c>
      <c r="SI20" s="185">
        <v>124</v>
      </c>
      <c r="SJ20" s="94">
        <v>115</v>
      </c>
      <c r="SK20" s="94">
        <v>113</v>
      </c>
      <c r="SL20" s="94">
        <v>120</v>
      </c>
      <c r="SM20" s="94">
        <v>92</v>
      </c>
      <c r="SN20" s="94">
        <v>111</v>
      </c>
      <c r="SO20" s="94">
        <v>169</v>
      </c>
      <c r="SP20" s="94">
        <v>103</v>
      </c>
      <c r="SQ20" s="98">
        <v>149</v>
      </c>
      <c r="SR20" s="94">
        <v>87</v>
      </c>
      <c r="SS20" s="94">
        <v>116</v>
      </c>
      <c r="ST20" s="94">
        <v>112</v>
      </c>
      <c r="SU20" s="94">
        <v>119</v>
      </c>
      <c r="SV20" s="94">
        <v>112</v>
      </c>
      <c r="SW20" s="94">
        <v>121</v>
      </c>
      <c r="SX20" s="94">
        <v>102</v>
      </c>
      <c r="SY20" s="94">
        <v>112</v>
      </c>
      <c r="SZ20" s="94">
        <v>111</v>
      </c>
      <c r="TA20" s="94">
        <v>114</v>
      </c>
      <c r="TB20" s="94">
        <v>104</v>
      </c>
      <c r="TC20" s="94">
        <v>84</v>
      </c>
      <c r="TD20" s="188"/>
    </row>
    <row r="21" spans="1:524" ht="12.75" customHeight="1" x14ac:dyDescent="0.25">
      <c r="A21" s="132">
        <v>52</v>
      </c>
      <c r="B21" s="129"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145">
        <v>229</v>
      </c>
      <c r="BH21" s="10">
        <v>188</v>
      </c>
      <c r="BI21" s="10">
        <v>179</v>
      </c>
      <c r="BJ21" s="10">
        <v>160</v>
      </c>
      <c r="BK21" s="10">
        <v>200</v>
      </c>
      <c r="BL21" s="145">
        <v>170</v>
      </c>
      <c r="BM21" s="145">
        <v>185</v>
      </c>
      <c r="BN21" s="14">
        <v>141</v>
      </c>
      <c r="BO21" s="14">
        <v>210</v>
      </c>
      <c r="BP21" s="145">
        <v>207</v>
      </c>
      <c r="BQ21" s="145">
        <v>215</v>
      </c>
      <c r="BR21" s="145">
        <v>167</v>
      </c>
      <c r="BS21" s="145">
        <v>196</v>
      </c>
      <c r="BT21" s="145">
        <v>192</v>
      </c>
      <c r="BU21" s="145">
        <v>192</v>
      </c>
      <c r="BV21" s="145">
        <v>172</v>
      </c>
      <c r="BW21" s="18">
        <v>131</v>
      </c>
      <c r="BX21" s="18">
        <v>238</v>
      </c>
      <c r="BY21" s="18">
        <v>207</v>
      </c>
      <c r="BZ21" s="18">
        <v>214</v>
      </c>
      <c r="CA21" s="19">
        <v>197</v>
      </c>
      <c r="CB21" s="19">
        <v>236</v>
      </c>
      <c r="CC21" s="145">
        <v>275</v>
      </c>
      <c r="CD21" s="145">
        <v>214</v>
      </c>
      <c r="CE21" s="145">
        <v>220</v>
      </c>
      <c r="CF21" s="14">
        <v>238</v>
      </c>
      <c r="CG21" s="145">
        <v>284</v>
      </c>
      <c r="CH21" s="19">
        <v>224</v>
      </c>
      <c r="CI21" s="19">
        <v>264</v>
      </c>
      <c r="CJ21" s="145">
        <v>277</v>
      </c>
      <c r="CK21" s="19">
        <v>270</v>
      </c>
      <c r="CL21" s="19">
        <v>255</v>
      </c>
      <c r="CM21" s="19">
        <v>261</v>
      </c>
      <c r="CN21" s="19">
        <v>223</v>
      </c>
      <c r="CO21" s="19">
        <v>308</v>
      </c>
      <c r="CP21" s="19">
        <v>317</v>
      </c>
      <c r="CQ21" s="145">
        <v>326</v>
      </c>
      <c r="CR21" s="19">
        <v>261</v>
      </c>
      <c r="CS21" s="19">
        <v>254</v>
      </c>
      <c r="CT21" s="19">
        <v>369</v>
      </c>
      <c r="CU21" s="145">
        <v>310</v>
      </c>
      <c r="CV21" s="19">
        <v>281</v>
      </c>
      <c r="CW21" s="19">
        <v>246</v>
      </c>
      <c r="CX21" s="19">
        <v>380</v>
      </c>
      <c r="CY21" s="19">
        <v>295</v>
      </c>
      <c r="CZ21" s="145">
        <v>211</v>
      </c>
      <c r="DA21" s="19">
        <v>154</v>
      </c>
      <c r="DB21" s="146">
        <v>301</v>
      </c>
      <c r="DC21" s="19">
        <v>492</v>
      </c>
      <c r="DD21" s="19">
        <v>468</v>
      </c>
      <c r="DE21" s="19">
        <v>330</v>
      </c>
      <c r="DF21" s="19">
        <v>682</v>
      </c>
      <c r="DG21" s="19">
        <v>691</v>
      </c>
      <c r="DH21" s="19">
        <v>381</v>
      </c>
      <c r="DI21" s="145">
        <v>329</v>
      </c>
      <c r="DJ21" s="145">
        <v>322</v>
      </c>
      <c r="DK21" s="145">
        <v>291</v>
      </c>
      <c r="DL21" s="145">
        <v>258</v>
      </c>
      <c r="DM21" s="145">
        <v>256</v>
      </c>
      <c r="DN21" s="145">
        <v>251</v>
      </c>
      <c r="DO21" s="145">
        <v>452</v>
      </c>
      <c r="DP21" s="145">
        <v>318</v>
      </c>
      <c r="DQ21" s="145">
        <v>278</v>
      </c>
      <c r="DR21" s="145">
        <v>314</v>
      </c>
      <c r="DS21" s="145">
        <v>325</v>
      </c>
      <c r="DT21" s="145">
        <v>263</v>
      </c>
      <c r="DU21" s="145">
        <v>303</v>
      </c>
      <c r="DV21" s="145">
        <v>225</v>
      </c>
      <c r="DW21" s="145">
        <v>214</v>
      </c>
      <c r="DX21" s="145">
        <v>347</v>
      </c>
      <c r="DY21" s="145">
        <v>278</v>
      </c>
      <c r="DZ21" s="145">
        <v>300</v>
      </c>
      <c r="EA21" s="145">
        <v>244</v>
      </c>
      <c r="EB21" s="145">
        <v>405</v>
      </c>
      <c r="EC21" s="14">
        <v>384</v>
      </c>
      <c r="ED21" s="145">
        <v>273</v>
      </c>
      <c r="EE21" s="145">
        <v>240</v>
      </c>
      <c r="EF21" s="21">
        <v>250</v>
      </c>
      <c r="EG21" s="21">
        <v>429</v>
      </c>
      <c r="EH21" s="147">
        <v>228</v>
      </c>
      <c r="EI21" s="145">
        <v>229</v>
      </c>
      <c r="EJ21" s="21">
        <v>206</v>
      </c>
      <c r="EK21" s="21">
        <v>323</v>
      </c>
      <c r="EL21" s="21">
        <v>205</v>
      </c>
      <c r="EM21" s="21">
        <v>301</v>
      </c>
      <c r="EN21" s="21">
        <v>224</v>
      </c>
      <c r="EO21" s="21">
        <v>312</v>
      </c>
      <c r="EP21" s="21">
        <v>269</v>
      </c>
      <c r="EQ21" s="21">
        <v>232</v>
      </c>
      <c r="ER21" s="21">
        <v>256</v>
      </c>
      <c r="ES21" s="21">
        <v>229</v>
      </c>
      <c r="ET21" s="21">
        <v>381</v>
      </c>
      <c r="EU21" s="21">
        <v>289</v>
      </c>
      <c r="EV21" s="145">
        <v>317</v>
      </c>
      <c r="EW21" s="21">
        <v>172</v>
      </c>
      <c r="EX21" s="148">
        <v>373</v>
      </c>
      <c r="EY21" s="21">
        <v>220</v>
      </c>
      <c r="EZ21" s="21">
        <v>245</v>
      </c>
      <c r="FA21" s="21">
        <v>136</v>
      </c>
      <c r="FB21" s="21">
        <v>228</v>
      </c>
      <c r="FC21" s="21">
        <v>360</v>
      </c>
      <c r="FD21" s="21">
        <v>283</v>
      </c>
      <c r="FE21" s="21">
        <v>238</v>
      </c>
      <c r="FF21" s="21">
        <v>242</v>
      </c>
      <c r="FG21" s="21">
        <v>315</v>
      </c>
      <c r="FH21" s="138">
        <v>248</v>
      </c>
      <c r="FI21" s="21">
        <v>213</v>
      </c>
      <c r="FJ21" s="21">
        <v>277</v>
      </c>
      <c r="FK21" s="149">
        <v>250</v>
      </c>
      <c r="FL21" s="150">
        <v>208</v>
      </c>
      <c r="FM21" s="147">
        <v>270</v>
      </c>
      <c r="FN21" s="147">
        <v>220</v>
      </c>
      <c r="FO21" s="147">
        <v>216</v>
      </c>
      <c r="FP21" s="147">
        <v>247</v>
      </c>
      <c r="FQ21" s="147">
        <v>199</v>
      </c>
      <c r="FR21" s="151">
        <v>222</v>
      </c>
      <c r="FS21" s="147">
        <v>183</v>
      </c>
      <c r="FT21" s="146">
        <v>234</v>
      </c>
      <c r="FU21" s="153">
        <v>173</v>
      </c>
      <c r="FV21" s="151">
        <v>206</v>
      </c>
      <c r="FW21" s="145">
        <v>191</v>
      </c>
      <c r="FX21" s="145">
        <v>195</v>
      </c>
      <c r="FY21" s="145">
        <v>176</v>
      </c>
      <c r="FZ21" s="145">
        <v>171</v>
      </c>
      <c r="GA21" s="145">
        <v>173</v>
      </c>
      <c r="GB21" s="145">
        <v>190</v>
      </c>
      <c r="GC21" s="145">
        <v>192</v>
      </c>
      <c r="GD21" s="145">
        <v>167</v>
      </c>
      <c r="GE21" s="142">
        <v>191</v>
      </c>
      <c r="GF21" s="142">
        <v>172</v>
      </c>
      <c r="GG21" s="142">
        <v>216</v>
      </c>
      <c r="GH21" s="142">
        <v>169</v>
      </c>
      <c r="GI21" s="142">
        <v>181</v>
      </c>
      <c r="GJ21" s="142">
        <v>171</v>
      </c>
      <c r="GK21" s="142">
        <v>199</v>
      </c>
      <c r="GL21" s="142">
        <v>172</v>
      </c>
      <c r="GM21" s="142">
        <v>151</v>
      </c>
      <c r="GN21" s="158">
        <v>167</v>
      </c>
      <c r="GO21" s="142">
        <v>184</v>
      </c>
      <c r="GP21" s="31">
        <v>215</v>
      </c>
      <c r="GQ21" s="142">
        <v>160</v>
      </c>
      <c r="GR21" s="142">
        <v>161</v>
      </c>
      <c r="GS21" s="142">
        <v>138</v>
      </c>
      <c r="GT21" s="142">
        <v>194</v>
      </c>
      <c r="GU21" s="142">
        <v>142</v>
      </c>
      <c r="GV21" s="142">
        <v>158</v>
      </c>
      <c r="GW21" s="142">
        <v>81</v>
      </c>
      <c r="GX21" s="142">
        <v>212</v>
      </c>
      <c r="GY21" s="142">
        <v>193</v>
      </c>
      <c r="GZ21" s="142">
        <v>150</v>
      </c>
      <c r="HA21" s="142">
        <v>108</v>
      </c>
      <c r="HB21" s="142">
        <v>138</v>
      </c>
      <c r="HC21" s="142">
        <v>309</v>
      </c>
      <c r="HD21" s="142">
        <v>224</v>
      </c>
      <c r="HE21" s="142">
        <v>191</v>
      </c>
      <c r="HF21" s="142">
        <v>167</v>
      </c>
      <c r="HG21" s="87">
        <v>261</v>
      </c>
      <c r="HH21" s="87">
        <v>202</v>
      </c>
      <c r="HI21" s="87">
        <v>179</v>
      </c>
      <c r="HJ21" s="142">
        <v>155</v>
      </c>
      <c r="HK21" s="142">
        <v>190</v>
      </c>
      <c r="HL21" s="87">
        <v>203</v>
      </c>
      <c r="HM21" s="87">
        <v>152</v>
      </c>
      <c r="HN21" s="87">
        <v>144</v>
      </c>
      <c r="HO21" s="87">
        <v>170</v>
      </c>
      <c r="HP21" s="87">
        <v>247</v>
      </c>
      <c r="HQ21" s="87">
        <v>168</v>
      </c>
      <c r="HR21" s="87">
        <v>164</v>
      </c>
      <c r="HS21" s="87">
        <v>181</v>
      </c>
      <c r="HT21" s="87">
        <v>238</v>
      </c>
      <c r="HU21" s="87">
        <v>181</v>
      </c>
      <c r="HV21" s="87">
        <v>170</v>
      </c>
      <c r="HW21" s="87">
        <v>160</v>
      </c>
      <c r="HX21" s="87">
        <v>183</v>
      </c>
      <c r="HY21" s="87">
        <v>173</v>
      </c>
      <c r="HZ21" s="87">
        <v>152</v>
      </c>
      <c r="IA21" s="87">
        <v>126</v>
      </c>
      <c r="IB21" s="87">
        <v>173</v>
      </c>
      <c r="IC21" s="87">
        <v>164</v>
      </c>
      <c r="ID21" s="87">
        <v>169</v>
      </c>
      <c r="IE21" s="87">
        <v>167</v>
      </c>
      <c r="IF21" s="87">
        <v>140</v>
      </c>
      <c r="IG21" s="87">
        <v>147</v>
      </c>
      <c r="IH21" s="87">
        <v>157</v>
      </c>
      <c r="II21" s="87">
        <v>143</v>
      </c>
      <c r="IJ21" s="87">
        <v>132</v>
      </c>
      <c r="IK21" s="87">
        <v>199</v>
      </c>
      <c r="IL21" s="87">
        <v>139</v>
      </c>
      <c r="IM21" s="87">
        <v>175</v>
      </c>
      <c r="IN21" s="87">
        <v>114</v>
      </c>
      <c r="IO21" s="87">
        <v>130</v>
      </c>
      <c r="IP21" s="87">
        <v>186</v>
      </c>
      <c r="IQ21" s="87">
        <v>140</v>
      </c>
      <c r="IR21" s="87">
        <v>131</v>
      </c>
      <c r="IS21" s="87">
        <v>114</v>
      </c>
      <c r="IT21" s="87">
        <v>194</v>
      </c>
      <c r="IU21" s="87">
        <v>155</v>
      </c>
      <c r="IV21" s="87">
        <v>137</v>
      </c>
      <c r="IW21" s="87">
        <v>91</v>
      </c>
      <c r="IX21" s="87">
        <v>164</v>
      </c>
      <c r="IY21" s="87">
        <v>121</v>
      </c>
      <c r="IZ21" s="87">
        <v>142</v>
      </c>
      <c r="JA21" s="87">
        <v>88</v>
      </c>
      <c r="JB21" s="87">
        <v>99</v>
      </c>
      <c r="JC21" s="87">
        <v>197</v>
      </c>
      <c r="JD21" s="87">
        <v>154</v>
      </c>
      <c r="JE21" s="95">
        <v>102</v>
      </c>
      <c r="JF21" s="94">
        <v>158</v>
      </c>
      <c r="JG21" s="105">
        <v>143</v>
      </c>
      <c r="JH21" s="105">
        <v>142</v>
      </c>
      <c r="JI21" s="105">
        <v>114</v>
      </c>
      <c r="JJ21" s="105">
        <v>129</v>
      </c>
      <c r="JK21" s="105">
        <v>155</v>
      </c>
      <c r="JL21" s="105">
        <v>135</v>
      </c>
      <c r="JM21" s="98">
        <v>155</v>
      </c>
      <c r="JN21" s="105">
        <v>131</v>
      </c>
      <c r="JO21" s="105">
        <v>119</v>
      </c>
      <c r="JP21" s="105">
        <v>140</v>
      </c>
      <c r="JQ21" s="105">
        <v>121</v>
      </c>
      <c r="JR21" s="105">
        <v>130</v>
      </c>
      <c r="JS21" s="105">
        <v>87</v>
      </c>
      <c r="JT21" s="105">
        <v>150</v>
      </c>
      <c r="JU21" s="105">
        <v>130</v>
      </c>
      <c r="JV21" s="105">
        <v>120</v>
      </c>
      <c r="JW21" s="105">
        <v>102</v>
      </c>
      <c r="JX21" s="105">
        <v>123</v>
      </c>
      <c r="JY21" s="94">
        <v>126</v>
      </c>
      <c r="JZ21" s="94">
        <v>109</v>
      </c>
      <c r="KA21" s="105">
        <v>103</v>
      </c>
      <c r="KB21" s="105">
        <v>108</v>
      </c>
      <c r="KC21" s="105">
        <v>130</v>
      </c>
      <c r="KD21" s="105">
        <v>117</v>
      </c>
      <c r="KE21" s="105">
        <v>93</v>
      </c>
      <c r="KF21" s="105">
        <v>97</v>
      </c>
      <c r="KG21" s="105">
        <v>142</v>
      </c>
      <c r="KH21" s="105">
        <v>130</v>
      </c>
      <c r="KI21" s="105">
        <v>139</v>
      </c>
      <c r="KJ21" s="105">
        <v>104</v>
      </c>
      <c r="KK21" s="105">
        <v>100</v>
      </c>
      <c r="KL21" s="105">
        <v>128</v>
      </c>
      <c r="KM21" s="105">
        <v>120</v>
      </c>
      <c r="KN21" s="105">
        <v>119</v>
      </c>
      <c r="KO21" s="103">
        <v>121</v>
      </c>
      <c r="KP21" s="105">
        <v>145</v>
      </c>
      <c r="KQ21" s="105">
        <v>119</v>
      </c>
      <c r="KR21" s="105">
        <v>112</v>
      </c>
      <c r="KS21" s="105">
        <v>88</v>
      </c>
      <c r="KT21" s="105">
        <v>137</v>
      </c>
      <c r="KU21" s="105">
        <v>132</v>
      </c>
      <c r="KV21" s="105">
        <v>106</v>
      </c>
      <c r="KW21" s="105">
        <v>86</v>
      </c>
      <c r="KX21" s="105">
        <v>117</v>
      </c>
      <c r="KY21" s="105">
        <v>92</v>
      </c>
      <c r="KZ21" s="105">
        <v>97</v>
      </c>
      <c r="LA21" s="105">
        <v>80</v>
      </c>
      <c r="LB21" s="105">
        <v>80</v>
      </c>
      <c r="LC21" s="98">
        <v>156</v>
      </c>
      <c r="LD21" s="105">
        <v>151</v>
      </c>
      <c r="LE21" s="105">
        <v>104</v>
      </c>
      <c r="LF21" s="105">
        <v>114</v>
      </c>
      <c r="LG21" s="105">
        <v>139</v>
      </c>
      <c r="LH21" s="105">
        <v>126</v>
      </c>
      <c r="LI21" s="105">
        <v>93</v>
      </c>
      <c r="LJ21" s="105">
        <v>103</v>
      </c>
      <c r="LK21" s="105">
        <v>105</v>
      </c>
      <c r="LL21" s="105">
        <v>129</v>
      </c>
      <c r="LM21" s="105">
        <v>118</v>
      </c>
      <c r="LN21" s="105">
        <v>117</v>
      </c>
      <c r="LO21" s="105">
        <v>103</v>
      </c>
      <c r="LP21" s="105">
        <v>113</v>
      </c>
      <c r="LQ21" s="105">
        <v>94</v>
      </c>
      <c r="LR21" s="105">
        <v>120</v>
      </c>
      <c r="LS21" s="105">
        <v>112</v>
      </c>
      <c r="LT21" s="105">
        <v>128</v>
      </c>
      <c r="LU21" s="105">
        <v>131</v>
      </c>
      <c r="LV21" s="105">
        <v>101</v>
      </c>
      <c r="LW21" s="105">
        <v>99</v>
      </c>
      <c r="LX21" s="105">
        <v>105</v>
      </c>
      <c r="LY21" s="105">
        <v>135</v>
      </c>
      <c r="LZ21" s="105">
        <v>120</v>
      </c>
      <c r="MA21" s="105">
        <v>105</v>
      </c>
      <c r="MB21" s="105">
        <v>129</v>
      </c>
      <c r="MC21" s="105">
        <v>118</v>
      </c>
      <c r="MD21" s="105">
        <v>135</v>
      </c>
      <c r="ME21" s="105">
        <v>109</v>
      </c>
      <c r="MF21" s="105">
        <v>101</v>
      </c>
      <c r="MG21" s="105">
        <v>120</v>
      </c>
      <c r="MH21" s="105">
        <v>119</v>
      </c>
      <c r="MI21" s="105">
        <v>84</v>
      </c>
      <c r="MJ21" s="105">
        <v>119</v>
      </c>
      <c r="MK21" s="105">
        <v>112</v>
      </c>
      <c r="ML21" s="105">
        <v>108</v>
      </c>
      <c r="MM21" s="105">
        <v>185</v>
      </c>
      <c r="MN21" s="105">
        <v>143</v>
      </c>
      <c r="MO21" s="105">
        <v>137</v>
      </c>
      <c r="MP21" s="105">
        <v>207</v>
      </c>
      <c r="MQ21" s="105">
        <v>202</v>
      </c>
      <c r="MR21" s="105">
        <v>170</v>
      </c>
      <c r="MS21" s="105">
        <v>149</v>
      </c>
      <c r="MT21" s="105">
        <v>171</v>
      </c>
      <c r="MU21" s="105">
        <v>157</v>
      </c>
      <c r="MV21" s="105">
        <v>174</v>
      </c>
      <c r="MW21" s="105">
        <v>169</v>
      </c>
      <c r="MX21" s="105">
        <v>103</v>
      </c>
      <c r="MY21" s="105">
        <v>178</v>
      </c>
      <c r="MZ21" s="105">
        <v>149</v>
      </c>
      <c r="NA21" s="105">
        <v>107</v>
      </c>
      <c r="NB21" s="105">
        <v>83</v>
      </c>
      <c r="NC21" s="105">
        <v>165</v>
      </c>
      <c r="ND21" s="105">
        <v>214</v>
      </c>
      <c r="NE21" s="105">
        <v>187</v>
      </c>
      <c r="NF21" s="105">
        <v>169</v>
      </c>
      <c r="NG21" s="105">
        <v>188</v>
      </c>
      <c r="NH21" s="105">
        <v>236</v>
      </c>
      <c r="NI21" s="105">
        <v>196</v>
      </c>
      <c r="NJ21" s="169">
        <v>118</v>
      </c>
      <c r="NK21" s="105">
        <v>150</v>
      </c>
      <c r="NL21" s="105">
        <v>182</v>
      </c>
      <c r="NM21" s="105">
        <v>135</v>
      </c>
      <c r="NN21" s="105">
        <v>115</v>
      </c>
      <c r="NO21" s="105">
        <v>132</v>
      </c>
      <c r="NP21" s="105">
        <v>155</v>
      </c>
      <c r="NQ21" s="105">
        <v>155</v>
      </c>
      <c r="NR21" s="105">
        <v>101</v>
      </c>
      <c r="NS21" s="105">
        <v>141</v>
      </c>
      <c r="NT21" s="105">
        <v>150</v>
      </c>
      <c r="NU21" s="105">
        <v>128</v>
      </c>
      <c r="NV21" s="105">
        <v>113</v>
      </c>
      <c r="NW21" s="105">
        <v>104</v>
      </c>
      <c r="NX21" s="105">
        <v>95</v>
      </c>
      <c r="NY21" s="105">
        <v>137</v>
      </c>
      <c r="NZ21" s="105">
        <v>120</v>
      </c>
      <c r="OA21" s="105">
        <v>121</v>
      </c>
      <c r="OB21" s="105">
        <v>90</v>
      </c>
      <c r="OC21" s="105">
        <v>151</v>
      </c>
      <c r="OD21" s="105">
        <v>149</v>
      </c>
      <c r="OE21" s="105">
        <v>102</v>
      </c>
      <c r="OF21" s="105">
        <v>92</v>
      </c>
      <c r="OG21" s="105">
        <v>110</v>
      </c>
      <c r="OH21" s="105">
        <v>121</v>
      </c>
      <c r="OI21" s="105">
        <v>103</v>
      </c>
      <c r="OJ21" s="105">
        <v>93</v>
      </c>
      <c r="OK21" s="105">
        <v>94</v>
      </c>
      <c r="OL21" s="105">
        <v>140</v>
      </c>
      <c r="OM21" s="105">
        <v>106</v>
      </c>
      <c r="ON21" s="105">
        <v>115</v>
      </c>
      <c r="OO21" s="105">
        <v>111</v>
      </c>
      <c r="OP21" s="105">
        <v>151</v>
      </c>
      <c r="OQ21" s="105">
        <v>134</v>
      </c>
      <c r="OR21" s="105">
        <v>101</v>
      </c>
      <c r="OS21" s="105">
        <v>105</v>
      </c>
      <c r="OT21" s="105">
        <v>123</v>
      </c>
      <c r="OU21" s="105">
        <v>146</v>
      </c>
      <c r="OV21" s="105">
        <v>119</v>
      </c>
      <c r="OW21" s="105">
        <v>132</v>
      </c>
      <c r="OX21" s="105">
        <v>136</v>
      </c>
      <c r="OY21" s="105">
        <v>112</v>
      </c>
      <c r="OZ21" s="105">
        <v>113</v>
      </c>
      <c r="PA21" s="105">
        <v>90</v>
      </c>
      <c r="PB21" s="105">
        <v>62</v>
      </c>
      <c r="PC21" s="105">
        <v>87</v>
      </c>
      <c r="PD21" s="105">
        <v>179</v>
      </c>
      <c r="PE21" s="105">
        <v>157</v>
      </c>
      <c r="PF21" s="105">
        <v>135</v>
      </c>
      <c r="PG21" s="105">
        <v>99</v>
      </c>
      <c r="PH21" s="105">
        <v>131</v>
      </c>
      <c r="PI21" s="105">
        <v>108</v>
      </c>
      <c r="PJ21" s="105">
        <v>93</v>
      </c>
      <c r="PK21" s="105">
        <v>128</v>
      </c>
      <c r="PL21" s="105">
        <v>133</v>
      </c>
      <c r="PM21" s="105">
        <v>97</v>
      </c>
      <c r="PN21" s="105">
        <v>120</v>
      </c>
      <c r="PO21" s="105">
        <v>75</v>
      </c>
      <c r="PP21" s="105">
        <v>96</v>
      </c>
      <c r="PQ21" s="105">
        <v>116</v>
      </c>
      <c r="PR21" s="105">
        <v>97</v>
      </c>
      <c r="PS21" s="105">
        <v>96</v>
      </c>
      <c r="PT21" s="105">
        <v>109</v>
      </c>
      <c r="PU21" s="105">
        <v>115</v>
      </c>
      <c r="PV21" s="105">
        <v>102</v>
      </c>
      <c r="PW21" s="105">
        <v>89</v>
      </c>
      <c r="PX21" s="94">
        <v>70</v>
      </c>
      <c r="PY21" s="94">
        <v>105</v>
      </c>
      <c r="PZ21" s="94">
        <v>92</v>
      </c>
      <c r="QA21" s="94">
        <v>111</v>
      </c>
      <c r="QB21" s="94">
        <v>84</v>
      </c>
      <c r="QC21" s="94">
        <v>103</v>
      </c>
      <c r="QD21" s="94">
        <v>104</v>
      </c>
      <c r="QE21" s="94">
        <v>86</v>
      </c>
      <c r="QF21" s="94">
        <v>83</v>
      </c>
      <c r="QG21" s="94">
        <v>76</v>
      </c>
      <c r="QH21" s="94">
        <v>121</v>
      </c>
      <c r="QI21" s="94">
        <v>125</v>
      </c>
      <c r="QJ21" s="94">
        <v>87</v>
      </c>
      <c r="QK21" s="94">
        <v>69</v>
      </c>
      <c r="QL21" s="94">
        <v>103</v>
      </c>
      <c r="QM21" s="94">
        <v>73</v>
      </c>
      <c r="QN21" s="94">
        <v>94</v>
      </c>
      <c r="QO21" s="94">
        <v>100</v>
      </c>
      <c r="QP21" s="94">
        <v>120</v>
      </c>
      <c r="QQ21" s="94">
        <v>120</v>
      </c>
      <c r="QR21" s="94">
        <v>109</v>
      </c>
      <c r="QS21" s="94">
        <v>87</v>
      </c>
      <c r="QT21" s="94">
        <v>96</v>
      </c>
      <c r="QU21" s="94">
        <v>104</v>
      </c>
      <c r="QV21" s="98">
        <v>96</v>
      </c>
      <c r="QW21" s="98">
        <v>111</v>
      </c>
      <c r="QX21" s="94">
        <v>127</v>
      </c>
      <c r="QY21" s="94">
        <v>140</v>
      </c>
      <c r="QZ21" s="94">
        <v>144</v>
      </c>
      <c r="RA21" s="94">
        <v>104</v>
      </c>
      <c r="RB21" s="94">
        <v>79</v>
      </c>
      <c r="RC21" s="94">
        <v>95</v>
      </c>
      <c r="RD21" s="94">
        <v>166</v>
      </c>
      <c r="RE21" s="94">
        <v>151</v>
      </c>
      <c r="RF21" s="94">
        <v>146</v>
      </c>
      <c r="RG21" s="94">
        <v>130</v>
      </c>
      <c r="RH21" s="94">
        <v>160</v>
      </c>
      <c r="RI21" s="94">
        <v>139</v>
      </c>
      <c r="RJ21" s="94">
        <v>102</v>
      </c>
      <c r="RK21" s="94">
        <v>94</v>
      </c>
      <c r="RL21" s="94">
        <v>150</v>
      </c>
      <c r="RM21" s="94">
        <v>102</v>
      </c>
      <c r="RN21" s="94">
        <v>83</v>
      </c>
      <c r="RO21" s="94">
        <v>88</v>
      </c>
      <c r="RP21" s="94">
        <v>97</v>
      </c>
      <c r="RQ21" s="94">
        <v>163</v>
      </c>
      <c r="RR21" s="94">
        <v>100</v>
      </c>
      <c r="RS21" s="179">
        <v>103</v>
      </c>
      <c r="RT21" s="94">
        <v>110</v>
      </c>
      <c r="RU21" s="94">
        <v>124</v>
      </c>
      <c r="RV21" s="94">
        <v>103</v>
      </c>
      <c r="RW21" s="94">
        <v>103</v>
      </c>
      <c r="RX21" s="94">
        <v>90</v>
      </c>
      <c r="RY21" s="94">
        <v>83</v>
      </c>
      <c r="RZ21" s="94">
        <v>92</v>
      </c>
      <c r="SA21" s="94">
        <v>85</v>
      </c>
      <c r="SB21" s="98">
        <v>96</v>
      </c>
      <c r="SC21" s="94">
        <v>102</v>
      </c>
      <c r="SD21" s="94">
        <v>111</v>
      </c>
      <c r="SE21" s="94">
        <v>99</v>
      </c>
      <c r="SF21" s="94">
        <v>98</v>
      </c>
      <c r="SG21" s="94">
        <v>68</v>
      </c>
      <c r="SH21" s="94">
        <v>136</v>
      </c>
      <c r="SI21" s="185">
        <v>96</v>
      </c>
      <c r="SJ21" s="94">
        <v>84</v>
      </c>
      <c r="SK21" s="94">
        <v>74</v>
      </c>
      <c r="SL21" s="94">
        <v>94</v>
      </c>
      <c r="SM21" s="94">
        <v>67</v>
      </c>
      <c r="SN21" s="94">
        <v>78</v>
      </c>
      <c r="SO21" s="94">
        <v>86</v>
      </c>
      <c r="SP21" s="94">
        <v>86</v>
      </c>
      <c r="SQ21" s="98">
        <v>123</v>
      </c>
      <c r="SR21" s="94">
        <v>72</v>
      </c>
      <c r="SS21" s="94">
        <v>84</v>
      </c>
      <c r="ST21" s="94">
        <v>84</v>
      </c>
      <c r="SU21" s="94">
        <v>159</v>
      </c>
      <c r="SV21" s="94">
        <v>104</v>
      </c>
      <c r="SW21" s="94">
        <v>103</v>
      </c>
      <c r="SX21" s="94">
        <v>71</v>
      </c>
      <c r="SY21" s="94">
        <v>83</v>
      </c>
      <c r="SZ21" s="94">
        <v>114</v>
      </c>
      <c r="TA21" s="94">
        <v>137</v>
      </c>
      <c r="TB21" s="94">
        <v>86</v>
      </c>
      <c r="TC21" s="94">
        <v>70</v>
      </c>
      <c r="TD21" s="188"/>
    </row>
    <row r="22" spans="1:524" ht="12.75" customHeight="1" x14ac:dyDescent="0.25">
      <c r="A22" s="132">
        <v>53</v>
      </c>
      <c r="B22" s="129"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145">
        <v>142</v>
      </c>
      <c r="BH22" s="10">
        <v>99</v>
      </c>
      <c r="BI22" s="10">
        <v>104</v>
      </c>
      <c r="BJ22" s="10">
        <v>106</v>
      </c>
      <c r="BK22" s="10">
        <v>131</v>
      </c>
      <c r="BL22" s="145">
        <v>120</v>
      </c>
      <c r="BM22" s="145">
        <v>116</v>
      </c>
      <c r="BN22" s="14">
        <v>106</v>
      </c>
      <c r="BO22" s="14">
        <v>132</v>
      </c>
      <c r="BP22" s="145">
        <v>126</v>
      </c>
      <c r="BQ22" s="145">
        <v>117</v>
      </c>
      <c r="BR22" s="145">
        <v>96</v>
      </c>
      <c r="BS22" s="145">
        <v>134</v>
      </c>
      <c r="BT22" s="145">
        <v>118</v>
      </c>
      <c r="BU22" s="145">
        <v>111</v>
      </c>
      <c r="BV22" s="145">
        <v>100</v>
      </c>
      <c r="BW22" s="18">
        <v>92</v>
      </c>
      <c r="BX22" s="18">
        <v>125</v>
      </c>
      <c r="BY22" s="18">
        <v>146</v>
      </c>
      <c r="BZ22" s="18">
        <v>121</v>
      </c>
      <c r="CA22" s="19">
        <v>116</v>
      </c>
      <c r="CB22" s="19">
        <v>110</v>
      </c>
      <c r="CC22" s="145">
        <v>122</v>
      </c>
      <c r="CD22" s="145">
        <v>122</v>
      </c>
      <c r="CE22" s="145">
        <v>105</v>
      </c>
      <c r="CF22" s="14">
        <v>129</v>
      </c>
      <c r="CG22" s="145">
        <v>118</v>
      </c>
      <c r="CH22" s="19">
        <v>106</v>
      </c>
      <c r="CI22" s="19">
        <v>129</v>
      </c>
      <c r="CJ22" s="145">
        <v>114</v>
      </c>
      <c r="CK22" s="19">
        <v>156</v>
      </c>
      <c r="CL22" s="19">
        <v>136</v>
      </c>
      <c r="CM22" s="19">
        <v>124</v>
      </c>
      <c r="CN22" s="19">
        <v>166</v>
      </c>
      <c r="CO22" s="19">
        <v>145</v>
      </c>
      <c r="CP22" s="19">
        <v>183</v>
      </c>
      <c r="CQ22" s="145">
        <v>190</v>
      </c>
      <c r="CR22" s="19">
        <v>163</v>
      </c>
      <c r="CS22" s="19">
        <v>210</v>
      </c>
      <c r="CT22" s="19">
        <v>209</v>
      </c>
      <c r="CU22" s="145">
        <v>240</v>
      </c>
      <c r="CV22" s="19">
        <v>221</v>
      </c>
      <c r="CW22" s="19">
        <v>201</v>
      </c>
      <c r="CX22" s="19">
        <v>235</v>
      </c>
      <c r="CY22" s="19">
        <v>246</v>
      </c>
      <c r="CZ22" s="145">
        <v>223</v>
      </c>
      <c r="DA22" s="19">
        <v>180</v>
      </c>
      <c r="DB22" s="146">
        <v>221</v>
      </c>
      <c r="DC22" s="19">
        <v>345</v>
      </c>
      <c r="DD22" s="19">
        <v>311</v>
      </c>
      <c r="DE22" s="19">
        <v>238</v>
      </c>
      <c r="DF22" s="19">
        <v>243</v>
      </c>
      <c r="DG22" s="19">
        <v>301</v>
      </c>
      <c r="DH22" s="19">
        <v>226</v>
      </c>
      <c r="DI22" s="145">
        <v>219</v>
      </c>
      <c r="DJ22" s="145">
        <v>238</v>
      </c>
      <c r="DK22" s="145">
        <v>227</v>
      </c>
      <c r="DL22" s="145">
        <v>188</v>
      </c>
      <c r="DM22" s="145">
        <v>211</v>
      </c>
      <c r="DN22" s="145">
        <v>233</v>
      </c>
      <c r="DO22" s="145">
        <v>251</v>
      </c>
      <c r="DP22" s="145">
        <v>204</v>
      </c>
      <c r="DQ22" s="145">
        <v>183</v>
      </c>
      <c r="DR22" s="145">
        <v>161</v>
      </c>
      <c r="DS22" s="145">
        <v>207</v>
      </c>
      <c r="DT22" s="145">
        <v>135</v>
      </c>
      <c r="DU22" s="145">
        <v>176</v>
      </c>
      <c r="DV22" s="145">
        <v>199</v>
      </c>
      <c r="DW22" s="145">
        <v>160</v>
      </c>
      <c r="DX22" s="145">
        <v>196</v>
      </c>
      <c r="DY22" s="145">
        <v>140</v>
      </c>
      <c r="DZ22" s="145">
        <v>169</v>
      </c>
      <c r="EA22" s="145">
        <v>181</v>
      </c>
      <c r="EB22" s="145">
        <v>164</v>
      </c>
      <c r="EC22" s="14">
        <v>199</v>
      </c>
      <c r="ED22" s="145">
        <v>169</v>
      </c>
      <c r="EE22" s="145">
        <v>151</v>
      </c>
      <c r="EF22" s="21">
        <v>148</v>
      </c>
      <c r="EG22" s="21">
        <v>178</v>
      </c>
      <c r="EH22" s="147">
        <v>178</v>
      </c>
      <c r="EI22" s="145">
        <v>151</v>
      </c>
      <c r="EJ22" s="21">
        <v>140</v>
      </c>
      <c r="EK22" s="21">
        <v>185</v>
      </c>
      <c r="EL22" s="21">
        <v>115</v>
      </c>
      <c r="EM22" s="21">
        <v>191</v>
      </c>
      <c r="EN22" s="21">
        <v>180</v>
      </c>
      <c r="EO22" s="21">
        <v>182</v>
      </c>
      <c r="EP22" s="21">
        <v>231</v>
      </c>
      <c r="EQ22" s="21">
        <v>193</v>
      </c>
      <c r="ER22" s="21">
        <v>215</v>
      </c>
      <c r="ES22" s="21">
        <v>174</v>
      </c>
      <c r="ET22" s="21">
        <v>240</v>
      </c>
      <c r="EU22" s="21">
        <v>175</v>
      </c>
      <c r="EV22" s="145">
        <v>195</v>
      </c>
      <c r="EW22" s="21">
        <v>142</v>
      </c>
      <c r="EX22" s="148">
        <v>240</v>
      </c>
      <c r="EY22" s="21">
        <v>234</v>
      </c>
      <c r="EZ22" s="21">
        <v>223</v>
      </c>
      <c r="FA22" s="21">
        <v>172</v>
      </c>
      <c r="FB22" s="21">
        <v>187</v>
      </c>
      <c r="FC22" s="21">
        <v>244</v>
      </c>
      <c r="FD22" s="21">
        <v>194</v>
      </c>
      <c r="FE22" s="21">
        <v>182</v>
      </c>
      <c r="FF22" s="21">
        <v>154</v>
      </c>
      <c r="FG22" s="21">
        <v>216</v>
      </c>
      <c r="FH22" s="138">
        <v>201</v>
      </c>
      <c r="FI22" s="21">
        <v>153</v>
      </c>
      <c r="FJ22" s="21">
        <v>188</v>
      </c>
      <c r="FK22" s="149">
        <v>160</v>
      </c>
      <c r="FL22" s="150">
        <v>149</v>
      </c>
      <c r="FM22" s="147">
        <v>179</v>
      </c>
      <c r="FN22" s="147">
        <v>147</v>
      </c>
      <c r="FO22" s="147">
        <v>194</v>
      </c>
      <c r="FP22" s="147">
        <v>213</v>
      </c>
      <c r="FQ22" s="147">
        <v>143</v>
      </c>
      <c r="FR22" s="151">
        <v>133</v>
      </c>
      <c r="FS22" s="147">
        <v>138</v>
      </c>
      <c r="FT22" s="146">
        <v>144</v>
      </c>
      <c r="FU22" s="153">
        <v>154</v>
      </c>
      <c r="FV22" s="151">
        <v>158</v>
      </c>
      <c r="FW22" s="145">
        <v>202</v>
      </c>
      <c r="FX22" s="145">
        <v>126</v>
      </c>
      <c r="FY22" s="145">
        <v>159</v>
      </c>
      <c r="FZ22" s="145">
        <v>129</v>
      </c>
      <c r="GA22" s="145">
        <v>145</v>
      </c>
      <c r="GB22" s="145">
        <v>172</v>
      </c>
      <c r="GC22" s="145">
        <v>165</v>
      </c>
      <c r="GD22" s="145">
        <v>147</v>
      </c>
      <c r="GE22" s="142">
        <v>141</v>
      </c>
      <c r="GF22" s="142">
        <v>165</v>
      </c>
      <c r="GG22" s="142">
        <v>172</v>
      </c>
      <c r="GH22" s="142">
        <v>155</v>
      </c>
      <c r="GI22" s="142">
        <v>160</v>
      </c>
      <c r="GJ22" s="142">
        <v>142</v>
      </c>
      <c r="GK22" s="142">
        <v>141</v>
      </c>
      <c r="GL22" s="142">
        <v>128</v>
      </c>
      <c r="GM22" s="142">
        <v>132</v>
      </c>
      <c r="GN22" s="158">
        <v>109</v>
      </c>
      <c r="GO22" s="142">
        <v>166</v>
      </c>
      <c r="GP22" s="31">
        <v>208</v>
      </c>
      <c r="GQ22" s="142">
        <v>131</v>
      </c>
      <c r="GR22" s="142">
        <v>142</v>
      </c>
      <c r="GS22" s="142">
        <v>152</v>
      </c>
      <c r="GT22" s="142">
        <v>173</v>
      </c>
      <c r="GU22" s="142">
        <v>175</v>
      </c>
      <c r="GV22" s="142">
        <v>165</v>
      </c>
      <c r="GW22" s="142">
        <v>130</v>
      </c>
      <c r="GX22" s="142">
        <v>227</v>
      </c>
      <c r="GY22" s="142">
        <v>148</v>
      </c>
      <c r="GZ22" s="142">
        <v>183</v>
      </c>
      <c r="HA22" s="142">
        <v>123</v>
      </c>
      <c r="HB22" s="142">
        <v>149</v>
      </c>
      <c r="HC22" s="142">
        <v>243</v>
      </c>
      <c r="HD22" s="142">
        <v>166</v>
      </c>
      <c r="HE22" s="142">
        <v>163</v>
      </c>
      <c r="HF22" s="142">
        <v>181</v>
      </c>
      <c r="HG22" s="87">
        <v>138</v>
      </c>
      <c r="HH22" s="87">
        <v>152</v>
      </c>
      <c r="HI22" s="87">
        <v>140</v>
      </c>
      <c r="HJ22" s="142">
        <v>106</v>
      </c>
      <c r="HK22" s="142">
        <v>146</v>
      </c>
      <c r="HL22" s="87">
        <v>150</v>
      </c>
      <c r="HM22" s="87">
        <v>107</v>
      </c>
      <c r="HN22" s="87">
        <v>134</v>
      </c>
      <c r="HO22" s="87">
        <v>129</v>
      </c>
      <c r="HP22" s="87">
        <v>155</v>
      </c>
      <c r="HQ22" s="87">
        <v>133</v>
      </c>
      <c r="HR22" s="87">
        <v>142</v>
      </c>
      <c r="HS22" s="87">
        <v>119</v>
      </c>
      <c r="HT22" s="87">
        <v>132</v>
      </c>
      <c r="HU22" s="87">
        <v>125</v>
      </c>
      <c r="HV22" s="87">
        <v>123</v>
      </c>
      <c r="HW22" s="87">
        <v>122</v>
      </c>
      <c r="HX22" s="87">
        <v>121</v>
      </c>
      <c r="HY22" s="87">
        <v>109</v>
      </c>
      <c r="HZ22" s="87">
        <v>98</v>
      </c>
      <c r="IA22" s="87">
        <v>104</v>
      </c>
      <c r="IB22" s="87">
        <v>138</v>
      </c>
      <c r="IC22" s="87">
        <v>127</v>
      </c>
      <c r="ID22" s="87">
        <v>123</v>
      </c>
      <c r="IE22" s="87">
        <v>109</v>
      </c>
      <c r="IF22" s="87">
        <v>109</v>
      </c>
      <c r="IG22" s="87">
        <v>109</v>
      </c>
      <c r="IH22" s="87">
        <v>125</v>
      </c>
      <c r="II22" s="87">
        <v>107</v>
      </c>
      <c r="IJ22" s="87">
        <v>97</v>
      </c>
      <c r="IK22" s="87">
        <v>136</v>
      </c>
      <c r="IL22" s="87">
        <v>97</v>
      </c>
      <c r="IM22" s="87">
        <v>103</v>
      </c>
      <c r="IN22" s="87">
        <v>110</v>
      </c>
      <c r="IO22" s="87">
        <v>127</v>
      </c>
      <c r="IP22" s="87">
        <v>203</v>
      </c>
      <c r="IQ22" s="87">
        <v>151</v>
      </c>
      <c r="IR22" s="87">
        <v>119</v>
      </c>
      <c r="IS22" s="87">
        <v>129</v>
      </c>
      <c r="IT22" s="87">
        <v>166</v>
      </c>
      <c r="IU22" s="87">
        <v>135</v>
      </c>
      <c r="IV22" s="87">
        <v>160</v>
      </c>
      <c r="IW22" s="87">
        <v>114</v>
      </c>
      <c r="IX22" s="87">
        <v>153</v>
      </c>
      <c r="IY22" s="87">
        <v>138</v>
      </c>
      <c r="IZ22" s="87">
        <v>156</v>
      </c>
      <c r="JA22" s="87">
        <v>131</v>
      </c>
      <c r="JB22" s="87">
        <v>134</v>
      </c>
      <c r="JC22" s="87">
        <v>198</v>
      </c>
      <c r="JD22" s="87">
        <v>138</v>
      </c>
      <c r="JE22" s="95">
        <v>150</v>
      </c>
      <c r="JF22" s="94">
        <v>165</v>
      </c>
      <c r="JG22" s="105">
        <v>112</v>
      </c>
      <c r="JH22" s="105">
        <v>126</v>
      </c>
      <c r="JI22" s="105">
        <v>150</v>
      </c>
      <c r="JJ22" s="105">
        <v>114</v>
      </c>
      <c r="JK22" s="105">
        <v>136</v>
      </c>
      <c r="JL22" s="105">
        <v>118</v>
      </c>
      <c r="JM22" s="98">
        <v>111</v>
      </c>
      <c r="JN22" s="105">
        <v>112</v>
      </c>
      <c r="JO22" s="105">
        <v>112</v>
      </c>
      <c r="JP22" s="105">
        <v>152</v>
      </c>
      <c r="JQ22" s="105">
        <v>118</v>
      </c>
      <c r="JR22" s="105">
        <v>92</v>
      </c>
      <c r="JS22" s="105">
        <v>87</v>
      </c>
      <c r="JT22" s="105">
        <v>119</v>
      </c>
      <c r="JU22" s="105">
        <v>95</v>
      </c>
      <c r="JV22" s="105">
        <v>90</v>
      </c>
      <c r="JW22" s="105">
        <v>114</v>
      </c>
      <c r="JX22" s="105">
        <v>102</v>
      </c>
      <c r="JY22" s="94">
        <v>100</v>
      </c>
      <c r="JZ22" s="94">
        <v>99</v>
      </c>
      <c r="KA22" s="105">
        <v>108</v>
      </c>
      <c r="KB22" s="105">
        <v>101</v>
      </c>
      <c r="KC22" s="105">
        <v>112</v>
      </c>
      <c r="KD22" s="105">
        <v>103</v>
      </c>
      <c r="KE22" s="105">
        <v>86</v>
      </c>
      <c r="KF22" s="105">
        <v>89</v>
      </c>
      <c r="KG22" s="105">
        <v>99</v>
      </c>
      <c r="KH22" s="105">
        <v>89</v>
      </c>
      <c r="KI22" s="105">
        <v>75</v>
      </c>
      <c r="KJ22" s="105">
        <v>85</v>
      </c>
      <c r="KK22" s="105">
        <v>89</v>
      </c>
      <c r="KL22" s="105">
        <v>100</v>
      </c>
      <c r="KM22" s="105">
        <v>97</v>
      </c>
      <c r="KN22" s="105">
        <v>82</v>
      </c>
      <c r="KO22" s="103">
        <v>102</v>
      </c>
      <c r="KP22" s="105">
        <v>109</v>
      </c>
      <c r="KQ22" s="105">
        <v>96</v>
      </c>
      <c r="KR22" s="105">
        <v>113</v>
      </c>
      <c r="KS22" s="105">
        <v>98</v>
      </c>
      <c r="KT22" s="105">
        <v>126</v>
      </c>
      <c r="KU22" s="105">
        <v>120</v>
      </c>
      <c r="KV22" s="105">
        <v>127</v>
      </c>
      <c r="KW22" s="105">
        <v>102</v>
      </c>
      <c r="KX22" s="105">
        <v>118</v>
      </c>
      <c r="KY22" s="105">
        <v>103</v>
      </c>
      <c r="KZ22" s="105">
        <v>130</v>
      </c>
      <c r="LA22" s="105">
        <v>142</v>
      </c>
      <c r="LB22" s="105">
        <v>84</v>
      </c>
      <c r="LC22" s="98">
        <v>156</v>
      </c>
      <c r="LD22" s="105">
        <v>173</v>
      </c>
      <c r="LE22" s="105">
        <v>106</v>
      </c>
      <c r="LF22" s="105">
        <v>112</v>
      </c>
      <c r="LG22" s="105">
        <v>106</v>
      </c>
      <c r="LH22" s="105">
        <v>127</v>
      </c>
      <c r="LI22" s="105">
        <v>93</v>
      </c>
      <c r="LJ22" s="105">
        <v>104</v>
      </c>
      <c r="LK22" s="105">
        <v>112</v>
      </c>
      <c r="LL22" s="105">
        <v>104</v>
      </c>
      <c r="LM22" s="105">
        <v>81</v>
      </c>
      <c r="LN22" s="105">
        <v>102</v>
      </c>
      <c r="LO22" s="105">
        <v>57</v>
      </c>
      <c r="LP22" s="105">
        <v>95</v>
      </c>
      <c r="LQ22" s="105">
        <v>105</v>
      </c>
      <c r="LR22" s="105">
        <v>90</v>
      </c>
      <c r="LS22" s="105">
        <v>79</v>
      </c>
      <c r="LT22" s="105">
        <v>110</v>
      </c>
      <c r="LU22" s="105">
        <v>95</v>
      </c>
      <c r="LV22" s="105">
        <v>91</v>
      </c>
      <c r="LW22" s="105">
        <v>76</v>
      </c>
      <c r="LX22" s="105">
        <v>75</v>
      </c>
      <c r="LY22" s="105">
        <v>99</v>
      </c>
      <c r="LZ22" s="105">
        <v>71</v>
      </c>
      <c r="MA22" s="105">
        <v>80</v>
      </c>
      <c r="MB22" s="105">
        <v>78</v>
      </c>
      <c r="MC22" s="105">
        <v>103</v>
      </c>
      <c r="MD22" s="105">
        <v>86</v>
      </c>
      <c r="ME22" s="105">
        <v>82</v>
      </c>
      <c r="MF22" s="105">
        <v>85</v>
      </c>
      <c r="MG22" s="105">
        <v>92</v>
      </c>
      <c r="MH22" s="105">
        <v>109</v>
      </c>
      <c r="MI22" s="105">
        <v>85</v>
      </c>
      <c r="MJ22" s="105">
        <v>85</v>
      </c>
      <c r="MK22" s="105">
        <v>66</v>
      </c>
      <c r="ML22" s="105">
        <v>65</v>
      </c>
      <c r="MM22" s="105">
        <v>114</v>
      </c>
      <c r="MN22" s="105">
        <v>93</v>
      </c>
      <c r="MO22" s="105">
        <v>80</v>
      </c>
      <c r="MP22" s="105">
        <v>117</v>
      </c>
      <c r="MQ22" s="105">
        <v>108</v>
      </c>
      <c r="MR22" s="105">
        <v>117</v>
      </c>
      <c r="MS22" s="105">
        <v>93</v>
      </c>
      <c r="MT22" s="105">
        <v>97</v>
      </c>
      <c r="MU22" s="105">
        <v>126</v>
      </c>
      <c r="MV22" s="105">
        <v>101</v>
      </c>
      <c r="MW22" s="105">
        <v>104</v>
      </c>
      <c r="MX22" s="105">
        <v>79</v>
      </c>
      <c r="MY22" s="105">
        <v>157</v>
      </c>
      <c r="MZ22" s="105">
        <v>104</v>
      </c>
      <c r="NA22" s="105">
        <v>110</v>
      </c>
      <c r="NB22" s="105">
        <v>105</v>
      </c>
      <c r="NC22" s="105">
        <v>105</v>
      </c>
      <c r="ND22" s="105">
        <v>143</v>
      </c>
      <c r="NE22" s="105">
        <v>121</v>
      </c>
      <c r="NF22" s="105">
        <v>102</v>
      </c>
      <c r="NG22" s="105">
        <v>110</v>
      </c>
      <c r="NH22" s="105">
        <v>84</v>
      </c>
      <c r="NI22" s="105">
        <v>105</v>
      </c>
      <c r="NJ22" s="169">
        <v>96</v>
      </c>
      <c r="NK22" s="105">
        <v>90</v>
      </c>
      <c r="NL22" s="105">
        <v>142</v>
      </c>
      <c r="NM22" s="105">
        <v>92</v>
      </c>
      <c r="NN22" s="105">
        <v>103</v>
      </c>
      <c r="NO22" s="105">
        <v>94</v>
      </c>
      <c r="NP22" s="105">
        <v>99</v>
      </c>
      <c r="NQ22" s="105">
        <v>93</v>
      </c>
      <c r="NR22" s="105">
        <v>86</v>
      </c>
      <c r="NS22" s="105">
        <v>95</v>
      </c>
      <c r="NT22" s="105">
        <v>86</v>
      </c>
      <c r="NU22" s="105">
        <v>102</v>
      </c>
      <c r="NV22" s="105">
        <v>83</v>
      </c>
      <c r="NW22" s="105">
        <v>77</v>
      </c>
      <c r="NX22" s="105">
        <v>78</v>
      </c>
      <c r="NY22" s="105">
        <v>126</v>
      </c>
      <c r="NZ22" s="105">
        <v>97</v>
      </c>
      <c r="OA22" s="105">
        <v>57</v>
      </c>
      <c r="OB22" s="105">
        <v>69</v>
      </c>
      <c r="OC22" s="105">
        <v>75</v>
      </c>
      <c r="OD22" s="105">
        <v>97</v>
      </c>
      <c r="OE22" s="105">
        <v>86</v>
      </c>
      <c r="OF22" s="105">
        <v>77</v>
      </c>
      <c r="OG22" s="105">
        <v>75</v>
      </c>
      <c r="OH22" s="105">
        <v>80</v>
      </c>
      <c r="OI22" s="105">
        <v>85</v>
      </c>
      <c r="OJ22" s="105">
        <v>66</v>
      </c>
      <c r="OK22" s="105">
        <v>80</v>
      </c>
      <c r="OL22" s="105">
        <v>85</v>
      </c>
      <c r="OM22" s="105">
        <v>99</v>
      </c>
      <c r="ON22" s="105">
        <v>84</v>
      </c>
      <c r="OO22" s="105">
        <v>73</v>
      </c>
      <c r="OP22" s="105">
        <v>118</v>
      </c>
      <c r="OQ22" s="105">
        <v>110</v>
      </c>
      <c r="OR22" s="105">
        <v>72</v>
      </c>
      <c r="OS22" s="105">
        <v>103</v>
      </c>
      <c r="OT22" s="105">
        <v>105</v>
      </c>
      <c r="OU22" s="105">
        <v>111</v>
      </c>
      <c r="OV22" s="105">
        <v>107</v>
      </c>
      <c r="OW22" s="105">
        <v>99</v>
      </c>
      <c r="OX22" s="105">
        <v>84</v>
      </c>
      <c r="OY22" s="105">
        <v>115</v>
      </c>
      <c r="OZ22" s="105">
        <v>94</v>
      </c>
      <c r="PA22" s="105">
        <v>102</v>
      </c>
      <c r="PB22" s="105">
        <v>72</v>
      </c>
      <c r="PC22" s="105">
        <v>95</v>
      </c>
      <c r="PD22" s="105">
        <v>152</v>
      </c>
      <c r="PE22" s="105">
        <v>104</v>
      </c>
      <c r="PF22" s="105">
        <v>100</v>
      </c>
      <c r="PG22" s="105">
        <v>89</v>
      </c>
      <c r="PH22" s="105">
        <v>95</v>
      </c>
      <c r="PI22" s="105">
        <v>73</v>
      </c>
      <c r="PJ22" s="105">
        <v>111</v>
      </c>
      <c r="PK22" s="105">
        <v>85</v>
      </c>
      <c r="PL22" s="105">
        <v>95</v>
      </c>
      <c r="PM22" s="105">
        <v>97</v>
      </c>
      <c r="PN22" s="105">
        <v>58</v>
      </c>
      <c r="PO22" s="105">
        <v>78</v>
      </c>
      <c r="PP22" s="105">
        <v>94</v>
      </c>
      <c r="PQ22" s="105">
        <v>96</v>
      </c>
      <c r="PR22" s="105">
        <v>74</v>
      </c>
      <c r="PS22" s="105">
        <v>100</v>
      </c>
      <c r="PT22" s="105">
        <v>79</v>
      </c>
      <c r="PU22" s="105">
        <v>89</v>
      </c>
      <c r="PV22" s="105">
        <v>55</v>
      </c>
      <c r="PW22" s="105">
        <v>82</v>
      </c>
      <c r="PX22" s="94">
        <v>72</v>
      </c>
      <c r="PY22" s="94">
        <v>84</v>
      </c>
      <c r="PZ22" s="94">
        <v>63</v>
      </c>
      <c r="QA22" s="94">
        <v>60</v>
      </c>
      <c r="QB22" s="94">
        <v>65</v>
      </c>
      <c r="QC22" s="94">
        <v>75</v>
      </c>
      <c r="QD22" s="94">
        <v>100</v>
      </c>
      <c r="QE22" s="94">
        <v>68</v>
      </c>
      <c r="QF22" s="94">
        <v>77</v>
      </c>
      <c r="QG22" s="94">
        <v>62</v>
      </c>
      <c r="QH22" s="94">
        <v>76</v>
      </c>
      <c r="QI22" s="94">
        <v>60</v>
      </c>
      <c r="QJ22" s="94">
        <v>86</v>
      </c>
      <c r="QK22" s="94">
        <v>67</v>
      </c>
      <c r="QL22" s="94">
        <v>85</v>
      </c>
      <c r="QM22" s="94">
        <v>71</v>
      </c>
      <c r="QN22" s="94">
        <v>79</v>
      </c>
      <c r="QO22" s="94">
        <v>71</v>
      </c>
      <c r="QP22" s="94">
        <v>74</v>
      </c>
      <c r="QQ22" s="94">
        <v>93</v>
      </c>
      <c r="QR22" s="94">
        <v>72</v>
      </c>
      <c r="QS22" s="94">
        <v>81</v>
      </c>
      <c r="QT22" s="94">
        <v>83</v>
      </c>
      <c r="QU22" s="94">
        <v>106</v>
      </c>
      <c r="QV22" s="98">
        <v>94</v>
      </c>
      <c r="QW22" s="98">
        <v>98</v>
      </c>
      <c r="QX22" s="94">
        <v>74</v>
      </c>
      <c r="QY22" s="94">
        <v>101</v>
      </c>
      <c r="QZ22" s="94">
        <v>77</v>
      </c>
      <c r="RA22" s="94">
        <v>84</v>
      </c>
      <c r="RB22" s="94">
        <v>91</v>
      </c>
      <c r="RC22" s="94">
        <v>73</v>
      </c>
      <c r="RD22" s="94">
        <v>120</v>
      </c>
      <c r="RE22" s="94">
        <v>115</v>
      </c>
      <c r="RF22" s="94">
        <v>79</v>
      </c>
      <c r="RG22" s="94">
        <v>96</v>
      </c>
      <c r="RH22" s="94">
        <v>86</v>
      </c>
      <c r="RI22" s="94">
        <v>77</v>
      </c>
      <c r="RJ22" s="94">
        <v>63</v>
      </c>
      <c r="RK22" s="94">
        <v>61</v>
      </c>
      <c r="RL22" s="94">
        <v>87</v>
      </c>
      <c r="RM22" s="94">
        <v>73</v>
      </c>
      <c r="RN22" s="94">
        <v>73</v>
      </c>
      <c r="RO22" s="94">
        <v>77</v>
      </c>
      <c r="RP22" s="94">
        <v>48</v>
      </c>
      <c r="RQ22" s="94">
        <v>86</v>
      </c>
      <c r="RR22" s="94">
        <v>76</v>
      </c>
      <c r="RS22" s="179">
        <v>60</v>
      </c>
      <c r="RT22" s="94">
        <v>57</v>
      </c>
      <c r="RU22" s="94">
        <v>84</v>
      </c>
      <c r="RV22" s="94">
        <v>84</v>
      </c>
      <c r="RW22" s="94">
        <v>57</v>
      </c>
      <c r="RX22" s="94">
        <v>53</v>
      </c>
      <c r="RY22" s="94">
        <v>64</v>
      </c>
      <c r="RZ22" s="94">
        <v>60</v>
      </c>
      <c r="SA22" s="94">
        <v>63</v>
      </c>
      <c r="SB22" s="98">
        <v>67</v>
      </c>
      <c r="SC22" s="94">
        <v>78</v>
      </c>
      <c r="SD22" s="94">
        <v>70</v>
      </c>
      <c r="SE22" s="94">
        <v>54</v>
      </c>
      <c r="SF22" s="94">
        <v>66</v>
      </c>
      <c r="SG22" s="94">
        <v>54</v>
      </c>
      <c r="SH22" s="94">
        <v>52</v>
      </c>
      <c r="SI22" s="185">
        <v>72</v>
      </c>
      <c r="SJ22" s="94">
        <v>62</v>
      </c>
      <c r="SK22" s="94">
        <v>59</v>
      </c>
      <c r="SL22" s="94">
        <v>72</v>
      </c>
      <c r="SM22" s="94">
        <v>45</v>
      </c>
      <c r="SN22" s="94">
        <v>59</v>
      </c>
      <c r="SO22" s="94">
        <v>64</v>
      </c>
      <c r="SP22" s="94">
        <v>85</v>
      </c>
      <c r="SQ22" s="98">
        <v>97</v>
      </c>
      <c r="SR22" s="94">
        <v>79</v>
      </c>
      <c r="SS22" s="94">
        <v>68</v>
      </c>
      <c r="ST22" s="94">
        <v>86</v>
      </c>
      <c r="SU22" s="94">
        <v>75</v>
      </c>
      <c r="SV22" s="94">
        <v>77</v>
      </c>
      <c r="SW22" s="94">
        <v>113</v>
      </c>
      <c r="SX22" s="94">
        <v>73</v>
      </c>
      <c r="SY22" s="94">
        <v>113</v>
      </c>
      <c r="SZ22" s="94">
        <v>100</v>
      </c>
      <c r="TA22" s="94">
        <v>84</v>
      </c>
      <c r="TB22" s="94">
        <v>72</v>
      </c>
      <c r="TC22" s="94">
        <v>81</v>
      </c>
      <c r="TD22" s="188"/>
    </row>
    <row r="23" spans="1:524" ht="12.75" customHeight="1" x14ac:dyDescent="0.25">
      <c r="A23" s="132">
        <v>54</v>
      </c>
      <c r="B23" s="129"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145">
        <v>318</v>
      </c>
      <c r="BH23" s="10">
        <v>270</v>
      </c>
      <c r="BI23" s="10">
        <v>253</v>
      </c>
      <c r="BJ23" s="10">
        <v>263</v>
      </c>
      <c r="BK23" s="10">
        <v>286</v>
      </c>
      <c r="BL23" s="145">
        <v>224</v>
      </c>
      <c r="BM23" s="145">
        <v>226</v>
      </c>
      <c r="BN23" s="14">
        <v>224</v>
      </c>
      <c r="BO23" s="14">
        <v>319</v>
      </c>
      <c r="BP23" s="145">
        <v>322</v>
      </c>
      <c r="BQ23" s="145">
        <v>311</v>
      </c>
      <c r="BR23" s="145">
        <v>266</v>
      </c>
      <c r="BS23" s="145">
        <v>311</v>
      </c>
      <c r="BT23" s="145">
        <v>288</v>
      </c>
      <c r="BU23" s="145">
        <v>256</v>
      </c>
      <c r="BV23" s="145">
        <v>251</v>
      </c>
      <c r="BW23" s="18">
        <v>208</v>
      </c>
      <c r="BX23" s="18">
        <v>305</v>
      </c>
      <c r="BY23" s="18">
        <v>305</v>
      </c>
      <c r="BZ23" s="18">
        <v>303</v>
      </c>
      <c r="CA23" s="19">
        <v>265</v>
      </c>
      <c r="CB23" s="19">
        <v>316</v>
      </c>
      <c r="CC23" s="145">
        <v>369</v>
      </c>
      <c r="CD23" s="145">
        <v>315</v>
      </c>
      <c r="CE23" s="145">
        <v>269</v>
      </c>
      <c r="CF23" s="14">
        <v>294</v>
      </c>
      <c r="CG23" s="145">
        <v>329</v>
      </c>
      <c r="CH23" s="19">
        <v>254</v>
      </c>
      <c r="CI23" s="19">
        <v>285</v>
      </c>
      <c r="CJ23" s="145">
        <v>309</v>
      </c>
      <c r="CK23" s="19">
        <v>311</v>
      </c>
      <c r="CL23" s="19">
        <v>285</v>
      </c>
      <c r="CM23" s="19">
        <v>296</v>
      </c>
      <c r="CN23" s="19">
        <v>351</v>
      </c>
      <c r="CO23" s="19">
        <v>478</v>
      </c>
      <c r="CP23" s="19">
        <v>531</v>
      </c>
      <c r="CQ23" s="145">
        <v>505</v>
      </c>
      <c r="CR23" s="19">
        <v>457</v>
      </c>
      <c r="CS23" s="19">
        <v>479</v>
      </c>
      <c r="CT23" s="19">
        <v>599</v>
      </c>
      <c r="CU23" s="145">
        <v>537</v>
      </c>
      <c r="CV23" s="19">
        <v>624</v>
      </c>
      <c r="CW23" s="19">
        <v>484</v>
      </c>
      <c r="CX23" s="19">
        <v>617</v>
      </c>
      <c r="CY23" s="19">
        <v>615</v>
      </c>
      <c r="CZ23" s="145">
        <v>506</v>
      </c>
      <c r="DA23" s="19">
        <v>567</v>
      </c>
      <c r="DB23" s="146">
        <v>559</v>
      </c>
      <c r="DC23" s="19">
        <v>891</v>
      </c>
      <c r="DD23" s="19">
        <v>855</v>
      </c>
      <c r="DE23" s="19">
        <v>629</v>
      </c>
      <c r="DF23" s="19">
        <v>747</v>
      </c>
      <c r="DG23" s="19">
        <v>800</v>
      </c>
      <c r="DH23" s="19">
        <v>712</v>
      </c>
      <c r="DI23" s="145">
        <v>615</v>
      </c>
      <c r="DJ23" s="145">
        <v>693</v>
      </c>
      <c r="DK23" s="145">
        <v>780</v>
      </c>
      <c r="DL23" s="145">
        <v>686</v>
      </c>
      <c r="DM23" s="145">
        <v>619</v>
      </c>
      <c r="DN23" s="145">
        <v>607</v>
      </c>
      <c r="DO23" s="145">
        <v>758</v>
      </c>
      <c r="DP23" s="145">
        <v>692</v>
      </c>
      <c r="DQ23" s="145">
        <v>669</v>
      </c>
      <c r="DR23" s="145">
        <v>672</v>
      </c>
      <c r="DS23" s="145">
        <v>687</v>
      </c>
      <c r="DT23" s="145">
        <v>670</v>
      </c>
      <c r="DU23" s="145">
        <v>774</v>
      </c>
      <c r="DV23" s="145">
        <v>581</v>
      </c>
      <c r="DW23" s="145">
        <v>581</v>
      </c>
      <c r="DX23" s="145">
        <v>710</v>
      </c>
      <c r="DY23" s="145">
        <v>667</v>
      </c>
      <c r="DZ23" s="145">
        <v>671</v>
      </c>
      <c r="EA23" s="145">
        <v>607</v>
      </c>
      <c r="EB23" s="145">
        <v>695</v>
      </c>
      <c r="EC23" s="14">
        <v>805</v>
      </c>
      <c r="ED23" s="145">
        <v>653</v>
      </c>
      <c r="EE23" s="145">
        <v>581</v>
      </c>
      <c r="EF23" s="21">
        <v>589</v>
      </c>
      <c r="EG23" s="21">
        <v>620</v>
      </c>
      <c r="EH23" s="147">
        <v>527</v>
      </c>
      <c r="EI23" s="145">
        <v>504</v>
      </c>
      <c r="EJ23" s="21">
        <v>485</v>
      </c>
      <c r="EK23" s="21">
        <v>668</v>
      </c>
      <c r="EL23" s="21">
        <v>539</v>
      </c>
      <c r="EM23" s="21">
        <v>567</v>
      </c>
      <c r="EN23" s="21">
        <v>501</v>
      </c>
      <c r="EO23" s="21">
        <v>724</v>
      </c>
      <c r="EP23" s="21">
        <v>666</v>
      </c>
      <c r="EQ23" s="21">
        <v>554</v>
      </c>
      <c r="ER23" s="21">
        <v>555</v>
      </c>
      <c r="ES23" s="21">
        <v>512</v>
      </c>
      <c r="ET23" s="21">
        <v>708</v>
      </c>
      <c r="EU23" s="21">
        <v>611</v>
      </c>
      <c r="EV23" s="145">
        <v>643</v>
      </c>
      <c r="EW23" s="21">
        <v>449</v>
      </c>
      <c r="EX23" s="148">
        <v>786</v>
      </c>
      <c r="EY23" s="21">
        <v>570</v>
      </c>
      <c r="EZ23" s="21">
        <v>611</v>
      </c>
      <c r="FA23" s="21">
        <v>431</v>
      </c>
      <c r="FB23" s="21">
        <v>615</v>
      </c>
      <c r="FC23" s="21">
        <v>760</v>
      </c>
      <c r="FD23" s="21">
        <v>622</v>
      </c>
      <c r="FE23" s="21">
        <v>499</v>
      </c>
      <c r="FF23" s="21">
        <v>615</v>
      </c>
      <c r="FG23" s="21">
        <v>571</v>
      </c>
      <c r="FH23" s="138">
        <v>533</v>
      </c>
      <c r="FI23" s="21">
        <v>453</v>
      </c>
      <c r="FJ23" s="21">
        <v>547</v>
      </c>
      <c r="FK23" s="149">
        <v>583</v>
      </c>
      <c r="FL23" s="150">
        <v>489</v>
      </c>
      <c r="FM23" s="147">
        <v>469</v>
      </c>
      <c r="FN23" s="147">
        <v>423</v>
      </c>
      <c r="FO23" s="147">
        <v>530</v>
      </c>
      <c r="FP23" s="147">
        <v>617</v>
      </c>
      <c r="FQ23" s="147">
        <v>498</v>
      </c>
      <c r="FR23" s="151">
        <v>589</v>
      </c>
      <c r="FS23" s="147">
        <v>518</v>
      </c>
      <c r="FT23" s="146">
        <v>602</v>
      </c>
      <c r="FU23" s="153">
        <v>445</v>
      </c>
      <c r="FV23" s="151">
        <v>433</v>
      </c>
      <c r="FW23" s="145">
        <v>429</v>
      </c>
      <c r="FX23" s="145">
        <v>427</v>
      </c>
      <c r="FY23" s="145">
        <v>484</v>
      </c>
      <c r="FZ23" s="145">
        <v>411</v>
      </c>
      <c r="GA23" s="145">
        <v>452</v>
      </c>
      <c r="GB23" s="145">
        <v>493</v>
      </c>
      <c r="GC23" s="145">
        <v>510</v>
      </c>
      <c r="GD23" s="145">
        <v>469</v>
      </c>
      <c r="GE23" s="142">
        <v>430</v>
      </c>
      <c r="GF23" s="142">
        <v>412</v>
      </c>
      <c r="GG23" s="142">
        <v>435</v>
      </c>
      <c r="GH23" s="142">
        <v>425</v>
      </c>
      <c r="GI23" s="142">
        <v>405</v>
      </c>
      <c r="GJ23" s="142">
        <v>422</v>
      </c>
      <c r="GK23" s="142">
        <v>474</v>
      </c>
      <c r="GL23" s="142">
        <v>416</v>
      </c>
      <c r="GM23" s="142">
        <v>438</v>
      </c>
      <c r="GN23" s="158">
        <v>375</v>
      </c>
      <c r="GO23" s="142">
        <v>438</v>
      </c>
      <c r="GP23" s="31">
        <v>551</v>
      </c>
      <c r="GQ23" s="142">
        <v>410</v>
      </c>
      <c r="GR23" s="142">
        <v>390</v>
      </c>
      <c r="GS23" s="142">
        <v>445</v>
      </c>
      <c r="GT23" s="142">
        <v>478</v>
      </c>
      <c r="GU23" s="142">
        <v>444</v>
      </c>
      <c r="GV23" s="142">
        <v>454</v>
      </c>
      <c r="GW23" s="142">
        <v>318</v>
      </c>
      <c r="GX23" s="142">
        <v>829</v>
      </c>
      <c r="GY23" s="142">
        <v>516</v>
      </c>
      <c r="GZ23" s="142">
        <v>555</v>
      </c>
      <c r="HA23" s="142">
        <v>369</v>
      </c>
      <c r="HB23" s="142">
        <v>446</v>
      </c>
      <c r="HC23" s="142">
        <v>758</v>
      </c>
      <c r="HD23" s="142">
        <v>440</v>
      </c>
      <c r="HE23" s="142">
        <v>481</v>
      </c>
      <c r="HF23" s="142">
        <v>400</v>
      </c>
      <c r="HG23" s="87">
        <v>494</v>
      </c>
      <c r="HH23" s="87">
        <v>401</v>
      </c>
      <c r="HI23" s="87">
        <v>434</v>
      </c>
      <c r="HJ23" s="142">
        <v>374</v>
      </c>
      <c r="HK23" s="142">
        <v>440</v>
      </c>
      <c r="HL23" s="87">
        <v>450</v>
      </c>
      <c r="HM23" s="87">
        <v>372</v>
      </c>
      <c r="HN23" s="87">
        <v>365</v>
      </c>
      <c r="HO23" s="87">
        <v>427</v>
      </c>
      <c r="HP23" s="87">
        <v>524</v>
      </c>
      <c r="HQ23" s="87">
        <v>425</v>
      </c>
      <c r="HR23" s="87">
        <v>463</v>
      </c>
      <c r="HS23" s="87">
        <v>450</v>
      </c>
      <c r="HT23" s="87">
        <v>496</v>
      </c>
      <c r="HU23" s="87">
        <v>430</v>
      </c>
      <c r="HV23" s="87">
        <v>497</v>
      </c>
      <c r="HW23" s="87">
        <v>435</v>
      </c>
      <c r="HX23" s="87">
        <v>392</v>
      </c>
      <c r="HY23" s="87">
        <v>436</v>
      </c>
      <c r="HZ23" s="87">
        <v>349</v>
      </c>
      <c r="IA23" s="87">
        <v>339</v>
      </c>
      <c r="IB23" s="87">
        <v>441</v>
      </c>
      <c r="IC23" s="87">
        <v>557</v>
      </c>
      <c r="ID23" s="87">
        <v>426</v>
      </c>
      <c r="IE23" s="87">
        <v>363</v>
      </c>
      <c r="IF23" s="87">
        <v>369</v>
      </c>
      <c r="IG23" s="87">
        <v>434</v>
      </c>
      <c r="IH23" s="87">
        <v>385</v>
      </c>
      <c r="II23" s="87">
        <v>388</v>
      </c>
      <c r="IJ23" s="87">
        <v>323</v>
      </c>
      <c r="IK23" s="87">
        <v>429</v>
      </c>
      <c r="IL23" s="87">
        <v>395</v>
      </c>
      <c r="IM23" s="87">
        <v>408</v>
      </c>
      <c r="IN23" s="87">
        <v>349</v>
      </c>
      <c r="IO23" s="87">
        <v>465</v>
      </c>
      <c r="IP23" s="87">
        <v>697</v>
      </c>
      <c r="IQ23" s="87">
        <v>453</v>
      </c>
      <c r="IR23" s="87">
        <v>382</v>
      </c>
      <c r="IS23" s="87">
        <v>367</v>
      </c>
      <c r="IT23" s="87">
        <v>486</v>
      </c>
      <c r="IU23" s="87">
        <v>440</v>
      </c>
      <c r="IV23" s="87">
        <v>545</v>
      </c>
      <c r="IW23" s="87">
        <v>365</v>
      </c>
      <c r="IX23" s="87">
        <v>449</v>
      </c>
      <c r="IY23" s="87">
        <v>417</v>
      </c>
      <c r="IZ23" s="87">
        <v>423</v>
      </c>
      <c r="JA23" s="87">
        <v>430</v>
      </c>
      <c r="JB23" s="87">
        <v>442</v>
      </c>
      <c r="JC23" s="87">
        <v>659</v>
      </c>
      <c r="JD23" s="87">
        <v>568</v>
      </c>
      <c r="JE23" s="95">
        <v>376</v>
      </c>
      <c r="JF23" s="94">
        <v>546</v>
      </c>
      <c r="JG23" s="105">
        <v>417</v>
      </c>
      <c r="JH23" s="105">
        <v>368</v>
      </c>
      <c r="JI23" s="105">
        <v>386</v>
      </c>
      <c r="JJ23" s="105">
        <v>303</v>
      </c>
      <c r="JK23" s="105">
        <v>381</v>
      </c>
      <c r="JL23" s="105">
        <v>393</v>
      </c>
      <c r="JM23" s="98">
        <v>383</v>
      </c>
      <c r="JN23" s="105">
        <v>334</v>
      </c>
      <c r="JO23" s="105">
        <v>419</v>
      </c>
      <c r="JP23" s="105">
        <v>545</v>
      </c>
      <c r="JQ23" s="105">
        <v>383</v>
      </c>
      <c r="JR23" s="105">
        <v>425</v>
      </c>
      <c r="JS23" s="105">
        <v>409</v>
      </c>
      <c r="JT23" s="105">
        <v>481</v>
      </c>
      <c r="JU23" s="105">
        <v>353</v>
      </c>
      <c r="JV23" s="105">
        <v>328</v>
      </c>
      <c r="JW23" s="105">
        <v>357</v>
      </c>
      <c r="JX23" s="105">
        <v>370</v>
      </c>
      <c r="JY23" s="94">
        <v>469</v>
      </c>
      <c r="JZ23" s="94">
        <v>380</v>
      </c>
      <c r="KA23" s="105">
        <v>359</v>
      </c>
      <c r="KB23" s="105">
        <v>352</v>
      </c>
      <c r="KC23" s="105">
        <v>516</v>
      </c>
      <c r="KD23" s="105">
        <v>438</v>
      </c>
      <c r="KE23" s="105">
        <v>348</v>
      </c>
      <c r="KF23" s="105">
        <v>359</v>
      </c>
      <c r="KG23" s="105">
        <v>392</v>
      </c>
      <c r="KH23" s="105">
        <v>348</v>
      </c>
      <c r="KI23" s="105">
        <v>339</v>
      </c>
      <c r="KJ23" s="105">
        <v>342</v>
      </c>
      <c r="KK23" s="105">
        <v>297</v>
      </c>
      <c r="KL23" s="105">
        <v>362</v>
      </c>
      <c r="KM23" s="105">
        <v>327</v>
      </c>
      <c r="KN23" s="105">
        <v>341</v>
      </c>
      <c r="KO23" s="103">
        <v>351</v>
      </c>
      <c r="KP23" s="105">
        <v>416</v>
      </c>
      <c r="KQ23" s="105">
        <v>370</v>
      </c>
      <c r="KR23" s="105">
        <v>338</v>
      </c>
      <c r="KS23" s="105">
        <v>316</v>
      </c>
      <c r="KT23" s="105">
        <v>406</v>
      </c>
      <c r="KU23" s="105">
        <v>401</v>
      </c>
      <c r="KV23" s="105">
        <v>348</v>
      </c>
      <c r="KW23" s="105">
        <v>353</v>
      </c>
      <c r="KX23" s="105">
        <v>474</v>
      </c>
      <c r="KY23" s="105">
        <v>435</v>
      </c>
      <c r="KZ23" s="105">
        <v>347</v>
      </c>
      <c r="LA23" s="105">
        <v>396</v>
      </c>
      <c r="LB23" s="105">
        <v>317</v>
      </c>
      <c r="LC23" s="98">
        <v>562</v>
      </c>
      <c r="LD23" s="105">
        <v>485</v>
      </c>
      <c r="LE23" s="105">
        <v>396</v>
      </c>
      <c r="LF23" s="105">
        <v>407</v>
      </c>
      <c r="LG23" s="105">
        <v>397</v>
      </c>
      <c r="LH23" s="105">
        <v>416</v>
      </c>
      <c r="LI23" s="105">
        <v>347</v>
      </c>
      <c r="LJ23" s="105">
        <v>343</v>
      </c>
      <c r="LK23" s="105">
        <v>331</v>
      </c>
      <c r="LL23" s="105">
        <v>458</v>
      </c>
      <c r="LM23" s="105">
        <v>396</v>
      </c>
      <c r="LN23" s="105">
        <v>351</v>
      </c>
      <c r="LO23" s="105">
        <v>341</v>
      </c>
      <c r="LP23" s="105">
        <v>463</v>
      </c>
      <c r="LQ23" s="105">
        <v>393</v>
      </c>
      <c r="LR23" s="105">
        <v>407</v>
      </c>
      <c r="LS23" s="105">
        <v>377</v>
      </c>
      <c r="LT23" s="105">
        <v>421</v>
      </c>
      <c r="LU23" s="105">
        <v>388</v>
      </c>
      <c r="LV23" s="105">
        <v>339</v>
      </c>
      <c r="LW23" s="105">
        <v>311</v>
      </c>
      <c r="LX23" s="105">
        <v>305</v>
      </c>
      <c r="LY23" s="105">
        <v>372</v>
      </c>
      <c r="LZ23" s="105">
        <v>334</v>
      </c>
      <c r="MA23" s="105">
        <v>291</v>
      </c>
      <c r="MB23" s="105">
        <v>335</v>
      </c>
      <c r="MC23" s="105">
        <v>401</v>
      </c>
      <c r="MD23" s="105">
        <v>399</v>
      </c>
      <c r="ME23" s="105">
        <v>309</v>
      </c>
      <c r="MF23" s="105">
        <v>294</v>
      </c>
      <c r="MG23" s="105">
        <v>342</v>
      </c>
      <c r="MH23" s="105">
        <v>340</v>
      </c>
      <c r="MI23" s="105">
        <v>288</v>
      </c>
      <c r="MJ23" s="105">
        <v>250</v>
      </c>
      <c r="MK23" s="105">
        <v>262</v>
      </c>
      <c r="ML23" s="105">
        <v>284</v>
      </c>
      <c r="MM23" s="105">
        <v>330</v>
      </c>
      <c r="MN23" s="105">
        <v>275</v>
      </c>
      <c r="MO23" s="105">
        <v>242</v>
      </c>
      <c r="MP23" s="105">
        <v>564</v>
      </c>
      <c r="MQ23" s="105">
        <v>530</v>
      </c>
      <c r="MR23" s="105">
        <v>380</v>
      </c>
      <c r="MS23" s="105">
        <v>309</v>
      </c>
      <c r="MT23" s="105">
        <v>418</v>
      </c>
      <c r="MU23" s="105">
        <v>325</v>
      </c>
      <c r="MV23" s="105">
        <v>349</v>
      </c>
      <c r="MW23" s="105">
        <v>363</v>
      </c>
      <c r="MX23" s="105">
        <v>295</v>
      </c>
      <c r="MY23" s="105">
        <v>442</v>
      </c>
      <c r="MZ23" s="105">
        <v>340</v>
      </c>
      <c r="NA23" s="105">
        <v>239</v>
      </c>
      <c r="NB23" s="105">
        <v>274</v>
      </c>
      <c r="NC23" s="105">
        <v>449</v>
      </c>
      <c r="ND23" s="105">
        <v>446</v>
      </c>
      <c r="NE23" s="105">
        <v>345</v>
      </c>
      <c r="NF23" s="105">
        <v>311</v>
      </c>
      <c r="NG23" s="105">
        <v>350</v>
      </c>
      <c r="NH23" s="105">
        <v>365</v>
      </c>
      <c r="NI23" s="105">
        <v>294</v>
      </c>
      <c r="NJ23" s="169">
        <v>293</v>
      </c>
      <c r="NK23" s="105">
        <v>303</v>
      </c>
      <c r="NL23" s="105">
        <v>360</v>
      </c>
      <c r="NM23" s="105">
        <v>285</v>
      </c>
      <c r="NN23" s="105">
        <v>297</v>
      </c>
      <c r="NO23" s="105">
        <v>261</v>
      </c>
      <c r="NP23" s="105">
        <v>336</v>
      </c>
      <c r="NQ23" s="105">
        <v>337</v>
      </c>
      <c r="NR23" s="105">
        <v>351</v>
      </c>
      <c r="NS23" s="105">
        <v>373</v>
      </c>
      <c r="NT23" s="105">
        <v>364</v>
      </c>
      <c r="NU23" s="105">
        <v>323</v>
      </c>
      <c r="NV23" s="105">
        <v>254</v>
      </c>
      <c r="NW23" s="105">
        <v>236</v>
      </c>
      <c r="NX23" s="105">
        <v>251</v>
      </c>
      <c r="NY23" s="105">
        <v>333</v>
      </c>
      <c r="NZ23" s="105">
        <v>286</v>
      </c>
      <c r="OA23" s="105">
        <v>271</v>
      </c>
      <c r="OB23" s="105">
        <v>258</v>
      </c>
      <c r="OC23" s="105">
        <v>359</v>
      </c>
      <c r="OD23" s="105">
        <v>380</v>
      </c>
      <c r="OE23" s="105">
        <v>270</v>
      </c>
      <c r="OF23" s="105">
        <v>294</v>
      </c>
      <c r="OG23" s="105">
        <v>245</v>
      </c>
      <c r="OH23" s="105">
        <v>320</v>
      </c>
      <c r="OI23" s="105">
        <v>226</v>
      </c>
      <c r="OJ23" s="105">
        <v>243</v>
      </c>
      <c r="OK23" s="105">
        <v>254</v>
      </c>
      <c r="OL23" s="105">
        <v>320</v>
      </c>
      <c r="OM23" s="105">
        <v>301</v>
      </c>
      <c r="ON23" s="105">
        <v>232</v>
      </c>
      <c r="OO23" s="105">
        <v>238</v>
      </c>
      <c r="OP23" s="105">
        <v>342</v>
      </c>
      <c r="OQ23" s="105">
        <v>353</v>
      </c>
      <c r="OR23" s="105">
        <v>253</v>
      </c>
      <c r="OS23" s="105">
        <v>235</v>
      </c>
      <c r="OT23" s="105">
        <v>271</v>
      </c>
      <c r="OU23" s="105">
        <v>388</v>
      </c>
      <c r="OV23" s="105">
        <v>268</v>
      </c>
      <c r="OW23" s="105">
        <v>299</v>
      </c>
      <c r="OX23" s="105">
        <v>219</v>
      </c>
      <c r="OY23" s="105">
        <v>345</v>
      </c>
      <c r="OZ23" s="105">
        <v>259</v>
      </c>
      <c r="PA23" s="105">
        <v>262</v>
      </c>
      <c r="PB23" s="105">
        <v>241</v>
      </c>
      <c r="PC23" s="105">
        <v>289</v>
      </c>
      <c r="PD23" s="105">
        <v>508</v>
      </c>
      <c r="PE23" s="105">
        <v>330</v>
      </c>
      <c r="PF23" s="105">
        <v>262</v>
      </c>
      <c r="PG23" s="105">
        <v>283</v>
      </c>
      <c r="PH23" s="105">
        <v>354</v>
      </c>
      <c r="PI23" s="105">
        <v>339</v>
      </c>
      <c r="PJ23" s="105">
        <v>231</v>
      </c>
      <c r="PK23" s="105">
        <v>282</v>
      </c>
      <c r="PL23" s="105">
        <v>362</v>
      </c>
      <c r="PM23" s="105">
        <v>249</v>
      </c>
      <c r="PN23" s="105">
        <v>259</v>
      </c>
      <c r="PO23" s="105">
        <v>232</v>
      </c>
      <c r="PP23" s="105">
        <v>264</v>
      </c>
      <c r="PQ23" s="105">
        <v>308</v>
      </c>
      <c r="PR23" s="105">
        <v>247</v>
      </c>
      <c r="PS23" s="105">
        <v>288</v>
      </c>
      <c r="PT23" s="105">
        <v>317</v>
      </c>
      <c r="PU23" s="105">
        <v>394</v>
      </c>
      <c r="PV23" s="105">
        <v>234</v>
      </c>
      <c r="PW23" s="105">
        <v>284</v>
      </c>
      <c r="PX23" s="94">
        <v>211</v>
      </c>
      <c r="PY23" s="94">
        <v>315</v>
      </c>
      <c r="PZ23" s="94">
        <v>263</v>
      </c>
      <c r="QA23" s="94">
        <v>244</v>
      </c>
      <c r="QB23" s="94">
        <v>237</v>
      </c>
      <c r="QC23" s="94">
        <v>386</v>
      </c>
      <c r="QD23" s="94">
        <v>382</v>
      </c>
      <c r="QE23" s="94">
        <v>293</v>
      </c>
      <c r="QF23" s="94">
        <v>238</v>
      </c>
      <c r="QG23" s="94">
        <v>265</v>
      </c>
      <c r="QH23" s="94">
        <v>305</v>
      </c>
      <c r="QI23" s="94">
        <v>234</v>
      </c>
      <c r="QJ23" s="94">
        <v>237</v>
      </c>
      <c r="QK23" s="94">
        <v>259</v>
      </c>
      <c r="QL23" s="94">
        <v>326</v>
      </c>
      <c r="QM23" s="94">
        <v>263</v>
      </c>
      <c r="QN23" s="94">
        <v>265</v>
      </c>
      <c r="QO23" s="94">
        <v>232</v>
      </c>
      <c r="QP23" s="94">
        <v>283</v>
      </c>
      <c r="QQ23" s="94">
        <v>320</v>
      </c>
      <c r="QR23" s="94">
        <v>240</v>
      </c>
      <c r="QS23" s="94">
        <v>261</v>
      </c>
      <c r="QT23" s="94">
        <v>268</v>
      </c>
      <c r="QU23" s="94">
        <v>426</v>
      </c>
      <c r="QV23" s="98">
        <v>270</v>
      </c>
      <c r="QW23" s="98">
        <v>280</v>
      </c>
      <c r="QX23" s="94">
        <v>249</v>
      </c>
      <c r="QY23" s="94">
        <v>336</v>
      </c>
      <c r="QZ23" s="94">
        <v>308</v>
      </c>
      <c r="RA23" s="94">
        <v>254</v>
      </c>
      <c r="RB23" s="94">
        <v>279</v>
      </c>
      <c r="RC23" s="94">
        <v>298</v>
      </c>
      <c r="RD23" s="94">
        <v>552</v>
      </c>
      <c r="RE23" s="94">
        <v>396</v>
      </c>
      <c r="RF23" s="94">
        <v>327</v>
      </c>
      <c r="RG23" s="94">
        <v>292</v>
      </c>
      <c r="RH23" s="94">
        <v>425</v>
      </c>
      <c r="RI23" s="94">
        <v>371</v>
      </c>
      <c r="RJ23" s="94">
        <v>301</v>
      </c>
      <c r="RK23" s="94">
        <v>242</v>
      </c>
      <c r="RL23" s="94">
        <v>359</v>
      </c>
      <c r="RM23" s="94">
        <v>334</v>
      </c>
      <c r="RN23" s="94">
        <v>266</v>
      </c>
      <c r="RO23" s="94">
        <v>263</v>
      </c>
      <c r="RP23" s="94">
        <v>265</v>
      </c>
      <c r="RQ23" s="94">
        <v>389</v>
      </c>
      <c r="RR23" s="94">
        <v>304</v>
      </c>
      <c r="RS23" s="179">
        <v>258</v>
      </c>
      <c r="RT23" s="94">
        <v>291</v>
      </c>
      <c r="RU23" s="94">
        <v>393</v>
      </c>
      <c r="RV23" s="94">
        <v>281</v>
      </c>
      <c r="RW23" s="94">
        <v>247</v>
      </c>
      <c r="RX23" s="94">
        <v>261</v>
      </c>
      <c r="RY23" s="94">
        <v>303</v>
      </c>
      <c r="RZ23" s="94">
        <v>272</v>
      </c>
      <c r="SA23" s="94">
        <v>249</v>
      </c>
      <c r="SB23" s="98">
        <v>251</v>
      </c>
      <c r="SC23" s="94">
        <v>314</v>
      </c>
      <c r="SD23" s="94">
        <v>477</v>
      </c>
      <c r="SE23" s="94">
        <v>325</v>
      </c>
      <c r="SF23" s="94">
        <v>270</v>
      </c>
      <c r="SG23" s="94">
        <v>270</v>
      </c>
      <c r="SH23" s="94">
        <v>361</v>
      </c>
      <c r="SI23" s="185">
        <v>226</v>
      </c>
      <c r="SJ23" s="94">
        <v>270</v>
      </c>
      <c r="SK23" s="94">
        <v>237</v>
      </c>
      <c r="SL23" s="94">
        <v>321</v>
      </c>
      <c r="SM23" s="94">
        <v>239</v>
      </c>
      <c r="SN23" s="94">
        <v>216</v>
      </c>
      <c r="SO23" s="94">
        <v>217</v>
      </c>
      <c r="SP23" s="94">
        <v>235</v>
      </c>
      <c r="SQ23" s="98">
        <v>371</v>
      </c>
      <c r="SR23" s="94">
        <v>254</v>
      </c>
      <c r="SS23" s="94">
        <v>259</v>
      </c>
      <c r="ST23" s="94">
        <v>270</v>
      </c>
      <c r="SU23" s="94">
        <v>367</v>
      </c>
      <c r="SV23" s="94">
        <v>287</v>
      </c>
      <c r="SW23" s="94">
        <v>298</v>
      </c>
      <c r="SX23" s="94">
        <v>244</v>
      </c>
      <c r="SY23" s="94">
        <v>325</v>
      </c>
      <c r="SZ23" s="94">
        <v>268</v>
      </c>
      <c r="TA23" s="94">
        <v>258</v>
      </c>
      <c r="TB23" s="94">
        <v>271</v>
      </c>
      <c r="TC23" s="94">
        <v>244</v>
      </c>
      <c r="TD23" s="188"/>
    </row>
    <row r="24" spans="1:524" ht="12.75" customHeight="1" x14ac:dyDescent="0.25">
      <c r="A24" s="132">
        <v>55</v>
      </c>
      <c r="B24" s="129"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145">
        <v>7</v>
      </c>
      <c r="BH24" s="10">
        <v>6</v>
      </c>
      <c r="BI24" s="10">
        <v>10</v>
      </c>
      <c r="BJ24" s="10">
        <v>6</v>
      </c>
      <c r="BK24" s="10">
        <v>1</v>
      </c>
      <c r="BL24" s="145">
        <v>6</v>
      </c>
      <c r="BM24" s="145">
        <v>3</v>
      </c>
      <c r="BN24" s="14">
        <v>8</v>
      </c>
      <c r="BO24" s="14">
        <v>7</v>
      </c>
      <c r="BP24" s="145">
        <v>8</v>
      </c>
      <c r="BQ24" s="145">
        <v>12</v>
      </c>
      <c r="BR24" s="145">
        <v>12</v>
      </c>
      <c r="BS24" s="145">
        <v>4</v>
      </c>
      <c r="BT24" s="145">
        <v>4</v>
      </c>
      <c r="BU24" s="145">
        <v>7</v>
      </c>
      <c r="BV24" s="145">
        <v>5</v>
      </c>
      <c r="BW24" s="18">
        <v>4</v>
      </c>
      <c r="BX24" s="18">
        <v>8</v>
      </c>
      <c r="BY24" s="18">
        <v>1</v>
      </c>
      <c r="BZ24" s="18">
        <v>5</v>
      </c>
      <c r="CA24" s="19">
        <v>6</v>
      </c>
      <c r="CB24" s="19">
        <v>8</v>
      </c>
      <c r="CC24" s="145">
        <v>8</v>
      </c>
      <c r="CD24" s="145">
        <v>8</v>
      </c>
      <c r="CE24" s="145">
        <v>7</v>
      </c>
      <c r="CF24" s="14">
        <v>2</v>
      </c>
      <c r="CG24" s="145">
        <v>5</v>
      </c>
      <c r="CH24" s="19">
        <v>3</v>
      </c>
      <c r="CI24" s="19">
        <v>3</v>
      </c>
      <c r="CJ24" s="145">
        <v>10</v>
      </c>
      <c r="CK24" s="19">
        <v>5</v>
      </c>
      <c r="CL24" s="19">
        <v>10</v>
      </c>
      <c r="CM24" s="19">
        <v>10</v>
      </c>
      <c r="CN24" s="19">
        <v>3</v>
      </c>
      <c r="CO24" s="19">
        <v>7</v>
      </c>
      <c r="CP24" s="19">
        <v>12</v>
      </c>
      <c r="CQ24" s="145">
        <v>7</v>
      </c>
      <c r="CR24" s="19">
        <v>10</v>
      </c>
      <c r="CS24" s="19">
        <v>15</v>
      </c>
      <c r="CT24" s="19">
        <v>18</v>
      </c>
      <c r="CU24" s="145">
        <v>7</v>
      </c>
      <c r="CV24" s="19">
        <v>21</v>
      </c>
      <c r="CW24" s="19">
        <v>15</v>
      </c>
      <c r="CX24" s="19">
        <v>9</v>
      </c>
      <c r="CY24" s="19">
        <v>10</v>
      </c>
      <c r="CZ24" s="145">
        <v>8</v>
      </c>
      <c r="DA24" s="19">
        <v>4</v>
      </c>
      <c r="DB24" s="146">
        <v>8</v>
      </c>
      <c r="DC24" s="19">
        <v>17</v>
      </c>
      <c r="DD24" s="19">
        <v>30</v>
      </c>
      <c r="DE24" s="19">
        <v>23</v>
      </c>
      <c r="DF24" s="19">
        <v>12</v>
      </c>
      <c r="DG24" s="19">
        <v>12</v>
      </c>
      <c r="DH24" s="19">
        <v>10</v>
      </c>
      <c r="DI24" s="145">
        <v>10</v>
      </c>
      <c r="DJ24" s="145">
        <v>10</v>
      </c>
      <c r="DK24" s="145">
        <v>11</v>
      </c>
      <c r="DL24" s="145">
        <v>7</v>
      </c>
      <c r="DM24" s="145">
        <v>10</v>
      </c>
      <c r="DN24" s="145">
        <v>7</v>
      </c>
      <c r="DO24" s="145">
        <v>10</v>
      </c>
      <c r="DP24" s="145">
        <v>5</v>
      </c>
      <c r="DQ24" s="145">
        <v>10</v>
      </c>
      <c r="DR24" s="145">
        <v>4</v>
      </c>
      <c r="DS24" s="145">
        <v>15</v>
      </c>
      <c r="DT24" s="145">
        <v>15</v>
      </c>
      <c r="DU24" s="145">
        <v>10</v>
      </c>
      <c r="DV24" s="145">
        <v>7</v>
      </c>
      <c r="DW24" s="145">
        <v>5</v>
      </c>
      <c r="DX24" s="145">
        <v>17</v>
      </c>
      <c r="DY24" s="145">
        <v>8</v>
      </c>
      <c r="DZ24" s="145">
        <v>14</v>
      </c>
      <c r="EA24" s="145">
        <v>15</v>
      </c>
      <c r="EB24" s="145">
        <v>9</v>
      </c>
      <c r="EC24" s="14">
        <v>8</v>
      </c>
      <c r="ED24" s="145">
        <v>9</v>
      </c>
      <c r="EE24" s="145">
        <v>5</v>
      </c>
      <c r="EF24" s="21">
        <v>7</v>
      </c>
      <c r="EG24" s="21">
        <v>6</v>
      </c>
      <c r="EH24" s="147">
        <v>8</v>
      </c>
      <c r="EI24" s="145">
        <v>4</v>
      </c>
      <c r="EJ24" s="21">
        <v>6</v>
      </c>
      <c r="EK24" s="21">
        <v>11</v>
      </c>
      <c r="EL24" s="21">
        <v>4</v>
      </c>
      <c r="EM24" s="21">
        <v>6</v>
      </c>
      <c r="EN24" s="21">
        <v>8</v>
      </c>
      <c r="EO24" s="21">
        <v>8</v>
      </c>
      <c r="EP24" s="21">
        <v>10</v>
      </c>
      <c r="EQ24" s="21">
        <v>6</v>
      </c>
      <c r="ER24" s="21">
        <v>12</v>
      </c>
      <c r="ES24" s="21">
        <v>9</v>
      </c>
      <c r="ET24" s="21">
        <v>23</v>
      </c>
      <c r="EU24" s="21">
        <v>16</v>
      </c>
      <c r="EV24" s="145">
        <v>11</v>
      </c>
      <c r="EW24" s="21">
        <v>4</v>
      </c>
      <c r="EX24" s="148">
        <v>18</v>
      </c>
      <c r="EY24" s="21">
        <v>12</v>
      </c>
      <c r="EZ24" s="21">
        <v>12</v>
      </c>
      <c r="FA24" s="21">
        <v>6</v>
      </c>
      <c r="FB24" s="21">
        <v>7</v>
      </c>
      <c r="FC24" s="21">
        <v>19</v>
      </c>
      <c r="FD24" s="21">
        <v>17</v>
      </c>
      <c r="FE24" s="21">
        <v>10</v>
      </c>
      <c r="FF24" s="21">
        <v>13</v>
      </c>
      <c r="FG24" s="21">
        <v>19</v>
      </c>
      <c r="FH24" s="138">
        <v>10</v>
      </c>
      <c r="FI24" s="21">
        <v>11</v>
      </c>
      <c r="FJ24" s="21">
        <v>4</v>
      </c>
      <c r="FK24" s="149">
        <v>11</v>
      </c>
      <c r="FL24" s="150">
        <v>18</v>
      </c>
      <c r="FM24" s="147">
        <v>4</v>
      </c>
      <c r="FN24" s="147">
        <v>10</v>
      </c>
      <c r="FO24" s="147">
        <v>15</v>
      </c>
      <c r="FP24" s="147">
        <v>11</v>
      </c>
      <c r="FQ24" s="147">
        <v>7</v>
      </c>
      <c r="FR24" s="151">
        <v>5</v>
      </c>
      <c r="FS24" s="147">
        <v>11</v>
      </c>
      <c r="FT24" s="146">
        <v>19</v>
      </c>
      <c r="FU24" s="153">
        <v>8</v>
      </c>
      <c r="FV24" s="151">
        <v>7</v>
      </c>
      <c r="FW24" s="145">
        <v>35</v>
      </c>
      <c r="FX24" s="145">
        <v>13</v>
      </c>
      <c r="FY24" s="145">
        <v>115</v>
      </c>
      <c r="FZ24" s="145">
        <v>106</v>
      </c>
      <c r="GA24" s="145">
        <v>21</v>
      </c>
      <c r="GB24" s="145">
        <v>91</v>
      </c>
      <c r="GC24" s="145">
        <v>12</v>
      </c>
      <c r="GD24" s="145">
        <v>51</v>
      </c>
      <c r="GE24" s="142">
        <v>22</v>
      </c>
      <c r="GF24" s="142">
        <v>158</v>
      </c>
      <c r="GG24" s="142">
        <v>71</v>
      </c>
      <c r="GH24" s="142">
        <v>32</v>
      </c>
      <c r="GI24" s="142">
        <v>14</v>
      </c>
      <c r="GJ24" s="142">
        <v>18</v>
      </c>
      <c r="GK24" s="142">
        <v>12</v>
      </c>
      <c r="GL24" s="142">
        <v>26</v>
      </c>
      <c r="GM24" s="142">
        <v>15</v>
      </c>
      <c r="GN24" s="158">
        <v>10</v>
      </c>
      <c r="GO24" s="142">
        <v>13</v>
      </c>
      <c r="GP24" s="31">
        <v>81</v>
      </c>
      <c r="GQ24" s="142">
        <v>95</v>
      </c>
      <c r="GR24" s="142">
        <v>24</v>
      </c>
      <c r="GS24" s="142">
        <v>17</v>
      </c>
      <c r="GT24" s="142">
        <v>11</v>
      </c>
      <c r="GU24" s="142">
        <v>27</v>
      </c>
      <c r="GV24" s="142">
        <v>29</v>
      </c>
      <c r="GW24" s="142">
        <v>120</v>
      </c>
      <c r="GX24" s="142">
        <v>64</v>
      </c>
      <c r="GY24" s="142">
        <v>22</v>
      </c>
      <c r="GZ24" s="142">
        <v>28</v>
      </c>
      <c r="HA24" s="142">
        <v>21</v>
      </c>
      <c r="HB24" s="142">
        <v>23</v>
      </c>
      <c r="HC24" s="142">
        <v>23</v>
      </c>
      <c r="HD24" s="142">
        <v>15</v>
      </c>
      <c r="HE24" s="142">
        <v>10</v>
      </c>
      <c r="HF24" s="142">
        <v>9</v>
      </c>
      <c r="HG24" s="87">
        <v>19</v>
      </c>
      <c r="HH24" s="87">
        <v>14</v>
      </c>
      <c r="HI24" s="87">
        <v>12</v>
      </c>
      <c r="HJ24" s="142">
        <v>13</v>
      </c>
      <c r="HK24" s="142">
        <v>10</v>
      </c>
      <c r="HL24" s="87">
        <v>13</v>
      </c>
      <c r="HM24" s="87">
        <v>14</v>
      </c>
      <c r="HN24" s="87">
        <v>9</v>
      </c>
      <c r="HO24" s="87">
        <v>15</v>
      </c>
      <c r="HP24" s="87">
        <v>12</v>
      </c>
      <c r="HQ24" s="87">
        <v>13</v>
      </c>
      <c r="HR24" s="87">
        <v>10</v>
      </c>
      <c r="HS24" s="87">
        <v>7</v>
      </c>
      <c r="HT24" s="87">
        <v>18</v>
      </c>
      <c r="HU24" s="87">
        <v>15</v>
      </c>
      <c r="HV24" s="87">
        <v>7</v>
      </c>
      <c r="HW24" s="87">
        <v>10</v>
      </c>
      <c r="HX24" s="87">
        <v>6</v>
      </c>
      <c r="HY24" s="87">
        <v>6</v>
      </c>
      <c r="HZ24" s="87">
        <v>11</v>
      </c>
      <c r="IA24" s="87">
        <v>5</v>
      </c>
      <c r="IB24" s="87">
        <v>13</v>
      </c>
      <c r="IC24" s="87">
        <v>12</v>
      </c>
      <c r="ID24" s="87">
        <v>8</v>
      </c>
      <c r="IE24" s="87">
        <v>12</v>
      </c>
      <c r="IF24" s="87">
        <v>7</v>
      </c>
      <c r="IG24" s="87">
        <v>12</v>
      </c>
      <c r="IH24" s="87">
        <v>7</v>
      </c>
      <c r="II24" s="87">
        <v>3</v>
      </c>
      <c r="IJ24" s="87">
        <v>11</v>
      </c>
      <c r="IK24" s="87">
        <v>5</v>
      </c>
      <c r="IL24" s="87">
        <v>9</v>
      </c>
      <c r="IM24" s="87">
        <v>8</v>
      </c>
      <c r="IN24" s="87">
        <v>9</v>
      </c>
      <c r="IO24" s="87">
        <v>7</v>
      </c>
      <c r="IP24" s="87">
        <v>4</v>
      </c>
      <c r="IQ24" s="87">
        <v>9</v>
      </c>
      <c r="IR24" s="87">
        <v>6</v>
      </c>
      <c r="IS24" s="87">
        <v>4</v>
      </c>
      <c r="IT24" s="87">
        <v>5</v>
      </c>
      <c r="IU24" s="87">
        <v>5</v>
      </c>
      <c r="IV24" s="87">
        <v>5</v>
      </c>
      <c r="IW24" s="87">
        <v>6</v>
      </c>
      <c r="IX24" s="87">
        <v>11</v>
      </c>
      <c r="IY24" s="87">
        <v>18</v>
      </c>
      <c r="IZ24" s="87">
        <v>12</v>
      </c>
      <c r="JA24" s="87">
        <v>8</v>
      </c>
      <c r="JB24" s="87">
        <v>6</v>
      </c>
      <c r="JC24" s="87">
        <v>11</v>
      </c>
      <c r="JD24" s="87">
        <v>11</v>
      </c>
      <c r="JE24" s="95">
        <v>11</v>
      </c>
      <c r="JF24" s="94">
        <v>9</v>
      </c>
      <c r="JG24" s="105">
        <v>8</v>
      </c>
      <c r="JH24" s="105">
        <v>11</v>
      </c>
      <c r="JI24" s="105">
        <v>6</v>
      </c>
      <c r="JJ24" s="105">
        <v>8</v>
      </c>
      <c r="JK24" s="105">
        <v>8</v>
      </c>
      <c r="JL24" s="105">
        <v>8</v>
      </c>
      <c r="JM24" s="98">
        <v>6</v>
      </c>
      <c r="JN24" s="105">
        <v>7</v>
      </c>
      <c r="JO24" s="105">
        <v>3</v>
      </c>
      <c r="JP24" s="105">
        <v>14</v>
      </c>
      <c r="JQ24" s="105">
        <v>9</v>
      </c>
      <c r="JR24" s="105">
        <v>6</v>
      </c>
      <c r="JS24" s="105">
        <v>6</v>
      </c>
      <c r="JT24" s="105">
        <v>13</v>
      </c>
      <c r="JU24" s="105">
        <v>11</v>
      </c>
      <c r="JV24" s="105">
        <v>5</v>
      </c>
      <c r="JW24" s="105">
        <v>10</v>
      </c>
      <c r="JX24" s="105">
        <v>7</v>
      </c>
      <c r="JY24" s="94">
        <v>5</v>
      </c>
      <c r="JZ24" s="94">
        <v>6</v>
      </c>
      <c r="KA24" s="105">
        <v>5</v>
      </c>
      <c r="KB24" s="105">
        <v>3</v>
      </c>
      <c r="KC24" s="105">
        <v>10</v>
      </c>
      <c r="KD24" s="105">
        <v>6</v>
      </c>
      <c r="KE24" s="105">
        <v>6</v>
      </c>
      <c r="KF24" s="105">
        <v>6</v>
      </c>
      <c r="KG24" s="105">
        <v>3</v>
      </c>
      <c r="KH24" s="105">
        <v>9</v>
      </c>
      <c r="KI24" s="105">
        <v>4</v>
      </c>
      <c r="KJ24" s="105">
        <v>7</v>
      </c>
      <c r="KK24" s="105">
        <v>11</v>
      </c>
      <c r="KL24" s="105">
        <v>10</v>
      </c>
      <c r="KM24" s="105">
        <v>12</v>
      </c>
      <c r="KN24" s="105">
        <v>9</v>
      </c>
      <c r="KO24" s="103">
        <v>7</v>
      </c>
      <c r="KP24" s="105">
        <v>19</v>
      </c>
      <c r="KQ24" s="105">
        <v>15</v>
      </c>
      <c r="KR24" s="105">
        <v>10</v>
      </c>
      <c r="KS24" s="105">
        <v>11</v>
      </c>
      <c r="KT24" s="105">
        <v>6</v>
      </c>
      <c r="KU24" s="105">
        <v>10</v>
      </c>
      <c r="KV24" s="105">
        <v>6</v>
      </c>
      <c r="KW24" s="105">
        <v>8</v>
      </c>
      <c r="KX24" s="105">
        <v>11</v>
      </c>
      <c r="KY24" s="105">
        <v>7</v>
      </c>
      <c r="KZ24" s="105">
        <v>6</v>
      </c>
      <c r="LA24" s="105">
        <v>7</v>
      </c>
      <c r="LB24" s="105">
        <v>6</v>
      </c>
      <c r="LC24" s="98">
        <v>18</v>
      </c>
      <c r="LD24" s="105">
        <v>14</v>
      </c>
      <c r="LE24" s="105">
        <v>10</v>
      </c>
      <c r="LF24" s="105">
        <v>10</v>
      </c>
      <c r="LG24" s="105">
        <v>9</v>
      </c>
      <c r="LH24" s="105">
        <v>10</v>
      </c>
      <c r="LI24" s="105">
        <v>10</v>
      </c>
      <c r="LJ24" s="105">
        <v>10</v>
      </c>
      <c r="LK24" s="105">
        <v>6</v>
      </c>
      <c r="LL24" s="105">
        <v>12</v>
      </c>
      <c r="LM24" s="105">
        <v>12</v>
      </c>
      <c r="LN24" s="105">
        <v>8</v>
      </c>
      <c r="LO24" s="105">
        <v>11</v>
      </c>
      <c r="LP24" s="105">
        <v>12</v>
      </c>
      <c r="LQ24" s="105">
        <v>9</v>
      </c>
      <c r="LR24" s="105">
        <v>11</v>
      </c>
      <c r="LS24" s="105">
        <v>8</v>
      </c>
      <c r="LT24" s="105">
        <v>6</v>
      </c>
      <c r="LU24" s="105">
        <v>7</v>
      </c>
      <c r="LV24" s="105">
        <v>9</v>
      </c>
      <c r="LW24" s="105">
        <v>4</v>
      </c>
      <c r="LX24" s="105">
        <v>7</v>
      </c>
      <c r="LY24" s="105">
        <v>6</v>
      </c>
      <c r="LZ24" s="105">
        <v>4</v>
      </c>
      <c r="MA24" s="105">
        <v>6</v>
      </c>
      <c r="MB24" s="105">
        <v>11</v>
      </c>
      <c r="MC24" s="105">
        <v>6</v>
      </c>
      <c r="MD24" s="105">
        <v>8</v>
      </c>
      <c r="ME24" s="105">
        <v>8</v>
      </c>
      <c r="MF24" s="105">
        <v>6</v>
      </c>
      <c r="MG24" s="105">
        <v>3</v>
      </c>
      <c r="MH24" s="105">
        <v>8</v>
      </c>
      <c r="MI24" s="105">
        <v>9</v>
      </c>
      <c r="MJ24" s="105">
        <v>12</v>
      </c>
      <c r="MK24" s="105">
        <v>1</v>
      </c>
      <c r="ML24" s="105">
        <v>10</v>
      </c>
      <c r="MM24" s="105">
        <v>8</v>
      </c>
      <c r="MN24" s="105">
        <v>11</v>
      </c>
      <c r="MO24" s="105">
        <v>5</v>
      </c>
      <c r="MP24" s="105">
        <v>12</v>
      </c>
      <c r="MQ24" s="105">
        <v>15</v>
      </c>
      <c r="MR24" s="105">
        <v>7</v>
      </c>
      <c r="MS24" s="105">
        <v>10</v>
      </c>
      <c r="MT24" s="105">
        <v>6</v>
      </c>
      <c r="MU24" s="105">
        <v>10</v>
      </c>
      <c r="MV24" s="105">
        <v>7</v>
      </c>
      <c r="MW24" s="105">
        <v>7</v>
      </c>
      <c r="MX24" s="105">
        <v>10</v>
      </c>
      <c r="MY24" s="105">
        <v>17</v>
      </c>
      <c r="MZ24" s="105">
        <v>7</v>
      </c>
      <c r="NA24" s="105">
        <v>5</v>
      </c>
      <c r="NB24" s="105">
        <v>13</v>
      </c>
      <c r="NC24" s="105">
        <v>7</v>
      </c>
      <c r="ND24" s="105">
        <v>9</v>
      </c>
      <c r="NE24" s="105">
        <v>16</v>
      </c>
      <c r="NF24" s="105">
        <v>6</v>
      </c>
      <c r="NG24" s="105">
        <v>15</v>
      </c>
      <c r="NH24" s="105">
        <v>9</v>
      </c>
      <c r="NI24" s="105">
        <v>7</v>
      </c>
      <c r="NJ24" s="169">
        <v>12</v>
      </c>
      <c r="NK24" s="105">
        <v>7</v>
      </c>
      <c r="NL24" s="105">
        <v>6</v>
      </c>
      <c r="NM24" s="105">
        <v>6</v>
      </c>
      <c r="NN24" s="105">
        <v>11</v>
      </c>
      <c r="NO24" s="105">
        <v>15</v>
      </c>
      <c r="NP24" s="105">
        <v>7</v>
      </c>
      <c r="NQ24" s="105">
        <v>8</v>
      </c>
      <c r="NR24" s="105">
        <v>8</v>
      </c>
      <c r="NS24" s="105">
        <v>12</v>
      </c>
      <c r="NT24" s="105">
        <v>5</v>
      </c>
      <c r="NU24" s="105">
        <v>11</v>
      </c>
      <c r="NV24" s="105">
        <v>6</v>
      </c>
      <c r="NW24" s="105">
        <v>4</v>
      </c>
      <c r="NX24" s="105">
        <v>9</v>
      </c>
      <c r="NY24" s="105">
        <v>11</v>
      </c>
      <c r="NZ24" s="105">
        <v>11</v>
      </c>
      <c r="OA24" s="105">
        <v>9</v>
      </c>
      <c r="OB24" s="105">
        <v>10</v>
      </c>
      <c r="OC24" s="105">
        <v>9</v>
      </c>
      <c r="OD24" s="105">
        <v>13</v>
      </c>
      <c r="OE24" s="105">
        <v>9</v>
      </c>
      <c r="OF24" s="105">
        <v>6</v>
      </c>
      <c r="OG24" s="105">
        <v>10</v>
      </c>
      <c r="OH24" s="105">
        <v>13</v>
      </c>
      <c r="OI24" s="105">
        <v>9</v>
      </c>
      <c r="OJ24" s="105">
        <v>5</v>
      </c>
      <c r="OK24" s="105">
        <v>8</v>
      </c>
      <c r="OL24" s="105">
        <v>9</v>
      </c>
      <c r="OM24" s="105">
        <v>6</v>
      </c>
      <c r="ON24" s="105">
        <v>13</v>
      </c>
      <c r="OO24" s="105">
        <v>5</v>
      </c>
      <c r="OP24" s="105">
        <v>6</v>
      </c>
      <c r="OQ24" s="105">
        <v>12</v>
      </c>
      <c r="OR24" s="105">
        <v>10</v>
      </c>
      <c r="OS24" s="105">
        <v>10</v>
      </c>
      <c r="OT24" s="105">
        <v>7</v>
      </c>
      <c r="OU24" s="105">
        <v>7</v>
      </c>
      <c r="OV24" s="105">
        <v>12</v>
      </c>
      <c r="OW24" s="105">
        <v>7</v>
      </c>
      <c r="OX24" s="105">
        <v>8</v>
      </c>
      <c r="OY24" s="105">
        <v>7</v>
      </c>
      <c r="OZ24" s="105">
        <v>11</v>
      </c>
      <c r="PA24" s="105">
        <v>9</v>
      </c>
      <c r="PB24" s="105">
        <v>4</v>
      </c>
      <c r="PC24" s="105">
        <v>12</v>
      </c>
      <c r="PD24" s="105">
        <v>11</v>
      </c>
      <c r="PE24" s="105">
        <v>6</v>
      </c>
      <c r="PF24" s="105">
        <v>7</v>
      </c>
      <c r="PG24" s="105">
        <v>7</v>
      </c>
      <c r="PH24" s="105">
        <v>13</v>
      </c>
      <c r="PI24" s="105">
        <v>5</v>
      </c>
      <c r="PJ24" s="105">
        <v>10</v>
      </c>
      <c r="PK24" s="105">
        <v>10</v>
      </c>
      <c r="PL24" s="105">
        <v>7</v>
      </c>
      <c r="PM24" s="105">
        <v>9</v>
      </c>
      <c r="PN24" s="105">
        <v>3</v>
      </c>
      <c r="PO24" s="105">
        <v>4</v>
      </c>
      <c r="PP24" s="105">
        <v>8</v>
      </c>
      <c r="PQ24" s="105">
        <v>9</v>
      </c>
      <c r="PR24" s="105">
        <v>9</v>
      </c>
      <c r="PS24" s="105">
        <v>8</v>
      </c>
      <c r="PT24" s="105">
        <v>5</v>
      </c>
      <c r="PU24" s="105">
        <v>11</v>
      </c>
      <c r="PV24" s="105">
        <v>4</v>
      </c>
      <c r="PW24" s="105">
        <v>10</v>
      </c>
      <c r="PX24" s="94">
        <v>6</v>
      </c>
      <c r="PY24" s="94">
        <v>10</v>
      </c>
      <c r="PZ24" s="94">
        <v>10</v>
      </c>
      <c r="QA24" s="94">
        <v>7</v>
      </c>
      <c r="QB24" s="94">
        <v>3</v>
      </c>
      <c r="QC24" s="94">
        <v>8</v>
      </c>
      <c r="QD24" s="94">
        <v>6</v>
      </c>
      <c r="QE24" s="94">
        <v>8</v>
      </c>
      <c r="QF24" s="94">
        <v>7</v>
      </c>
      <c r="QG24" s="94">
        <v>10</v>
      </c>
      <c r="QH24" s="94">
        <v>15</v>
      </c>
      <c r="QI24" s="94">
        <v>11</v>
      </c>
      <c r="QJ24" s="94">
        <v>6</v>
      </c>
      <c r="QK24" s="94">
        <v>12</v>
      </c>
      <c r="QL24" s="94">
        <v>7</v>
      </c>
      <c r="QM24" s="94">
        <v>6</v>
      </c>
      <c r="QN24" s="94">
        <v>7</v>
      </c>
      <c r="QO24" s="94">
        <v>4</v>
      </c>
      <c r="QP24" s="94">
        <v>9</v>
      </c>
      <c r="QQ24" s="94">
        <v>7</v>
      </c>
      <c r="QR24" s="94">
        <v>6</v>
      </c>
      <c r="QS24" s="94">
        <v>6</v>
      </c>
      <c r="QT24" s="94">
        <v>7</v>
      </c>
      <c r="QU24" s="94">
        <v>11</v>
      </c>
      <c r="QV24" s="98">
        <v>9</v>
      </c>
      <c r="QW24" s="98">
        <v>6</v>
      </c>
      <c r="QX24" s="94">
        <v>7</v>
      </c>
      <c r="QY24" s="94">
        <v>6</v>
      </c>
      <c r="QZ24" s="94">
        <v>5</v>
      </c>
      <c r="RA24" s="94">
        <v>11</v>
      </c>
      <c r="RB24" s="94">
        <v>3</v>
      </c>
      <c r="RC24" s="94">
        <v>7</v>
      </c>
      <c r="RD24" s="94">
        <v>9</v>
      </c>
      <c r="RE24" s="94">
        <v>10</v>
      </c>
      <c r="RF24" s="94">
        <v>9</v>
      </c>
      <c r="RG24" s="94">
        <v>9</v>
      </c>
      <c r="RH24" s="94">
        <v>12</v>
      </c>
      <c r="RI24" s="94">
        <v>9</v>
      </c>
      <c r="RJ24" s="94">
        <v>3</v>
      </c>
      <c r="RK24" s="94">
        <v>7</v>
      </c>
      <c r="RL24" s="94">
        <v>8</v>
      </c>
      <c r="RM24" s="94">
        <v>13</v>
      </c>
      <c r="RN24" s="94">
        <v>8</v>
      </c>
      <c r="RO24" s="94">
        <v>5</v>
      </c>
      <c r="RP24" s="94">
        <v>4</v>
      </c>
      <c r="RQ24" s="94">
        <v>11</v>
      </c>
      <c r="RR24" s="94">
        <v>5</v>
      </c>
      <c r="RS24" s="179">
        <v>7</v>
      </c>
      <c r="RT24" s="94">
        <v>11</v>
      </c>
      <c r="RU24" s="94">
        <v>7</v>
      </c>
      <c r="RV24" s="94">
        <v>5</v>
      </c>
      <c r="RW24" s="94">
        <v>12</v>
      </c>
      <c r="RX24" s="94">
        <v>6</v>
      </c>
      <c r="RY24" s="94">
        <v>7</v>
      </c>
      <c r="RZ24" s="94">
        <v>14</v>
      </c>
      <c r="SA24" s="94">
        <v>7</v>
      </c>
      <c r="SB24" s="98">
        <v>12</v>
      </c>
      <c r="SC24" s="94">
        <v>6</v>
      </c>
      <c r="SD24" s="94">
        <v>14</v>
      </c>
      <c r="SE24" s="94">
        <v>16</v>
      </c>
      <c r="SF24" s="94">
        <v>6</v>
      </c>
      <c r="SG24" s="94">
        <v>6</v>
      </c>
      <c r="SH24" s="94">
        <v>15</v>
      </c>
      <c r="SI24" s="185">
        <v>6</v>
      </c>
      <c r="SJ24" s="94">
        <v>11</v>
      </c>
      <c r="SK24" s="94">
        <v>6</v>
      </c>
      <c r="SL24" s="94">
        <v>8</v>
      </c>
      <c r="SM24" s="94">
        <v>7</v>
      </c>
      <c r="SN24" s="94">
        <v>14</v>
      </c>
      <c r="SO24" s="94">
        <v>8</v>
      </c>
      <c r="SP24" s="94">
        <v>12</v>
      </c>
      <c r="SQ24" s="98">
        <v>11</v>
      </c>
      <c r="SR24" s="94">
        <v>3</v>
      </c>
      <c r="SS24" s="94">
        <v>14</v>
      </c>
      <c r="ST24" s="94">
        <v>6</v>
      </c>
      <c r="SU24" s="94">
        <v>15</v>
      </c>
      <c r="SV24" s="94">
        <v>4</v>
      </c>
      <c r="SW24" s="94">
        <v>5</v>
      </c>
      <c r="SX24" s="94">
        <v>8</v>
      </c>
      <c r="SY24" s="94">
        <v>15</v>
      </c>
      <c r="SZ24" s="94">
        <v>12</v>
      </c>
      <c r="TA24" s="94">
        <v>13</v>
      </c>
      <c r="TB24" s="94">
        <v>9</v>
      </c>
      <c r="TC24" s="94">
        <v>14</v>
      </c>
      <c r="TD24" s="188"/>
    </row>
    <row r="25" spans="1:524" ht="12.75" customHeight="1" x14ac:dyDescent="0.25">
      <c r="A25" s="132">
        <v>56</v>
      </c>
      <c r="B25" s="155"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145">
        <v>735</v>
      </c>
      <c r="BH25" s="10">
        <v>652</v>
      </c>
      <c r="BI25" s="10">
        <v>590</v>
      </c>
      <c r="BJ25" s="10">
        <v>618</v>
      </c>
      <c r="BK25" s="10">
        <v>663</v>
      </c>
      <c r="BL25" s="145">
        <v>658</v>
      </c>
      <c r="BM25" s="145">
        <v>611</v>
      </c>
      <c r="BN25" s="14">
        <v>577</v>
      </c>
      <c r="BO25" s="14">
        <v>645</v>
      </c>
      <c r="BP25" s="145">
        <v>688</v>
      </c>
      <c r="BQ25" s="145">
        <v>712</v>
      </c>
      <c r="BR25" s="145">
        <v>627</v>
      </c>
      <c r="BS25" s="145">
        <v>603</v>
      </c>
      <c r="BT25" s="145">
        <v>631</v>
      </c>
      <c r="BU25" s="145">
        <v>604</v>
      </c>
      <c r="BV25" s="145">
        <v>568</v>
      </c>
      <c r="BW25" s="18">
        <v>581</v>
      </c>
      <c r="BX25" s="18">
        <v>629</v>
      </c>
      <c r="BY25" s="18">
        <v>668</v>
      </c>
      <c r="BZ25" s="18">
        <v>620</v>
      </c>
      <c r="CA25" s="19">
        <v>614</v>
      </c>
      <c r="CB25" s="19">
        <v>602</v>
      </c>
      <c r="CC25" s="145">
        <v>851</v>
      </c>
      <c r="CD25" s="145">
        <v>610</v>
      </c>
      <c r="CE25" s="145">
        <v>607</v>
      </c>
      <c r="CF25" s="14">
        <v>609</v>
      </c>
      <c r="CG25" s="145">
        <v>627</v>
      </c>
      <c r="CH25" s="19">
        <v>667</v>
      </c>
      <c r="CI25" s="19">
        <v>572</v>
      </c>
      <c r="CJ25" s="145">
        <v>576</v>
      </c>
      <c r="CK25" s="19">
        <v>618</v>
      </c>
      <c r="CL25" s="19">
        <v>617</v>
      </c>
      <c r="CM25" s="19">
        <v>696</v>
      </c>
      <c r="CN25" s="19">
        <v>670</v>
      </c>
      <c r="CO25" s="19">
        <v>737</v>
      </c>
      <c r="CP25" s="19">
        <v>964</v>
      </c>
      <c r="CQ25" s="145">
        <v>935</v>
      </c>
      <c r="CR25" s="19">
        <v>1010</v>
      </c>
      <c r="CS25" s="19">
        <v>1051</v>
      </c>
      <c r="CT25" s="19">
        <v>1282</v>
      </c>
      <c r="CU25" s="145">
        <v>1148</v>
      </c>
      <c r="CV25" s="19">
        <v>1283</v>
      </c>
      <c r="CW25" s="19">
        <v>1202</v>
      </c>
      <c r="CX25" s="19">
        <v>1421</v>
      </c>
      <c r="CY25" s="19">
        <v>1278</v>
      </c>
      <c r="CZ25" s="145">
        <v>1375</v>
      </c>
      <c r="DA25" s="19">
        <v>1487</v>
      </c>
      <c r="DB25" s="146">
        <v>1192</v>
      </c>
      <c r="DC25" s="19">
        <v>1641</v>
      </c>
      <c r="DD25" s="19">
        <v>1521</v>
      </c>
      <c r="DE25" s="19">
        <v>1141</v>
      </c>
      <c r="DF25" s="19">
        <v>1286</v>
      </c>
      <c r="DG25" s="19">
        <v>1420</v>
      </c>
      <c r="DH25" s="19">
        <v>1268</v>
      </c>
      <c r="DI25" s="145">
        <v>1137</v>
      </c>
      <c r="DJ25" s="145">
        <v>1181</v>
      </c>
      <c r="DK25" s="145">
        <v>1199</v>
      </c>
      <c r="DL25" s="145">
        <v>1112</v>
      </c>
      <c r="DM25" s="145">
        <v>1077</v>
      </c>
      <c r="DN25" s="145">
        <v>1135</v>
      </c>
      <c r="DO25" s="145">
        <v>1101</v>
      </c>
      <c r="DP25" s="145">
        <v>1213</v>
      </c>
      <c r="DQ25" s="145">
        <v>997</v>
      </c>
      <c r="DR25" s="145">
        <v>957</v>
      </c>
      <c r="DS25" s="145">
        <v>986</v>
      </c>
      <c r="DT25" s="145">
        <v>910</v>
      </c>
      <c r="DU25" s="145">
        <v>1025</v>
      </c>
      <c r="DV25" s="145">
        <v>1007</v>
      </c>
      <c r="DW25" s="145">
        <v>829</v>
      </c>
      <c r="DX25" s="145">
        <v>984</v>
      </c>
      <c r="DY25" s="145">
        <v>871</v>
      </c>
      <c r="DZ25" s="145">
        <v>838</v>
      </c>
      <c r="EA25" s="145">
        <v>834</v>
      </c>
      <c r="EB25" s="145">
        <v>855</v>
      </c>
      <c r="EC25" s="14">
        <v>1138</v>
      </c>
      <c r="ED25" s="145">
        <v>891</v>
      </c>
      <c r="EE25" s="145">
        <v>824</v>
      </c>
      <c r="EF25" s="21">
        <v>835</v>
      </c>
      <c r="EG25" s="21">
        <v>1043</v>
      </c>
      <c r="EH25" s="147">
        <v>880</v>
      </c>
      <c r="EI25" s="145">
        <v>851</v>
      </c>
      <c r="EJ25" s="21">
        <v>799</v>
      </c>
      <c r="EK25" s="21">
        <v>900</v>
      </c>
      <c r="EL25" s="21">
        <v>797</v>
      </c>
      <c r="EM25" s="21">
        <v>933</v>
      </c>
      <c r="EN25" s="21">
        <v>787</v>
      </c>
      <c r="EO25" s="21">
        <v>944</v>
      </c>
      <c r="EP25" s="21">
        <v>1081</v>
      </c>
      <c r="EQ25" s="21">
        <v>928</v>
      </c>
      <c r="ER25" s="21">
        <v>1036</v>
      </c>
      <c r="ES25" s="21">
        <v>1062</v>
      </c>
      <c r="ET25" s="21">
        <v>1247</v>
      </c>
      <c r="EU25" s="21">
        <v>1134</v>
      </c>
      <c r="EV25" s="145">
        <v>1335</v>
      </c>
      <c r="EW25" s="21">
        <v>956</v>
      </c>
      <c r="EX25" s="148">
        <v>1451</v>
      </c>
      <c r="EY25" s="21">
        <v>1282</v>
      </c>
      <c r="EZ25" s="21">
        <v>1282</v>
      </c>
      <c r="FA25" s="21">
        <v>1002</v>
      </c>
      <c r="FB25" s="21">
        <v>1188</v>
      </c>
      <c r="FC25" s="21">
        <v>1382</v>
      </c>
      <c r="FD25" s="21">
        <v>1121</v>
      </c>
      <c r="FE25" s="21">
        <v>941</v>
      </c>
      <c r="FF25" s="21">
        <v>953</v>
      </c>
      <c r="FG25" s="21">
        <v>928</v>
      </c>
      <c r="FH25" s="138">
        <v>927</v>
      </c>
      <c r="FI25" s="21">
        <v>830</v>
      </c>
      <c r="FJ25" s="21">
        <v>889</v>
      </c>
      <c r="FK25" s="149">
        <v>847</v>
      </c>
      <c r="FL25" s="150">
        <v>796</v>
      </c>
      <c r="FM25" s="147">
        <v>744</v>
      </c>
      <c r="FN25" s="147">
        <v>732</v>
      </c>
      <c r="FO25" s="147">
        <v>771</v>
      </c>
      <c r="FP25" s="147">
        <v>941</v>
      </c>
      <c r="FQ25" s="147">
        <v>743</v>
      </c>
      <c r="FR25" s="151">
        <v>798</v>
      </c>
      <c r="FS25" s="147">
        <v>725</v>
      </c>
      <c r="FT25" s="146">
        <v>806</v>
      </c>
      <c r="FU25" s="153">
        <v>730</v>
      </c>
      <c r="FV25" s="151">
        <v>676</v>
      </c>
      <c r="FW25" s="145">
        <v>722</v>
      </c>
      <c r="FX25" s="145">
        <v>734</v>
      </c>
      <c r="FY25" s="145">
        <v>766</v>
      </c>
      <c r="FZ25" s="145">
        <v>656</v>
      </c>
      <c r="GA25" s="145">
        <v>680</v>
      </c>
      <c r="GB25" s="145">
        <v>772</v>
      </c>
      <c r="GC25" s="145">
        <v>808</v>
      </c>
      <c r="GD25" s="145">
        <v>792</v>
      </c>
      <c r="GE25" s="142">
        <v>664</v>
      </c>
      <c r="GF25" s="142">
        <v>689</v>
      </c>
      <c r="GG25" s="142">
        <v>765</v>
      </c>
      <c r="GH25" s="142">
        <v>698</v>
      </c>
      <c r="GI25" s="142">
        <v>690</v>
      </c>
      <c r="GJ25" s="142">
        <v>705</v>
      </c>
      <c r="GK25" s="142">
        <v>789</v>
      </c>
      <c r="GL25" s="142">
        <v>673</v>
      </c>
      <c r="GM25" s="142">
        <v>768</v>
      </c>
      <c r="GN25" s="158">
        <v>692</v>
      </c>
      <c r="GO25" s="142">
        <v>765</v>
      </c>
      <c r="GP25" s="31">
        <v>1004</v>
      </c>
      <c r="GQ25" s="142">
        <v>879</v>
      </c>
      <c r="GR25" s="142">
        <v>879</v>
      </c>
      <c r="GS25" s="142">
        <v>946</v>
      </c>
      <c r="GT25" s="142">
        <v>1049</v>
      </c>
      <c r="GU25" s="142">
        <v>960</v>
      </c>
      <c r="GV25" s="142">
        <v>1137</v>
      </c>
      <c r="GW25" s="142">
        <v>1052</v>
      </c>
      <c r="GX25" s="142">
        <v>1651</v>
      </c>
      <c r="GY25" s="142">
        <v>1094</v>
      </c>
      <c r="GZ25" s="142">
        <v>1175</v>
      </c>
      <c r="HA25" s="142">
        <v>970</v>
      </c>
      <c r="HB25" s="142">
        <v>1101</v>
      </c>
      <c r="HC25" s="142">
        <v>1573</v>
      </c>
      <c r="HD25" s="142">
        <v>1063</v>
      </c>
      <c r="HE25" s="142">
        <v>870</v>
      </c>
      <c r="HF25" s="142">
        <v>886</v>
      </c>
      <c r="HG25" s="87">
        <v>851</v>
      </c>
      <c r="HH25" s="87">
        <v>791</v>
      </c>
      <c r="HI25" s="87">
        <v>714</v>
      </c>
      <c r="HJ25" s="142">
        <v>764</v>
      </c>
      <c r="HK25" s="142">
        <v>941</v>
      </c>
      <c r="HL25" s="87">
        <v>880</v>
      </c>
      <c r="HM25" s="87">
        <v>765</v>
      </c>
      <c r="HN25" s="87">
        <v>719</v>
      </c>
      <c r="HO25" s="87">
        <v>730</v>
      </c>
      <c r="HP25" s="87">
        <v>964</v>
      </c>
      <c r="HQ25" s="87">
        <v>810</v>
      </c>
      <c r="HR25" s="87">
        <v>699</v>
      </c>
      <c r="HS25" s="87">
        <v>740</v>
      </c>
      <c r="HT25" s="87">
        <v>816</v>
      </c>
      <c r="HU25" s="87">
        <v>783</v>
      </c>
      <c r="HV25" s="87">
        <v>682</v>
      </c>
      <c r="HW25" s="87">
        <v>706</v>
      </c>
      <c r="HX25" s="87">
        <v>693</v>
      </c>
      <c r="HY25" s="87">
        <v>704</v>
      </c>
      <c r="HZ25" s="87">
        <v>606</v>
      </c>
      <c r="IA25" s="87">
        <v>608</v>
      </c>
      <c r="IB25" s="87">
        <v>768</v>
      </c>
      <c r="IC25" s="87">
        <v>806</v>
      </c>
      <c r="ID25" s="87">
        <v>769</v>
      </c>
      <c r="IE25" s="87">
        <v>712</v>
      </c>
      <c r="IF25" s="87">
        <v>687</v>
      </c>
      <c r="IG25" s="87">
        <v>806</v>
      </c>
      <c r="IH25" s="87">
        <v>752</v>
      </c>
      <c r="II25" s="87">
        <v>652</v>
      </c>
      <c r="IJ25" s="87">
        <v>575</v>
      </c>
      <c r="IK25" s="87">
        <v>733</v>
      </c>
      <c r="IL25" s="87">
        <v>687</v>
      </c>
      <c r="IM25" s="87">
        <v>719</v>
      </c>
      <c r="IN25" s="87">
        <v>699</v>
      </c>
      <c r="IO25" s="87">
        <v>1034</v>
      </c>
      <c r="IP25" s="87">
        <v>1651</v>
      </c>
      <c r="IQ25" s="87">
        <v>1009</v>
      </c>
      <c r="IR25" s="87">
        <v>873</v>
      </c>
      <c r="IS25" s="87">
        <v>926</v>
      </c>
      <c r="IT25" s="87">
        <v>1125</v>
      </c>
      <c r="IU25" s="87">
        <v>879</v>
      </c>
      <c r="IV25" s="87">
        <v>1146</v>
      </c>
      <c r="IW25" s="87">
        <v>1036</v>
      </c>
      <c r="IX25" s="87">
        <v>1357</v>
      </c>
      <c r="IY25" s="87">
        <v>1008</v>
      </c>
      <c r="IZ25" s="87">
        <v>1175</v>
      </c>
      <c r="JA25" s="87">
        <v>1174</v>
      </c>
      <c r="JB25" s="87">
        <v>1078</v>
      </c>
      <c r="JC25" s="87">
        <v>1407</v>
      </c>
      <c r="JD25" s="87">
        <v>1038</v>
      </c>
      <c r="JE25" s="95">
        <v>955</v>
      </c>
      <c r="JF25" s="94">
        <v>1279</v>
      </c>
      <c r="JG25" s="105">
        <v>948</v>
      </c>
      <c r="JH25" s="105">
        <v>954</v>
      </c>
      <c r="JI25" s="105">
        <v>903</v>
      </c>
      <c r="JJ25" s="105">
        <v>831</v>
      </c>
      <c r="JK25" s="105">
        <v>833</v>
      </c>
      <c r="JL25" s="105">
        <v>794</v>
      </c>
      <c r="JM25" s="98">
        <v>810</v>
      </c>
      <c r="JN25" s="105">
        <v>793</v>
      </c>
      <c r="JO25" s="105">
        <v>775</v>
      </c>
      <c r="JP25" s="105">
        <v>1009</v>
      </c>
      <c r="JQ25" s="105">
        <v>835</v>
      </c>
      <c r="JR25" s="105">
        <v>695</v>
      </c>
      <c r="JS25" s="105">
        <v>615</v>
      </c>
      <c r="JT25" s="105">
        <v>737</v>
      </c>
      <c r="JU25" s="105">
        <v>648</v>
      </c>
      <c r="JV25" s="105">
        <v>680</v>
      </c>
      <c r="JW25" s="105">
        <v>711</v>
      </c>
      <c r="JX25" s="105">
        <v>668</v>
      </c>
      <c r="JY25" s="94">
        <v>744</v>
      </c>
      <c r="JZ25" s="94">
        <v>686</v>
      </c>
      <c r="KA25" s="105">
        <v>764</v>
      </c>
      <c r="KB25" s="105">
        <v>715</v>
      </c>
      <c r="KC25" s="105">
        <v>952</v>
      </c>
      <c r="KD25" s="105">
        <v>874</v>
      </c>
      <c r="KE25" s="105">
        <v>632</v>
      </c>
      <c r="KF25" s="105">
        <v>693</v>
      </c>
      <c r="KG25" s="105">
        <v>786</v>
      </c>
      <c r="KH25" s="105">
        <v>703</v>
      </c>
      <c r="KI25" s="105">
        <v>602</v>
      </c>
      <c r="KJ25" s="105">
        <v>615</v>
      </c>
      <c r="KK25" s="105">
        <v>615</v>
      </c>
      <c r="KL25" s="105">
        <v>706</v>
      </c>
      <c r="KM25" s="105">
        <v>707</v>
      </c>
      <c r="KN25" s="105">
        <v>614</v>
      </c>
      <c r="KO25" s="103">
        <v>650</v>
      </c>
      <c r="KP25" s="105">
        <v>845</v>
      </c>
      <c r="KQ25" s="105">
        <v>937</v>
      </c>
      <c r="KR25" s="105">
        <v>805</v>
      </c>
      <c r="KS25" s="105">
        <v>784</v>
      </c>
      <c r="KT25" s="105">
        <v>946</v>
      </c>
      <c r="KU25" s="105">
        <v>958</v>
      </c>
      <c r="KV25" s="105">
        <v>933</v>
      </c>
      <c r="KW25" s="105">
        <v>1010</v>
      </c>
      <c r="KX25" s="105">
        <v>1192</v>
      </c>
      <c r="KY25" s="105">
        <v>974</v>
      </c>
      <c r="KZ25" s="105">
        <v>1006</v>
      </c>
      <c r="LA25" s="105">
        <v>1005</v>
      </c>
      <c r="LB25" s="105">
        <v>952</v>
      </c>
      <c r="LC25" s="98">
        <v>1224</v>
      </c>
      <c r="LD25" s="105">
        <v>1235</v>
      </c>
      <c r="LE25" s="105">
        <v>952</v>
      </c>
      <c r="LF25" s="105">
        <v>891</v>
      </c>
      <c r="LG25" s="105">
        <v>957</v>
      </c>
      <c r="LH25" s="105">
        <v>911</v>
      </c>
      <c r="LI25" s="105">
        <v>778</v>
      </c>
      <c r="LJ25" s="105">
        <v>735</v>
      </c>
      <c r="LK25" s="105">
        <v>846</v>
      </c>
      <c r="LL25" s="105">
        <v>795</v>
      </c>
      <c r="LM25" s="105">
        <v>733</v>
      </c>
      <c r="LN25" s="105">
        <v>691</v>
      </c>
      <c r="LO25" s="105">
        <v>781</v>
      </c>
      <c r="LP25" s="105">
        <v>848</v>
      </c>
      <c r="LQ25" s="105">
        <v>897</v>
      </c>
      <c r="LR25" s="105">
        <v>909</v>
      </c>
      <c r="LS25" s="105">
        <v>767</v>
      </c>
      <c r="LT25" s="105">
        <v>698</v>
      </c>
      <c r="LU25" s="105">
        <v>644</v>
      </c>
      <c r="LV25" s="105">
        <v>611</v>
      </c>
      <c r="LW25" s="105">
        <v>625</v>
      </c>
      <c r="LX25" s="105">
        <v>661</v>
      </c>
      <c r="LY25" s="105">
        <v>679</v>
      </c>
      <c r="LZ25" s="105">
        <v>548</v>
      </c>
      <c r="MA25" s="105">
        <v>630</v>
      </c>
      <c r="MB25" s="105">
        <v>659</v>
      </c>
      <c r="MC25" s="105">
        <v>702</v>
      </c>
      <c r="MD25" s="105">
        <v>807</v>
      </c>
      <c r="ME25" s="105">
        <v>612</v>
      </c>
      <c r="MF25" s="105">
        <v>633</v>
      </c>
      <c r="MG25" s="105">
        <v>631</v>
      </c>
      <c r="MH25" s="105">
        <v>690</v>
      </c>
      <c r="MI25" s="105">
        <v>630</v>
      </c>
      <c r="MJ25" s="105">
        <v>606</v>
      </c>
      <c r="MK25" s="105">
        <v>546</v>
      </c>
      <c r="ML25" s="105">
        <v>547</v>
      </c>
      <c r="MM25" s="105">
        <v>598</v>
      </c>
      <c r="MN25" s="105">
        <v>571</v>
      </c>
      <c r="MO25" s="105">
        <v>600</v>
      </c>
      <c r="MP25" s="105">
        <v>901</v>
      </c>
      <c r="MQ25" s="105">
        <v>909</v>
      </c>
      <c r="MR25" s="105">
        <v>1148</v>
      </c>
      <c r="MS25" s="105">
        <v>760</v>
      </c>
      <c r="MT25" s="105">
        <v>784</v>
      </c>
      <c r="MU25" s="105">
        <v>913</v>
      </c>
      <c r="MV25" s="105">
        <v>772</v>
      </c>
      <c r="MW25" s="105">
        <v>919</v>
      </c>
      <c r="MX25" s="105">
        <v>845</v>
      </c>
      <c r="MY25" s="105">
        <v>1345</v>
      </c>
      <c r="MZ25" s="105">
        <v>1075</v>
      </c>
      <c r="NA25" s="105">
        <v>825</v>
      </c>
      <c r="NB25" s="105">
        <v>973</v>
      </c>
      <c r="NC25" s="105">
        <v>1110</v>
      </c>
      <c r="ND25" s="105">
        <v>1187</v>
      </c>
      <c r="NE25" s="105">
        <v>963</v>
      </c>
      <c r="NF25" s="105">
        <v>774</v>
      </c>
      <c r="NG25" s="105">
        <v>860</v>
      </c>
      <c r="NH25" s="105">
        <v>883</v>
      </c>
      <c r="NI25" s="105">
        <v>844</v>
      </c>
      <c r="NJ25" s="169">
        <v>656</v>
      </c>
      <c r="NK25" s="105">
        <v>745</v>
      </c>
      <c r="NL25" s="105">
        <v>798</v>
      </c>
      <c r="NM25" s="105">
        <v>722</v>
      </c>
      <c r="NN25" s="105">
        <v>619</v>
      </c>
      <c r="NO25" s="105">
        <v>645</v>
      </c>
      <c r="NP25" s="105">
        <v>674</v>
      </c>
      <c r="NQ25" s="105">
        <v>783</v>
      </c>
      <c r="NR25" s="105">
        <v>673</v>
      </c>
      <c r="NS25" s="105">
        <v>678</v>
      </c>
      <c r="NT25" s="105">
        <v>682</v>
      </c>
      <c r="NU25" s="105">
        <v>627</v>
      </c>
      <c r="NV25" s="105">
        <v>624</v>
      </c>
      <c r="NW25" s="105">
        <v>523</v>
      </c>
      <c r="NX25" s="105">
        <v>605</v>
      </c>
      <c r="NY25" s="105">
        <v>663</v>
      </c>
      <c r="NZ25" s="105">
        <v>495</v>
      </c>
      <c r="OA25" s="105">
        <v>572</v>
      </c>
      <c r="OB25" s="105">
        <v>577</v>
      </c>
      <c r="OC25" s="105">
        <v>624</v>
      </c>
      <c r="OD25" s="105">
        <v>720</v>
      </c>
      <c r="OE25" s="105">
        <v>528</v>
      </c>
      <c r="OF25" s="105">
        <v>588</v>
      </c>
      <c r="OG25" s="105">
        <v>541</v>
      </c>
      <c r="OH25" s="105">
        <v>592</v>
      </c>
      <c r="OI25" s="105">
        <v>591</v>
      </c>
      <c r="OJ25" s="105">
        <v>633</v>
      </c>
      <c r="OK25" s="105">
        <v>594</v>
      </c>
      <c r="OL25" s="105">
        <v>608</v>
      </c>
      <c r="OM25" s="105">
        <v>645</v>
      </c>
      <c r="ON25" s="105">
        <v>545</v>
      </c>
      <c r="OO25" s="105">
        <v>592</v>
      </c>
      <c r="OP25" s="105">
        <v>620</v>
      </c>
      <c r="OQ25" s="105">
        <v>778</v>
      </c>
      <c r="OR25" s="105">
        <v>577</v>
      </c>
      <c r="OS25" s="105">
        <v>697</v>
      </c>
      <c r="OT25" s="105">
        <v>757</v>
      </c>
      <c r="OU25" s="105">
        <v>845</v>
      </c>
      <c r="OV25" s="105">
        <v>779</v>
      </c>
      <c r="OW25" s="105">
        <v>915</v>
      </c>
      <c r="OX25" s="105">
        <v>756</v>
      </c>
      <c r="OY25" s="105">
        <v>1166</v>
      </c>
      <c r="OZ25" s="105">
        <v>755</v>
      </c>
      <c r="PA25" s="105">
        <v>854</v>
      </c>
      <c r="PB25" s="105">
        <v>807</v>
      </c>
      <c r="PC25" s="105">
        <v>907</v>
      </c>
      <c r="PD25" s="105">
        <v>1104</v>
      </c>
      <c r="PE25" s="105">
        <v>808</v>
      </c>
      <c r="PF25" s="105">
        <v>707</v>
      </c>
      <c r="PG25" s="105">
        <v>700</v>
      </c>
      <c r="PH25" s="105">
        <v>697</v>
      </c>
      <c r="PI25" s="105">
        <v>650</v>
      </c>
      <c r="PJ25" s="105">
        <v>522</v>
      </c>
      <c r="PK25" s="105">
        <v>595</v>
      </c>
      <c r="PL25" s="105">
        <v>635</v>
      </c>
      <c r="PM25" s="105">
        <v>541</v>
      </c>
      <c r="PN25" s="105">
        <v>550</v>
      </c>
      <c r="PO25" s="105">
        <v>477</v>
      </c>
      <c r="PP25" s="105">
        <v>548</v>
      </c>
      <c r="PQ25" s="105">
        <v>707</v>
      </c>
      <c r="PR25" s="105">
        <v>513</v>
      </c>
      <c r="PS25" s="105">
        <v>470</v>
      </c>
      <c r="PT25" s="105">
        <v>563</v>
      </c>
      <c r="PU25" s="105">
        <v>590</v>
      </c>
      <c r="PV25" s="105">
        <v>518</v>
      </c>
      <c r="PW25" s="105">
        <v>494</v>
      </c>
      <c r="PX25" s="94">
        <v>412</v>
      </c>
      <c r="PY25" s="94">
        <v>558</v>
      </c>
      <c r="PZ25" s="94">
        <v>460</v>
      </c>
      <c r="QA25" s="94">
        <v>504</v>
      </c>
      <c r="QB25" s="94">
        <v>448</v>
      </c>
      <c r="QC25" s="94">
        <v>599</v>
      </c>
      <c r="QD25" s="94">
        <v>718</v>
      </c>
      <c r="QE25" s="94">
        <v>478</v>
      </c>
      <c r="QF25" s="94">
        <v>491</v>
      </c>
      <c r="QG25" s="94">
        <v>544</v>
      </c>
      <c r="QH25" s="94">
        <v>558</v>
      </c>
      <c r="QI25" s="94">
        <v>447</v>
      </c>
      <c r="QJ25" s="94">
        <v>469</v>
      </c>
      <c r="QK25" s="94">
        <v>470</v>
      </c>
      <c r="QL25" s="94">
        <v>541</v>
      </c>
      <c r="QM25" s="94">
        <v>462</v>
      </c>
      <c r="QN25" s="94">
        <v>499</v>
      </c>
      <c r="QO25" s="94">
        <v>466</v>
      </c>
      <c r="QP25" s="94">
        <v>523</v>
      </c>
      <c r="QQ25" s="94">
        <v>643</v>
      </c>
      <c r="QR25" s="94">
        <v>579</v>
      </c>
      <c r="QS25" s="94">
        <v>625</v>
      </c>
      <c r="QT25" s="94">
        <v>636</v>
      </c>
      <c r="QU25" s="94">
        <v>721</v>
      </c>
      <c r="QV25" s="98">
        <v>687</v>
      </c>
      <c r="QW25" s="98">
        <v>838</v>
      </c>
      <c r="QX25" s="94">
        <v>737</v>
      </c>
      <c r="QY25" s="94">
        <v>950</v>
      </c>
      <c r="QZ25" s="94">
        <v>758</v>
      </c>
      <c r="RA25" s="94">
        <v>773</v>
      </c>
      <c r="RB25" s="94">
        <v>830</v>
      </c>
      <c r="RC25" s="94">
        <v>854</v>
      </c>
      <c r="RD25" s="94">
        <v>1081</v>
      </c>
      <c r="RE25" s="94">
        <v>750</v>
      </c>
      <c r="RF25" s="94">
        <v>692</v>
      </c>
      <c r="RG25" s="94">
        <v>649</v>
      </c>
      <c r="RH25" s="94">
        <v>694</v>
      </c>
      <c r="RI25" s="94">
        <v>557</v>
      </c>
      <c r="RJ25" s="94">
        <v>554</v>
      </c>
      <c r="RK25" s="94">
        <v>493</v>
      </c>
      <c r="RL25" s="94">
        <v>550</v>
      </c>
      <c r="RM25" s="94">
        <v>567</v>
      </c>
      <c r="RN25" s="94">
        <v>513</v>
      </c>
      <c r="RO25" s="94">
        <v>484</v>
      </c>
      <c r="RP25" s="94">
        <v>498</v>
      </c>
      <c r="RQ25" s="94">
        <v>592</v>
      </c>
      <c r="RR25" s="94">
        <v>548</v>
      </c>
      <c r="RS25" s="179">
        <v>471</v>
      </c>
      <c r="RT25" s="94">
        <v>500</v>
      </c>
      <c r="RU25" s="94">
        <v>581</v>
      </c>
      <c r="RV25" s="94">
        <v>477</v>
      </c>
      <c r="RW25" s="94">
        <v>438</v>
      </c>
      <c r="RX25" s="94">
        <v>462</v>
      </c>
      <c r="RY25" s="94">
        <v>441</v>
      </c>
      <c r="RZ25" s="94">
        <v>462</v>
      </c>
      <c r="SA25" s="94">
        <v>428</v>
      </c>
      <c r="SB25" s="98">
        <v>439</v>
      </c>
      <c r="SC25" s="94">
        <v>463</v>
      </c>
      <c r="SD25" s="94">
        <v>559</v>
      </c>
      <c r="SE25" s="94">
        <v>528</v>
      </c>
      <c r="SF25" s="94">
        <v>453</v>
      </c>
      <c r="SG25" s="94">
        <v>428</v>
      </c>
      <c r="SH25" s="94">
        <v>514</v>
      </c>
      <c r="SI25" s="185">
        <v>449</v>
      </c>
      <c r="SJ25" s="94">
        <v>430</v>
      </c>
      <c r="SK25" s="94">
        <v>448</v>
      </c>
      <c r="SL25" s="94">
        <v>449</v>
      </c>
      <c r="SM25" s="94">
        <v>389</v>
      </c>
      <c r="SN25" s="94">
        <v>405</v>
      </c>
      <c r="SO25" s="94">
        <v>415</v>
      </c>
      <c r="SP25" s="94">
        <v>413</v>
      </c>
      <c r="SQ25" s="98">
        <v>622</v>
      </c>
      <c r="SR25" s="94">
        <v>514</v>
      </c>
      <c r="SS25" s="94">
        <v>531</v>
      </c>
      <c r="ST25" s="94">
        <v>558</v>
      </c>
      <c r="SU25" s="94">
        <v>644</v>
      </c>
      <c r="SV25" s="94">
        <v>574</v>
      </c>
      <c r="SW25" s="94">
        <v>718</v>
      </c>
      <c r="SX25" s="94">
        <v>599</v>
      </c>
      <c r="SY25" s="94">
        <v>875</v>
      </c>
      <c r="SZ25" s="94">
        <v>814</v>
      </c>
      <c r="TA25" s="94">
        <v>837</v>
      </c>
      <c r="TB25" s="94">
        <v>801</v>
      </c>
      <c r="TC25" s="94">
        <v>695</v>
      </c>
      <c r="TD25" s="188"/>
    </row>
    <row r="26" spans="1:524" ht="12.75" customHeight="1" x14ac:dyDescent="0.25">
      <c r="A26" s="132">
        <v>61</v>
      </c>
      <c r="B26" s="129"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145">
        <v>124</v>
      </c>
      <c r="BH26" s="10">
        <v>76</v>
      </c>
      <c r="BI26" s="10">
        <v>76</v>
      </c>
      <c r="BJ26" s="10">
        <v>73</v>
      </c>
      <c r="BK26" s="10">
        <v>79</v>
      </c>
      <c r="BL26" s="145">
        <v>77</v>
      </c>
      <c r="BM26" s="145">
        <v>91</v>
      </c>
      <c r="BN26" s="14">
        <v>90</v>
      </c>
      <c r="BO26" s="14">
        <v>117</v>
      </c>
      <c r="BP26" s="145">
        <v>110</v>
      </c>
      <c r="BQ26" s="145">
        <v>79</v>
      </c>
      <c r="BR26" s="145">
        <v>62</v>
      </c>
      <c r="BS26" s="145">
        <v>72</v>
      </c>
      <c r="BT26" s="145">
        <v>83</v>
      </c>
      <c r="BU26" s="145">
        <v>73</v>
      </c>
      <c r="BV26" s="145">
        <v>88</v>
      </c>
      <c r="BW26" s="18">
        <v>77</v>
      </c>
      <c r="BX26" s="18">
        <v>123</v>
      </c>
      <c r="BY26" s="18">
        <v>227</v>
      </c>
      <c r="BZ26" s="18">
        <v>310</v>
      </c>
      <c r="CA26" s="19">
        <v>296</v>
      </c>
      <c r="CB26" s="19">
        <v>212</v>
      </c>
      <c r="CC26" s="145">
        <v>283</v>
      </c>
      <c r="CD26" s="145">
        <v>165</v>
      </c>
      <c r="CE26" s="145">
        <v>164</v>
      </c>
      <c r="CF26" s="14">
        <v>167</v>
      </c>
      <c r="CG26" s="145">
        <v>163</v>
      </c>
      <c r="CH26" s="19">
        <v>127</v>
      </c>
      <c r="CI26" s="19">
        <v>144</v>
      </c>
      <c r="CJ26" s="145">
        <v>175</v>
      </c>
      <c r="CK26" s="19">
        <v>246</v>
      </c>
      <c r="CL26" s="19">
        <v>264</v>
      </c>
      <c r="CM26" s="19">
        <v>137</v>
      </c>
      <c r="CN26" s="19">
        <v>126</v>
      </c>
      <c r="CO26" s="19">
        <v>125</v>
      </c>
      <c r="CP26" s="19">
        <v>149</v>
      </c>
      <c r="CQ26" s="145">
        <v>113</v>
      </c>
      <c r="CR26" s="19">
        <v>99</v>
      </c>
      <c r="CS26" s="19">
        <v>130</v>
      </c>
      <c r="CT26" s="19">
        <v>146</v>
      </c>
      <c r="CU26" s="145">
        <v>139</v>
      </c>
      <c r="CV26" s="19">
        <v>135</v>
      </c>
      <c r="CW26" s="19">
        <v>101</v>
      </c>
      <c r="CX26" s="19">
        <v>155</v>
      </c>
      <c r="CY26" s="19">
        <v>138</v>
      </c>
      <c r="CZ26" s="145">
        <v>136</v>
      </c>
      <c r="DA26" s="19">
        <v>159</v>
      </c>
      <c r="DB26" s="146">
        <v>123</v>
      </c>
      <c r="DC26" s="19">
        <v>162</v>
      </c>
      <c r="DD26" s="19">
        <v>213</v>
      </c>
      <c r="DE26" s="19">
        <v>133</v>
      </c>
      <c r="DF26" s="19">
        <v>137</v>
      </c>
      <c r="DG26" s="19">
        <v>175</v>
      </c>
      <c r="DH26" s="19">
        <v>133</v>
      </c>
      <c r="DI26" s="145">
        <v>140</v>
      </c>
      <c r="DJ26" s="145">
        <v>118</v>
      </c>
      <c r="DK26" s="145">
        <v>145</v>
      </c>
      <c r="DL26" s="145">
        <v>118</v>
      </c>
      <c r="DM26" s="145">
        <v>144</v>
      </c>
      <c r="DN26" s="145">
        <v>159</v>
      </c>
      <c r="DO26" s="145">
        <v>159</v>
      </c>
      <c r="DP26" s="145">
        <v>187</v>
      </c>
      <c r="DQ26" s="145">
        <v>133</v>
      </c>
      <c r="DR26" s="145">
        <v>104</v>
      </c>
      <c r="DS26" s="145">
        <v>123</v>
      </c>
      <c r="DT26" s="145">
        <v>151</v>
      </c>
      <c r="DU26" s="145">
        <v>200</v>
      </c>
      <c r="DV26" s="145">
        <v>203</v>
      </c>
      <c r="DW26" s="145">
        <v>157</v>
      </c>
      <c r="DX26" s="145">
        <v>259</v>
      </c>
      <c r="DY26" s="145">
        <v>367</v>
      </c>
      <c r="DZ26" s="145">
        <v>680</v>
      </c>
      <c r="EA26" s="145">
        <v>843</v>
      </c>
      <c r="EB26" s="145">
        <v>553</v>
      </c>
      <c r="EC26" s="14">
        <v>619</v>
      </c>
      <c r="ED26" s="145">
        <v>340</v>
      </c>
      <c r="EE26" s="145">
        <v>235</v>
      </c>
      <c r="EF26" s="21">
        <v>219</v>
      </c>
      <c r="EG26" s="21">
        <v>287</v>
      </c>
      <c r="EH26" s="147">
        <v>249</v>
      </c>
      <c r="EI26" s="145">
        <v>259</v>
      </c>
      <c r="EJ26" s="21">
        <v>351</v>
      </c>
      <c r="EK26" s="21">
        <v>780</v>
      </c>
      <c r="EL26" s="21">
        <v>516</v>
      </c>
      <c r="EM26" s="21">
        <v>260</v>
      </c>
      <c r="EN26" s="21">
        <v>187</v>
      </c>
      <c r="EO26" s="21">
        <v>213</v>
      </c>
      <c r="EP26" s="21">
        <v>270</v>
      </c>
      <c r="EQ26" s="21">
        <v>196</v>
      </c>
      <c r="ER26" s="21">
        <v>204</v>
      </c>
      <c r="ES26" s="21">
        <v>158</v>
      </c>
      <c r="ET26" s="21">
        <v>243</v>
      </c>
      <c r="EU26" s="21">
        <v>203</v>
      </c>
      <c r="EV26" s="145">
        <v>184</v>
      </c>
      <c r="EW26" s="21">
        <v>145</v>
      </c>
      <c r="EX26" s="148">
        <v>272</v>
      </c>
      <c r="EY26" s="21">
        <v>169</v>
      </c>
      <c r="EZ26" s="21">
        <v>229</v>
      </c>
      <c r="FA26" s="21">
        <v>205</v>
      </c>
      <c r="FB26" s="21">
        <v>225</v>
      </c>
      <c r="FC26" s="21">
        <v>246</v>
      </c>
      <c r="FD26" s="21">
        <v>188</v>
      </c>
      <c r="FE26" s="21">
        <v>161</v>
      </c>
      <c r="FF26" s="21">
        <v>191</v>
      </c>
      <c r="FG26" s="21">
        <v>150</v>
      </c>
      <c r="FH26" s="138">
        <v>157</v>
      </c>
      <c r="FI26" s="21">
        <v>137</v>
      </c>
      <c r="FJ26" s="21">
        <v>162</v>
      </c>
      <c r="FK26" s="149">
        <v>151</v>
      </c>
      <c r="FL26" s="150">
        <v>148</v>
      </c>
      <c r="FM26" s="147">
        <v>123</v>
      </c>
      <c r="FN26" s="147">
        <v>197</v>
      </c>
      <c r="FO26" s="147">
        <v>163</v>
      </c>
      <c r="FP26" s="147">
        <v>192</v>
      </c>
      <c r="FQ26" s="147">
        <v>169</v>
      </c>
      <c r="FR26" s="151">
        <v>132</v>
      </c>
      <c r="FS26" s="147">
        <v>119</v>
      </c>
      <c r="FT26" s="146">
        <v>145</v>
      </c>
      <c r="FU26" s="153">
        <v>115</v>
      </c>
      <c r="FV26" s="151">
        <v>145</v>
      </c>
      <c r="FW26" s="145">
        <v>155</v>
      </c>
      <c r="FX26" s="145">
        <v>173</v>
      </c>
      <c r="FY26" s="145">
        <v>290</v>
      </c>
      <c r="FZ26" s="145">
        <v>405</v>
      </c>
      <c r="GA26" s="145">
        <v>564</v>
      </c>
      <c r="GB26" s="145">
        <v>421</v>
      </c>
      <c r="GC26" s="145">
        <v>398</v>
      </c>
      <c r="GD26" s="145">
        <v>288</v>
      </c>
      <c r="GE26" s="142">
        <v>219</v>
      </c>
      <c r="GF26" s="142">
        <v>179</v>
      </c>
      <c r="GG26" s="142">
        <v>228</v>
      </c>
      <c r="GH26" s="142">
        <v>191</v>
      </c>
      <c r="GI26" s="142">
        <v>218</v>
      </c>
      <c r="GJ26" s="142">
        <v>222</v>
      </c>
      <c r="GK26" s="142">
        <v>350</v>
      </c>
      <c r="GL26" s="142">
        <v>296</v>
      </c>
      <c r="GM26" s="142">
        <v>259</v>
      </c>
      <c r="GN26" s="158">
        <v>160</v>
      </c>
      <c r="GO26" s="142">
        <v>172</v>
      </c>
      <c r="GP26" s="31">
        <v>229</v>
      </c>
      <c r="GQ26" s="142">
        <v>154</v>
      </c>
      <c r="GR26" s="142">
        <v>166</v>
      </c>
      <c r="GS26" s="142">
        <v>141</v>
      </c>
      <c r="GT26" s="142">
        <v>188</v>
      </c>
      <c r="GU26" s="142">
        <v>165</v>
      </c>
      <c r="GV26" s="142">
        <v>190</v>
      </c>
      <c r="GW26" s="142">
        <v>91</v>
      </c>
      <c r="GX26" s="142">
        <v>250</v>
      </c>
      <c r="GY26" s="142">
        <v>178</v>
      </c>
      <c r="GZ26" s="142">
        <v>225</v>
      </c>
      <c r="HA26" s="142">
        <v>211</v>
      </c>
      <c r="HB26" s="142">
        <v>222</v>
      </c>
      <c r="HC26" s="142">
        <v>270</v>
      </c>
      <c r="HD26" s="142">
        <v>172</v>
      </c>
      <c r="HE26" s="142">
        <v>128</v>
      </c>
      <c r="HF26" s="142">
        <v>149</v>
      </c>
      <c r="HG26" s="87">
        <v>172</v>
      </c>
      <c r="HH26" s="87">
        <v>139</v>
      </c>
      <c r="HI26" s="87">
        <v>127</v>
      </c>
      <c r="HJ26" s="142">
        <v>107</v>
      </c>
      <c r="HK26" s="142">
        <v>143</v>
      </c>
      <c r="HL26" s="87">
        <v>139</v>
      </c>
      <c r="HM26" s="87">
        <v>137</v>
      </c>
      <c r="HN26" s="87">
        <v>149</v>
      </c>
      <c r="HO26" s="87">
        <v>176</v>
      </c>
      <c r="HP26" s="87">
        <v>183</v>
      </c>
      <c r="HQ26" s="87">
        <v>167</v>
      </c>
      <c r="HR26" s="87">
        <v>142</v>
      </c>
      <c r="HS26" s="87">
        <v>132</v>
      </c>
      <c r="HT26" s="87">
        <v>151</v>
      </c>
      <c r="HU26" s="87">
        <v>148</v>
      </c>
      <c r="HV26" s="87">
        <v>134</v>
      </c>
      <c r="HW26" s="87">
        <v>153</v>
      </c>
      <c r="HX26" s="87">
        <v>183</v>
      </c>
      <c r="HY26" s="87">
        <v>260</v>
      </c>
      <c r="HZ26" s="87">
        <v>492</v>
      </c>
      <c r="IA26" s="87">
        <v>737</v>
      </c>
      <c r="IB26" s="87">
        <v>658</v>
      </c>
      <c r="IC26" s="87">
        <v>523</v>
      </c>
      <c r="ID26" s="87">
        <v>320</v>
      </c>
      <c r="IE26" s="87">
        <v>268</v>
      </c>
      <c r="IF26" s="87">
        <v>200</v>
      </c>
      <c r="IG26" s="87">
        <v>261</v>
      </c>
      <c r="IH26" s="87">
        <v>249</v>
      </c>
      <c r="II26" s="87">
        <v>247</v>
      </c>
      <c r="IJ26" s="87">
        <v>200</v>
      </c>
      <c r="IK26" s="87">
        <v>378</v>
      </c>
      <c r="IL26" s="87">
        <v>287</v>
      </c>
      <c r="IM26" s="87">
        <v>383</v>
      </c>
      <c r="IN26" s="87">
        <v>220</v>
      </c>
      <c r="IO26" s="87">
        <v>188</v>
      </c>
      <c r="IP26" s="87">
        <v>227</v>
      </c>
      <c r="IQ26" s="87">
        <v>216</v>
      </c>
      <c r="IR26" s="87">
        <v>148</v>
      </c>
      <c r="IS26" s="87">
        <v>156</v>
      </c>
      <c r="IT26" s="87">
        <v>172</v>
      </c>
      <c r="IU26" s="87">
        <v>165</v>
      </c>
      <c r="IV26" s="87">
        <v>179</v>
      </c>
      <c r="IW26" s="87">
        <v>120</v>
      </c>
      <c r="IX26" s="87">
        <v>221</v>
      </c>
      <c r="IY26" s="87">
        <v>176</v>
      </c>
      <c r="IZ26" s="87">
        <v>219</v>
      </c>
      <c r="JA26" s="87">
        <v>208</v>
      </c>
      <c r="JB26" s="87">
        <v>197</v>
      </c>
      <c r="JC26" s="87">
        <v>193</v>
      </c>
      <c r="JD26" s="87">
        <v>157</v>
      </c>
      <c r="JE26" s="95">
        <v>126</v>
      </c>
      <c r="JF26" s="94">
        <v>207</v>
      </c>
      <c r="JG26" s="105">
        <v>156</v>
      </c>
      <c r="JH26" s="105">
        <v>132</v>
      </c>
      <c r="JI26" s="105">
        <v>115</v>
      </c>
      <c r="JJ26" s="105">
        <v>104</v>
      </c>
      <c r="JK26" s="105">
        <v>157</v>
      </c>
      <c r="JL26" s="105">
        <v>133</v>
      </c>
      <c r="JM26" s="98">
        <v>126</v>
      </c>
      <c r="JN26" s="105">
        <v>122</v>
      </c>
      <c r="JO26" s="105">
        <v>138</v>
      </c>
      <c r="JP26" s="105">
        <v>198</v>
      </c>
      <c r="JQ26" s="105">
        <v>151</v>
      </c>
      <c r="JR26" s="105">
        <v>110</v>
      </c>
      <c r="JS26" s="105">
        <v>123</v>
      </c>
      <c r="JT26" s="105">
        <v>128</v>
      </c>
      <c r="JU26" s="105">
        <v>144</v>
      </c>
      <c r="JV26" s="105">
        <v>133</v>
      </c>
      <c r="JW26" s="105">
        <v>121</v>
      </c>
      <c r="JX26" s="105">
        <v>164</v>
      </c>
      <c r="JY26" s="94">
        <v>210</v>
      </c>
      <c r="JZ26" s="94">
        <v>297</v>
      </c>
      <c r="KA26" s="105">
        <v>454</v>
      </c>
      <c r="KB26" s="105">
        <v>334</v>
      </c>
      <c r="KC26" s="105">
        <v>395</v>
      </c>
      <c r="KD26" s="105">
        <v>282</v>
      </c>
      <c r="KE26" s="105">
        <v>189</v>
      </c>
      <c r="KF26" s="105">
        <v>156</v>
      </c>
      <c r="KG26" s="105">
        <v>176</v>
      </c>
      <c r="KH26" s="105">
        <v>187</v>
      </c>
      <c r="KI26" s="105">
        <v>162</v>
      </c>
      <c r="KJ26" s="105">
        <v>180</v>
      </c>
      <c r="KK26" s="105">
        <v>208</v>
      </c>
      <c r="KL26" s="105">
        <v>274</v>
      </c>
      <c r="KM26" s="105">
        <v>205</v>
      </c>
      <c r="KN26" s="105">
        <v>139</v>
      </c>
      <c r="KO26" s="103">
        <v>161</v>
      </c>
      <c r="KP26" s="105">
        <v>172</v>
      </c>
      <c r="KQ26" s="105">
        <v>173</v>
      </c>
      <c r="KR26" s="105">
        <v>144</v>
      </c>
      <c r="KS26" s="105">
        <v>137</v>
      </c>
      <c r="KT26" s="105">
        <v>165</v>
      </c>
      <c r="KU26" s="105">
        <v>134</v>
      </c>
      <c r="KV26" s="105">
        <v>117</v>
      </c>
      <c r="KW26" s="105">
        <v>121</v>
      </c>
      <c r="KX26" s="105">
        <v>154</v>
      </c>
      <c r="KY26" s="105">
        <v>124</v>
      </c>
      <c r="KZ26" s="105">
        <v>165</v>
      </c>
      <c r="LA26" s="105">
        <v>174</v>
      </c>
      <c r="LB26" s="105">
        <v>168</v>
      </c>
      <c r="LC26" s="98">
        <v>192</v>
      </c>
      <c r="LD26" s="105">
        <v>177</v>
      </c>
      <c r="LE26" s="105">
        <v>117</v>
      </c>
      <c r="LF26" s="105">
        <v>92</v>
      </c>
      <c r="LG26" s="105">
        <v>124</v>
      </c>
      <c r="LH26" s="105">
        <v>118</v>
      </c>
      <c r="LI26" s="105">
        <v>106</v>
      </c>
      <c r="LJ26" s="105">
        <v>110</v>
      </c>
      <c r="LK26" s="105">
        <v>112</v>
      </c>
      <c r="LL26" s="105">
        <v>114</v>
      </c>
      <c r="LM26" s="105">
        <v>114</v>
      </c>
      <c r="LN26" s="105">
        <v>126</v>
      </c>
      <c r="LO26" s="105">
        <v>121</v>
      </c>
      <c r="LP26" s="105">
        <v>133</v>
      </c>
      <c r="LQ26" s="105">
        <v>126</v>
      </c>
      <c r="LR26" s="105">
        <v>91</v>
      </c>
      <c r="LS26" s="105">
        <v>114</v>
      </c>
      <c r="LT26" s="105">
        <v>104</v>
      </c>
      <c r="LU26" s="105">
        <v>128</v>
      </c>
      <c r="LV26" s="105">
        <v>104</v>
      </c>
      <c r="LW26" s="105">
        <v>128</v>
      </c>
      <c r="LX26" s="105">
        <v>96</v>
      </c>
      <c r="LY26" s="105">
        <v>145</v>
      </c>
      <c r="LZ26" s="105">
        <v>255</v>
      </c>
      <c r="MA26" s="105">
        <v>399</v>
      </c>
      <c r="MB26" s="105">
        <v>317</v>
      </c>
      <c r="MC26" s="105">
        <v>237</v>
      </c>
      <c r="MD26" s="105">
        <v>276</v>
      </c>
      <c r="ME26" s="105">
        <v>190</v>
      </c>
      <c r="MF26" s="105">
        <v>154</v>
      </c>
      <c r="MG26" s="105">
        <v>152</v>
      </c>
      <c r="MH26" s="105">
        <v>178</v>
      </c>
      <c r="MI26" s="105">
        <v>161</v>
      </c>
      <c r="MJ26" s="105">
        <v>169</v>
      </c>
      <c r="MK26" s="105">
        <v>169</v>
      </c>
      <c r="ML26" s="105">
        <v>199</v>
      </c>
      <c r="MM26" s="105">
        <v>212</v>
      </c>
      <c r="MN26" s="105">
        <v>126</v>
      </c>
      <c r="MO26" s="105">
        <v>106</v>
      </c>
      <c r="MP26" s="105">
        <v>173</v>
      </c>
      <c r="MQ26" s="105">
        <v>188</v>
      </c>
      <c r="MR26" s="105">
        <v>113</v>
      </c>
      <c r="MS26" s="105">
        <v>117</v>
      </c>
      <c r="MT26" s="105">
        <v>97</v>
      </c>
      <c r="MU26" s="105">
        <v>118</v>
      </c>
      <c r="MV26" s="105">
        <v>99</v>
      </c>
      <c r="MW26" s="105">
        <v>119</v>
      </c>
      <c r="MX26" s="105">
        <v>89</v>
      </c>
      <c r="MY26" s="105">
        <v>178</v>
      </c>
      <c r="MZ26" s="105">
        <v>171</v>
      </c>
      <c r="NA26" s="105">
        <v>141</v>
      </c>
      <c r="NB26" s="105">
        <v>137</v>
      </c>
      <c r="NC26" s="105">
        <v>161</v>
      </c>
      <c r="ND26" s="105">
        <v>163</v>
      </c>
      <c r="NE26" s="105">
        <v>137</v>
      </c>
      <c r="NF26" s="105">
        <v>90</v>
      </c>
      <c r="NG26" s="105">
        <v>101</v>
      </c>
      <c r="NH26" s="105">
        <v>95</v>
      </c>
      <c r="NI26" s="105">
        <v>99</v>
      </c>
      <c r="NJ26" s="169">
        <v>88</v>
      </c>
      <c r="NK26" s="105">
        <v>105</v>
      </c>
      <c r="NL26" s="105">
        <v>100</v>
      </c>
      <c r="NM26" s="105">
        <v>88</v>
      </c>
      <c r="NN26" s="105">
        <v>98</v>
      </c>
      <c r="NO26" s="105">
        <v>127</v>
      </c>
      <c r="NP26" s="105">
        <v>122</v>
      </c>
      <c r="NQ26" s="105">
        <v>141</v>
      </c>
      <c r="NR26" s="105">
        <v>94</v>
      </c>
      <c r="NS26" s="105">
        <v>87</v>
      </c>
      <c r="NT26" s="105">
        <v>94</v>
      </c>
      <c r="NU26" s="105">
        <v>101</v>
      </c>
      <c r="NV26" s="105">
        <v>106</v>
      </c>
      <c r="NW26" s="105">
        <v>68</v>
      </c>
      <c r="NX26" s="105">
        <v>102</v>
      </c>
      <c r="NY26" s="105">
        <v>112</v>
      </c>
      <c r="NZ26" s="105">
        <v>222</v>
      </c>
      <c r="OA26" s="105">
        <v>345</v>
      </c>
      <c r="OB26" s="105">
        <v>290</v>
      </c>
      <c r="OC26" s="105">
        <v>237</v>
      </c>
      <c r="OD26" s="105">
        <v>222</v>
      </c>
      <c r="OE26" s="105">
        <v>158</v>
      </c>
      <c r="OF26" s="105">
        <v>137</v>
      </c>
      <c r="OG26" s="105">
        <v>179</v>
      </c>
      <c r="OH26" s="105">
        <v>157</v>
      </c>
      <c r="OI26" s="105">
        <v>129</v>
      </c>
      <c r="OJ26" s="105">
        <v>140</v>
      </c>
      <c r="OK26" s="105">
        <v>182</v>
      </c>
      <c r="OL26" s="105">
        <v>246</v>
      </c>
      <c r="OM26" s="105">
        <v>162</v>
      </c>
      <c r="ON26" s="105">
        <v>145</v>
      </c>
      <c r="OO26" s="105">
        <v>123</v>
      </c>
      <c r="OP26" s="105">
        <v>124</v>
      </c>
      <c r="OQ26" s="105">
        <v>126</v>
      </c>
      <c r="OR26" s="105">
        <v>101</v>
      </c>
      <c r="OS26" s="105">
        <v>97</v>
      </c>
      <c r="OT26" s="105">
        <v>90</v>
      </c>
      <c r="OU26" s="105">
        <v>102</v>
      </c>
      <c r="OV26" s="105">
        <v>93</v>
      </c>
      <c r="OW26" s="105">
        <v>92</v>
      </c>
      <c r="OX26" s="105">
        <v>70</v>
      </c>
      <c r="OY26" s="105">
        <v>121</v>
      </c>
      <c r="OZ26" s="105">
        <v>127</v>
      </c>
      <c r="PA26" s="105">
        <v>180</v>
      </c>
      <c r="PB26" s="105">
        <v>119</v>
      </c>
      <c r="PC26" s="105">
        <v>103</v>
      </c>
      <c r="PD26" s="105">
        <v>161</v>
      </c>
      <c r="PE26" s="105">
        <v>103</v>
      </c>
      <c r="PF26" s="105">
        <v>91</v>
      </c>
      <c r="PG26" s="105">
        <v>94</v>
      </c>
      <c r="PH26" s="105">
        <v>88</v>
      </c>
      <c r="PI26" s="105">
        <v>81</v>
      </c>
      <c r="PJ26" s="105">
        <v>85</v>
      </c>
      <c r="PK26" s="105">
        <v>99</v>
      </c>
      <c r="PL26" s="105">
        <v>87</v>
      </c>
      <c r="PM26" s="105">
        <v>68</v>
      </c>
      <c r="PN26" s="105">
        <v>85</v>
      </c>
      <c r="PO26" s="105">
        <v>113</v>
      </c>
      <c r="PP26" s="105">
        <v>104</v>
      </c>
      <c r="PQ26" s="105">
        <v>102</v>
      </c>
      <c r="PR26" s="105">
        <v>84</v>
      </c>
      <c r="PS26" s="105">
        <v>68</v>
      </c>
      <c r="PT26" s="105">
        <v>68</v>
      </c>
      <c r="PU26" s="105">
        <v>106</v>
      </c>
      <c r="PV26" s="105">
        <v>68</v>
      </c>
      <c r="PW26" s="105">
        <v>79</v>
      </c>
      <c r="PX26" s="94">
        <v>77</v>
      </c>
      <c r="PY26" s="94">
        <v>109</v>
      </c>
      <c r="PZ26" s="94">
        <v>132</v>
      </c>
      <c r="QA26" s="94">
        <v>314</v>
      </c>
      <c r="QB26" s="94">
        <v>272</v>
      </c>
      <c r="QC26" s="94">
        <v>239</v>
      </c>
      <c r="QD26" s="94">
        <v>206</v>
      </c>
      <c r="QE26" s="94">
        <v>161</v>
      </c>
      <c r="QF26" s="94">
        <v>129</v>
      </c>
      <c r="QG26" s="94">
        <v>112</v>
      </c>
      <c r="QH26" s="94">
        <v>144</v>
      </c>
      <c r="QI26" s="94">
        <v>104</v>
      </c>
      <c r="QJ26" s="94">
        <v>152</v>
      </c>
      <c r="QK26" s="94">
        <v>157</v>
      </c>
      <c r="QL26" s="94">
        <v>213</v>
      </c>
      <c r="QM26" s="94">
        <v>150</v>
      </c>
      <c r="QN26" s="94">
        <v>155</v>
      </c>
      <c r="QO26" s="94">
        <v>128</v>
      </c>
      <c r="QP26" s="94">
        <v>104</v>
      </c>
      <c r="QQ26" s="94">
        <v>137</v>
      </c>
      <c r="QR26" s="94">
        <v>80</v>
      </c>
      <c r="QS26" s="94">
        <v>97</v>
      </c>
      <c r="QT26" s="94">
        <v>84</v>
      </c>
      <c r="QU26" s="94">
        <v>121</v>
      </c>
      <c r="QV26" s="98">
        <v>85</v>
      </c>
      <c r="QW26" s="98">
        <v>77</v>
      </c>
      <c r="QX26" s="94">
        <v>86</v>
      </c>
      <c r="QY26" s="94">
        <v>125</v>
      </c>
      <c r="QZ26" s="94">
        <v>121</v>
      </c>
      <c r="RA26" s="94">
        <v>176</v>
      </c>
      <c r="RB26" s="94">
        <v>113</v>
      </c>
      <c r="RC26" s="94">
        <v>117</v>
      </c>
      <c r="RD26" s="94">
        <v>148</v>
      </c>
      <c r="RE26" s="94">
        <v>99</v>
      </c>
      <c r="RF26" s="94">
        <v>96</v>
      </c>
      <c r="RG26" s="94">
        <v>62</v>
      </c>
      <c r="RH26" s="94">
        <v>99</v>
      </c>
      <c r="RI26" s="94">
        <v>65</v>
      </c>
      <c r="RJ26" s="94">
        <v>74</v>
      </c>
      <c r="RK26" s="94">
        <v>68</v>
      </c>
      <c r="RL26" s="94">
        <v>74</v>
      </c>
      <c r="RM26" s="94">
        <v>73</v>
      </c>
      <c r="RN26" s="94">
        <v>105</v>
      </c>
      <c r="RO26" s="94">
        <v>113</v>
      </c>
      <c r="RP26" s="94">
        <v>90</v>
      </c>
      <c r="RQ26" s="94">
        <v>97</v>
      </c>
      <c r="RR26" s="94">
        <v>84</v>
      </c>
      <c r="RS26" s="179">
        <v>70</v>
      </c>
      <c r="RT26" s="94">
        <v>85</v>
      </c>
      <c r="RU26" s="94">
        <v>84</v>
      </c>
      <c r="RV26" s="94">
        <v>83</v>
      </c>
      <c r="RW26" s="94">
        <v>85</v>
      </c>
      <c r="RX26" s="94">
        <v>78</v>
      </c>
      <c r="RY26" s="94">
        <v>102</v>
      </c>
      <c r="RZ26" s="94">
        <v>141</v>
      </c>
      <c r="SA26" s="94">
        <v>237</v>
      </c>
      <c r="SB26" s="98">
        <v>377</v>
      </c>
      <c r="SC26" s="94">
        <v>222</v>
      </c>
      <c r="SD26" s="94">
        <v>263</v>
      </c>
      <c r="SE26" s="94">
        <v>147</v>
      </c>
      <c r="SF26" s="94">
        <v>115</v>
      </c>
      <c r="SG26" s="94">
        <v>106</v>
      </c>
      <c r="SH26" s="94">
        <v>143</v>
      </c>
      <c r="SI26" s="185">
        <v>112</v>
      </c>
      <c r="SJ26" s="94">
        <v>141</v>
      </c>
      <c r="SK26" s="94">
        <v>196</v>
      </c>
      <c r="SL26" s="94">
        <v>197</v>
      </c>
      <c r="SM26" s="94">
        <v>162</v>
      </c>
      <c r="SN26" s="94">
        <v>132</v>
      </c>
      <c r="SO26" s="94">
        <v>105</v>
      </c>
      <c r="SP26" s="94">
        <v>85</v>
      </c>
      <c r="SQ26" s="98">
        <v>128</v>
      </c>
      <c r="SR26" s="94">
        <v>74</v>
      </c>
      <c r="SS26" s="94">
        <v>90</v>
      </c>
      <c r="ST26" s="94">
        <v>85</v>
      </c>
      <c r="SU26" s="94">
        <v>107</v>
      </c>
      <c r="SV26" s="94">
        <v>65</v>
      </c>
      <c r="SW26" s="94">
        <v>116</v>
      </c>
      <c r="SX26" s="94">
        <v>60</v>
      </c>
      <c r="SY26" s="94">
        <v>87</v>
      </c>
      <c r="SZ26" s="94">
        <v>117</v>
      </c>
      <c r="TA26" s="94">
        <v>163</v>
      </c>
      <c r="TB26" s="94">
        <v>154</v>
      </c>
      <c r="TC26" s="94">
        <v>109</v>
      </c>
      <c r="TD26" s="188"/>
    </row>
    <row r="27" spans="1:524" ht="12.75" customHeight="1" x14ac:dyDescent="0.25">
      <c r="A27" s="132">
        <v>62</v>
      </c>
      <c r="B27" s="129"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145">
        <v>468</v>
      </c>
      <c r="BH27" s="10">
        <v>397</v>
      </c>
      <c r="BI27" s="10">
        <v>374</v>
      </c>
      <c r="BJ27" s="10">
        <v>429</v>
      </c>
      <c r="BK27" s="10">
        <v>493</v>
      </c>
      <c r="BL27" s="145">
        <v>436</v>
      </c>
      <c r="BM27" s="145">
        <v>388</v>
      </c>
      <c r="BN27" s="14">
        <v>367</v>
      </c>
      <c r="BO27" s="14">
        <v>603</v>
      </c>
      <c r="BP27" s="145">
        <v>498</v>
      </c>
      <c r="BQ27" s="145">
        <v>420</v>
      </c>
      <c r="BR27" s="145">
        <v>352</v>
      </c>
      <c r="BS27" s="145">
        <v>433</v>
      </c>
      <c r="BT27" s="145">
        <v>416</v>
      </c>
      <c r="BU27" s="145">
        <v>408</v>
      </c>
      <c r="BV27" s="145">
        <v>409</v>
      </c>
      <c r="BW27" s="18">
        <v>434</v>
      </c>
      <c r="BX27" s="18">
        <v>636</v>
      </c>
      <c r="BY27" s="18">
        <v>531</v>
      </c>
      <c r="BZ27" s="18">
        <v>553</v>
      </c>
      <c r="CA27" s="19">
        <v>537</v>
      </c>
      <c r="CB27" s="19">
        <v>450</v>
      </c>
      <c r="CC27" s="145">
        <v>571</v>
      </c>
      <c r="CD27" s="145">
        <v>423</v>
      </c>
      <c r="CE27" s="145">
        <v>434</v>
      </c>
      <c r="CF27" s="14">
        <v>446</v>
      </c>
      <c r="CG27" s="145">
        <v>487</v>
      </c>
      <c r="CH27" s="19">
        <v>391</v>
      </c>
      <c r="CI27" s="19">
        <v>417</v>
      </c>
      <c r="CJ27" s="145">
        <v>395</v>
      </c>
      <c r="CK27" s="19">
        <v>407</v>
      </c>
      <c r="CL27" s="19">
        <v>474</v>
      </c>
      <c r="CM27" s="19">
        <v>412</v>
      </c>
      <c r="CN27" s="19">
        <v>426</v>
      </c>
      <c r="CO27" s="19">
        <v>535</v>
      </c>
      <c r="CP27" s="19">
        <v>545</v>
      </c>
      <c r="CQ27" s="145">
        <v>480</v>
      </c>
      <c r="CR27" s="19">
        <v>476</v>
      </c>
      <c r="CS27" s="19">
        <v>513</v>
      </c>
      <c r="CT27" s="19">
        <v>596</v>
      </c>
      <c r="CU27" s="145">
        <v>546</v>
      </c>
      <c r="CV27" s="19">
        <v>603</v>
      </c>
      <c r="CW27" s="19">
        <v>571</v>
      </c>
      <c r="CX27" s="19">
        <v>636</v>
      </c>
      <c r="CY27" s="19">
        <v>570</v>
      </c>
      <c r="CZ27" s="145">
        <v>404</v>
      </c>
      <c r="DA27" s="19">
        <v>568</v>
      </c>
      <c r="DB27" s="146">
        <v>551</v>
      </c>
      <c r="DC27" s="19">
        <v>817</v>
      </c>
      <c r="DD27" s="19">
        <v>761</v>
      </c>
      <c r="DE27" s="19">
        <v>610</v>
      </c>
      <c r="DF27" s="19">
        <v>659</v>
      </c>
      <c r="DG27" s="19">
        <v>714</v>
      </c>
      <c r="DH27" s="19">
        <v>694</v>
      </c>
      <c r="DI27" s="145">
        <v>567</v>
      </c>
      <c r="DJ27" s="145">
        <v>619</v>
      </c>
      <c r="DK27" s="145">
        <v>679</v>
      </c>
      <c r="DL27" s="145">
        <v>609</v>
      </c>
      <c r="DM27" s="145">
        <v>600</v>
      </c>
      <c r="DN27" s="145">
        <v>631</v>
      </c>
      <c r="DO27" s="145">
        <v>866</v>
      </c>
      <c r="DP27" s="145">
        <v>732</v>
      </c>
      <c r="DQ27" s="145">
        <v>577</v>
      </c>
      <c r="DR27" s="145">
        <v>633</v>
      </c>
      <c r="DS27" s="145">
        <v>641</v>
      </c>
      <c r="DT27" s="145">
        <v>510</v>
      </c>
      <c r="DU27" s="145">
        <v>581</v>
      </c>
      <c r="DV27" s="145">
        <v>595</v>
      </c>
      <c r="DW27" s="145">
        <v>632</v>
      </c>
      <c r="DX27" s="145">
        <v>903</v>
      </c>
      <c r="DY27" s="145">
        <v>751</v>
      </c>
      <c r="DZ27" s="145">
        <v>735</v>
      </c>
      <c r="EA27" s="145">
        <v>817</v>
      </c>
      <c r="EB27" s="145">
        <v>727</v>
      </c>
      <c r="EC27" s="14">
        <v>973</v>
      </c>
      <c r="ED27" s="145">
        <v>697</v>
      </c>
      <c r="EE27" s="145">
        <v>637</v>
      </c>
      <c r="EF27" s="21">
        <v>654</v>
      </c>
      <c r="EG27" s="21">
        <v>750</v>
      </c>
      <c r="EH27" s="147">
        <v>671</v>
      </c>
      <c r="EI27" s="145">
        <v>606</v>
      </c>
      <c r="EJ27" s="21">
        <v>629</v>
      </c>
      <c r="EK27" s="21">
        <v>712</v>
      </c>
      <c r="EL27" s="21">
        <v>574</v>
      </c>
      <c r="EM27" s="21">
        <v>661</v>
      </c>
      <c r="EN27" s="21">
        <v>674</v>
      </c>
      <c r="EO27" s="21">
        <v>740</v>
      </c>
      <c r="EP27" s="21">
        <v>819</v>
      </c>
      <c r="EQ27" s="21">
        <v>680</v>
      </c>
      <c r="ER27" s="21">
        <v>776</v>
      </c>
      <c r="ES27" s="21">
        <v>711</v>
      </c>
      <c r="ET27" s="21">
        <v>1004</v>
      </c>
      <c r="EU27" s="21">
        <v>664</v>
      </c>
      <c r="EV27" s="145">
        <v>733</v>
      </c>
      <c r="EW27" s="21">
        <v>486</v>
      </c>
      <c r="EX27" s="148">
        <v>833</v>
      </c>
      <c r="EY27" s="21">
        <v>580</v>
      </c>
      <c r="EZ27" s="21">
        <v>689</v>
      </c>
      <c r="FA27" s="21">
        <v>772</v>
      </c>
      <c r="FB27" s="21">
        <v>690</v>
      </c>
      <c r="FC27" s="21">
        <v>859</v>
      </c>
      <c r="FD27" s="21">
        <v>793</v>
      </c>
      <c r="FE27" s="21">
        <v>636</v>
      </c>
      <c r="FF27" s="21">
        <v>662</v>
      </c>
      <c r="FG27" s="21">
        <v>721</v>
      </c>
      <c r="FH27" s="138">
        <v>686</v>
      </c>
      <c r="FI27" s="21">
        <v>585</v>
      </c>
      <c r="FJ27" s="21">
        <v>660</v>
      </c>
      <c r="FK27" s="149">
        <v>692</v>
      </c>
      <c r="FL27" s="150">
        <v>632</v>
      </c>
      <c r="FM27" s="147">
        <v>632</v>
      </c>
      <c r="FN27" s="147">
        <v>620</v>
      </c>
      <c r="FO27" s="147">
        <v>871</v>
      </c>
      <c r="FP27" s="147">
        <v>766</v>
      </c>
      <c r="FQ27" s="147">
        <v>668</v>
      </c>
      <c r="FR27" s="151">
        <v>642</v>
      </c>
      <c r="FS27" s="147">
        <v>636</v>
      </c>
      <c r="FT27" s="146">
        <v>663</v>
      </c>
      <c r="FU27" s="153">
        <v>628</v>
      </c>
      <c r="FV27" s="151">
        <v>655</v>
      </c>
      <c r="FW27" s="145">
        <v>767</v>
      </c>
      <c r="FX27" s="145">
        <v>799</v>
      </c>
      <c r="FY27" s="145">
        <v>832</v>
      </c>
      <c r="FZ27" s="145">
        <v>755</v>
      </c>
      <c r="GA27" s="145">
        <v>687</v>
      </c>
      <c r="GB27" s="145">
        <v>772</v>
      </c>
      <c r="GC27" s="145">
        <v>745</v>
      </c>
      <c r="GD27" s="145">
        <v>774</v>
      </c>
      <c r="GE27" s="142">
        <v>734</v>
      </c>
      <c r="GF27" s="142">
        <v>647</v>
      </c>
      <c r="GG27" s="142">
        <v>704</v>
      </c>
      <c r="GH27" s="142">
        <v>646</v>
      </c>
      <c r="GI27" s="142">
        <v>670</v>
      </c>
      <c r="GJ27" s="142">
        <v>663</v>
      </c>
      <c r="GK27" s="142">
        <v>804</v>
      </c>
      <c r="GL27" s="142">
        <v>630</v>
      </c>
      <c r="GM27" s="142">
        <v>668</v>
      </c>
      <c r="GN27" s="158">
        <v>655</v>
      </c>
      <c r="GO27" s="142">
        <v>695</v>
      </c>
      <c r="GP27" s="31">
        <v>801</v>
      </c>
      <c r="GQ27" s="142">
        <v>672</v>
      </c>
      <c r="GR27" s="142">
        <v>701</v>
      </c>
      <c r="GS27" s="142">
        <v>915</v>
      </c>
      <c r="GT27" s="142">
        <v>963</v>
      </c>
      <c r="GU27" s="142">
        <v>749</v>
      </c>
      <c r="GV27" s="142">
        <v>734</v>
      </c>
      <c r="GW27" s="142">
        <v>412</v>
      </c>
      <c r="GX27" s="142">
        <v>831</v>
      </c>
      <c r="GY27" s="142">
        <v>691</v>
      </c>
      <c r="GZ27" s="142">
        <v>769</v>
      </c>
      <c r="HA27" s="142">
        <v>821</v>
      </c>
      <c r="HB27" s="142">
        <v>684</v>
      </c>
      <c r="HC27" s="142">
        <v>1092</v>
      </c>
      <c r="HD27" s="142">
        <v>804</v>
      </c>
      <c r="HE27" s="142">
        <v>702</v>
      </c>
      <c r="HF27" s="142">
        <v>707</v>
      </c>
      <c r="HG27" s="87">
        <v>663</v>
      </c>
      <c r="HH27" s="87">
        <v>568</v>
      </c>
      <c r="HI27" s="87">
        <v>563</v>
      </c>
      <c r="HJ27" s="142">
        <v>502</v>
      </c>
      <c r="HK27" s="142">
        <v>666</v>
      </c>
      <c r="HL27" s="87">
        <v>696</v>
      </c>
      <c r="HM27" s="87">
        <v>588</v>
      </c>
      <c r="HN27" s="87">
        <v>580</v>
      </c>
      <c r="HO27" s="87">
        <v>616</v>
      </c>
      <c r="HP27" s="87">
        <v>939</v>
      </c>
      <c r="HQ27" s="87">
        <v>657</v>
      </c>
      <c r="HR27" s="87">
        <v>689</v>
      </c>
      <c r="HS27" s="87">
        <v>648</v>
      </c>
      <c r="HT27" s="87">
        <v>668</v>
      </c>
      <c r="HU27" s="87">
        <v>683</v>
      </c>
      <c r="HV27" s="87">
        <v>588</v>
      </c>
      <c r="HW27" s="87">
        <v>681</v>
      </c>
      <c r="HX27" s="87">
        <v>761</v>
      </c>
      <c r="HY27" s="87">
        <v>792</v>
      </c>
      <c r="HZ27" s="87">
        <v>765</v>
      </c>
      <c r="IA27" s="87">
        <v>704</v>
      </c>
      <c r="IB27" s="87">
        <v>774</v>
      </c>
      <c r="IC27" s="87">
        <v>731</v>
      </c>
      <c r="ID27" s="87">
        <v>696</v>
      </c>
      <c r="IE27" s="87">
        <v>661</v>
      </c>
      <c r="IF27" s="87">
        <v>634</v>
      </c>
      <c r="IG27" s="87">
        <v>649</v>
      </c>
      <c r="IH27" s="87">
        <v>731</v>
      </c>
      <c r="II27" s="87">
        <v>686</v>
      </c>
      <c r="IJ27" s="87">
        <v>537</v>
      </c>
      <c r="IK27" s="87">
        <v>714</v>
      </c>
      <c r="IL27" s="87">
        <v>596</v>
      </c>
      <c r="IM27" s="87">
        <v>606</v>
      </c>
      <c r="IN27" s="87">
        <v>606</v>
      </c>
      <c r="IO27" s="87">
        <v>645</v>
      </c>
      <c r="IP27" s="87">
        <v>832</v>
      </c>
      <c r="IQ27" s="87">
        <v>681</v>
      </c>
      <c r="IR27" s="87">
        <v>742</v>
      </c>
      <c r="IS27" s="87">
        <v>772</v>
      </c>
      <c r="IT27" s="87">
        <v>966</v>
      </c>
      <c r="IU27" s="87">
        <v>650</v>
      </c>
      <c r="IV27" s="87">
        <v>755</v>
      </c>
      <c r="IW27" s="87">
        <v>477</v>
      </c>
      <c r="IX27" s="87">
        <v>811</v>
      </c>
      <c r="IY27" s="87">
        <v>632</v>
      </c>
      <c r="IZ27" s="87">
        <v>669</v>
      </c>
      <c r="JA27" s="87">
        <v>817</v>
      </c>
      <c r="JB27" s="87">
        <v>660</v>
      </c>
      <c r="JC27" s="87">
        <v>909</v>
      </c>
      <c r="JD27" s="87">
        <v>721</v>
      </c>
      <c r="JE27" s="95">
        <v>608</v>
      </c>
      <c r="JF27" s="94">
        <v>749</v>
      </c>
      <c r="JG27" s="105">
        <v>680</v>
      </c>
      <c r="JH27" s="105">
        <v>649</v>
      </c>
      <c r="JI27" s="105">
        <v>623</v>
      </c>
      <c r="JJ27" s="105">
        <v>534</v>
      </c>
      <c r="JK27" s="105">
        <v>612</v>
      </c>
      <c r="JL27" s="105">
        <v>640</v>
      </c>
      <c r="JM27" s="98">
        <v>593</v>
      </c>
      <c r="JN27" s="105">
        <v>601</v>
      </c>
      <c r="JO27" s="105">
        <v>635</v>
      </c>
      <c r="JP27" s="105">
        <v>933</v>
      </c>
      <c r="JQ27" s="105">
        <v>652</v>
      </c>
      <c r="JR27" s="105">
        <v>611</v>
      </c>
      <c r="JS27" s="105">
        <v>508</v>
      </c>
      <c r="JT27" s="105">
        <v>722</v>
      </c>
      <c r="JU27" s="105">
        <v>602</v>
      </c>
      <c r="JV27" s="105">
        <v>577</v>
      </c>
      <c r="JW27" s="105">
        <v>688</v>
      </c>
      <c r="JX27" s="105">
        <v>758</v>
      </c>
      <c r="JY27" s="94">
        <v>719</v>
      </c>
      <c r="JZ27" s="94">
        <v>725</v>
      </c>
      <c r="KA27" s="105">
        <v>720</v>
      </c>
      <c r="KB27" s="105">
        <v>667</v>
      </c>
      <c r="KC27" s="105">
        <v>716</v>
      </c>
      <c r="KD27" s="105">
        <v>739</v>
      </c>
      <c r="KE27" s="105">
        <v>579</v>
      </c>
      <c r="KF27" s="105">
        <v>549</v>
      </c>
      <c r="KG27" s="105">
        <v>653</v>
      </c>
      <c r="KH27" s="105">
        <v>579</v>
      </c>
      <c r="KI27" s="105">
        <v>551</v>
      </c>
      <c r="KJ27" s="105">
        <v>563</v>
      </c>
      <c r="KK27" s="105">
        <v>586</v>
      </c>
      <c r="KL27" s="105">
        <v>664</v>
      </c>
      <c r="KM27" s="105">
        <v>615</v>
      </c>
      <c r="KN27" s="105">
        <v>560</v>
      </c>
      <c r="KO27" s="103">
        <v>622</v>
      </c>
      <c r="KP27" s="105">
        <v>662</v>
      </c>
      <c r="KQ27" s="105">
        <v>711</v>
      </c>
      <c r="KR27" s="105">
        <v>588</v>
      </c>
      <c r="KS27" s="105">
        <v>570</v>
      </c>
      <c r="KT27" s="105">
        <v>774</v>
      </c>
      <c r="KU27" s="105">
        <v>791</v>
      </c>
      <c r="KV27" s="105">
        <v>641</v>
      </c>
      <c r="KW27" s="105">
        <v>487</v>
      </c>
      <c r="KX27" s="105">
        <v>721</v>
      </c>
      <c r="KY27" s="105">
        <v>645</v>
      </c>
      <c r="KZ27" s="105">
        <v>582</v>
      </c>
      <c r="LA27" s="105">
        <v>721</v>
      </c>
      <c r="LB27" s="105">
        <v>622</v>
      </c>
      <c r="LC27" s="98">
        <v>725</v>
      </c>
      <c r="LD27" s="105">
        <v>711</v>
      </c>
      <c r="LE27" s="105">
        <v>583</v>
      </c>
      <c r="LF27" s="105">
        <v>512</v>
      </c>
      <c r="LG27" s="105">
        <v>578</v>
      </c>
      <c r="LH27" s="105">
        <v>567</v>
      </c>
      <c r="LI27" s="105">
        <v>560</v>
      </c>
      <c r="LJ27" s="105">
        <v>486</v>
      </c>
      <c r="LK27" s="105">
        <v>588</v>
      </c>
      <c r="LL27" s="105">
        <v>535</v>
      </c>
      <c r="LM27" s="105">
        <v>545</v>
      </c>
      <c r="LN27" s="105">
        <v>517</v>
      </c>
      <c r="LO27" s="105">
        <v>568</v>
      </c>
      <c r="LP27" s="105">
        <v>792</v>
      </c>
      <c r="LQ27" s="105">
        <v>681</v>
      </c>
      <c r="LR27" s="105">
        <v>539</v>
      </c>
      <c r="LS27" s="105">
        <v>503</v>
      </c>
      <c r="LT27" s="105">
        <v>568</v>
      </c>
      <c r="LU27" s="105">
        <v>603</v>
      </c>
      <c r="LV27" s="105">
        <v>560</v>
      </c>
      <c r="LW27" s="105">
        <v>554</v>
      </c>
      <c r="LX27" s="105">
        <v>623</v>
      </c>
      <c r="LY27" s="105">
        <v>704</v>
      </c>
      <c r="LZ27" s="105">
        <v>715</v>
      </c>
      <c r="MA27" s="105">
        <v>604</v>
      </c>
      <c r="MB27" s="105">
        <v>687</v>
      </c>
      <c r="MC27" s="105">
        <v>675</v>
      </c>
      <c r="MD27" s="105">
        <v>686</v>
      </c>
      <c r="ME27" s="105">
        <v>589</v>
      </c>
      <c r="MF27" s="105">
        <v>537</v>
      </c>
      <c r="MG27" s="105">
        <v>554</v>
      </c>
      <c r="MH27" s="105">
        <v>579</v>
      </c>
      <c r="MI27" s="105">
        <v>557</v>
      </c>
      <c r="MJ27" s="105">
        <v>496</v>
      </c>
      <c r="MK27" s="105">
        <v>503</v>
      </c>
      <c r="ML27" s="105">
        <v>454</v>
      </c>
      <c r="MM27" s="105">
        <v>617</v>
      </c>
      <c r="MN27" s="105">
        <v>481</v>
      </c>
      <c r="MO27" s="105">
        <v>476</v>
      </c>
      <c r="MP27" s="105">
        <v>660</v>
      </c>
      <c r="MQ27" s="105">
        <v>693</v>
      </c>
      <c r="MR27" s="105">
        <v>702</v>
      </c>
      <c r="MS27" s="105">
        <v>585</v>
      </c>
      <c r="MT27" s="105">
        <v>679</v>
      </c>
      <c r="MU27" s="105">
        <v>731</v>
      </c>
      <c r="MV27" s="105">
        <v>550</v>
      </c>
      <c r="MW27" s="105">
        <v>569</v>
      </c>
      <c r="MX27" s="105">
        <v>421</v>
      </c>
      <c r="MY27" s="105">
        <v>703</v>
      </c>
      <c r="MZ27" s="105">
        <v>574</v>
      </c>
      <c r="NA27" s="105">
        <v>529</v>
      </c>
      <c r="NB27" s="105">
        <v>735</v>
      </c>
      <c r="NC27" s="105">
        <v>715</v>
      </c>
      <c r="ND27" s="105">
        <v>710</v>
      </c>
      <c r="NE27" s="105">
        <v>587</v>
      </c>
      <c r="NF27" s="105">
        <v>523</v>
      </c>
      <c r="NG27" s="105">
        <v>589</v>
      </c>
      <c r="NH27" s="105">
        <v>577</v>
      </c>
      <c r="NI27" s="105">
        <v>494</v>
      </c>
      <c r="NJ27" s="169">
        <v>489</v>
      </c>
      <c r="NK27" s="105">
        <v>544</v>
      </c>
      <c r="NL27" s="105">
        <v>587</v>
      </c>
      <c r="NM27" s="105">
        <v>537</v>
      </c>
      <c r="NN27" s="105">
        <v>461</v>
      </c>
      <c r="NO27" s="105">
        <v>495</v>
      </c>
      <c r="NP27" s="105">
        <v>731</v>
      </c>
      <c r="NQ27" s="105">
        <v>774</v>
      </c>
      <c r="NR27" s="105">
        <v>493</v>
      </c>
      <c r="NS27" s="105">
        <v>526</v>
      </c>
      <c r="NT27" s="105">
        <v>554</v>
      </c>
      <c r="NU27" s="105">
        <v>534</v>
      </c>
      <c r="NV27" s="105">
        <v>503</v>
      </c>
      <c r="NW27" s="105">
        <v>480</v>
      </c>
      <c r="NX27" s="105">
        <v>557</v>
      </c>
      <c r="NY27" s="105">
        <v>637</v>
      </c>
      <c r="NZ27" s="105">
        <v>721</v>
      </c>
      <c r="OA27" s="105">
        <v>649</v>
      </c>
      <c r="OB27" s="105">
        <v>605</v>
      </c>
      <c r="OC27" s="105">
        <v>577</v>
      </c>
      <c r="OD27" s="105">
        <v>631</v>
      </c>
      <c r="OE27" s="105">
        <v>479</v>
      </c>
      <c r="OF27" s="105">
        <v>543</v>
      </c>
      <c r="OG27" s="105">
        <v>502</v>
      </c>
      <c r="OH27" s="105">
        <v>524</v>
      </c>
      <c r="OI27" s="105">
        <v>499</v>
      </c>
      <c r="OJ27" s="105">
        <v>427</v>
      </c>
      <c r="OK27" s="105">
        <v>479</v>
      </c>
      <c r="OL27" s="105">
        <v>591</v>
      </c>
      <c r="OM27" s="105">
        <v>515</v>
      </c>
      <c r="ON27" s="105">
        <v>510</v>
      </c>
      <c r="OO27" s="105">
        <v>452</v>
      </c>
      <c r="OP27" s="105">
        <v>575</v>
      </c>
      <c r="OQ27" s="105">
        <v>522</v>
      </c>
      <c r="OR27" s="105">
        <v>427</v>
      </c>
      <c r="OS27" s="105">
        <v>499</v>
      </c>
      <c r="OT27" s="105">
        <v>655</v>
      </c>
      <c r="OU27" s="105">
        <v>553</v>
      </c>
      <c r="OV27" s="105">
        <v>492</v>
      </c>
      <c r="OW27" s="105">
        <v>656</v>
      </c>
      <c r="OX27" s="105">
        <v>404</v>
      </c>
      <c r="OY27" s="105">
        <v>551</v>
      </c>
      <c r="OZ27" s="105">
        <v>447</v>
      </c>
      <c r="PA27" s="105">
        <v>589</v>
      </c>
      <c r="PB27" s="105">
        <v>580</v>
      </c>
      <c r="PC27" s="105">
        <v>524</v>
      </c>
      <c r="PD27" s="105">
        <v>649</v>
      </c>
      <c r="PE27" s="105">
        <v>547</v>
      </c>
      <c r="PF27" s="105">
        <v>437</v>
      </c>
      <c r="PG27" s="105">
        <v>466</v>
      </c>
      <c r="PH27" s="105">
        <v>467</v>
      </c>
      <c r="PI27" s="105">
        <v>413</v>
      </c>
      <c r="PJ27" s="105">
        <v>375</v>
      </c>
      <c r="PK27" s="105">
        <v>424</v>
      </c>
      <c r="PL27" s="105">
        <v>511</v>
      </c>
      <c r="PM27" s="105">
        <v>439</v>
      </c>
      <c r="PN27" s="105">
        <v>420</v>
      </c>
      <c r="PO27" s="105">
        <v>412</v>
      </c>
      <c r="PP27" s="105">
        <v>547</v>
      </c>
      <c r="PQ27" s="105">
        <v>598</v>
      </c>
      <c r="PR27" s="105">
        <v>505</v>
      </c>
      <c r="PS27" s="105">
        <v>428</v>
      </c>
      <c r="PT27" s="105">
        <v>458</v>
      </c>
      <c r="PU27" s="105">
        <v>451</v>
      </c>
      <c r="PV27" s="105">
        <v>476</v>
      </c>
      <c r="PW27" s="105">
        <v>392</v>
      </c>
      <c r="PX27" s="94">
        <v>387</v>
      </c>
      <c r="PY27" s="94">
        <v>536</v>
      </c>
      <c r="PZ27" s="94">
        <v>584</v>
      </c>
      <c r="QA27" s="94">
        <v>509</v>
      </c>
      <c r="QB27" s="94">
        <v>533</v>
      </c>
      <c r="QC27" s="94">
        <v>504</v>
      </c>
      <c r="QD27" s="94">
        <v>525</v>
      </c>
      <c r="QE27" s="94">
        <v>425</v>
      </c>
      <c r="QF27" s="94">
        <v>396</v>
      </c>
      <c r="QG27" s="94">
        <v>429</v>
      </c>
      <c r="QH27" s="94">
        <v>450</v>
      </c>
      <c r="QI27" s="94">
        <v>437</v>
      </c>
      <c r="QJ27" s="94">
        <v>400</v>
      </c>
      <c r="QK27" s="94">
        <v>403</v>
      </c>
      <c r="QL27" s="94">
        <v>505</v>
      </c>
      <c r="QM27" s="94">
        <v>398</v>
      </c>
      <c r="QN27" s="94">
        <v>450</v>
      </c>
      <c r="QO27" s="94">
        <v>389</v>
      </c>
      <c r="QP27" s="94">
        <v>456</v>
      </c>
      <c r="QQ27" s="94">
        <v>470</v>
      </c>
      <c r="QR27" s="94">
        <v>426</v>
      </c>
      <c r="QS27" s="94">
        <v>385</v>
      </c>
      <c r="QT27" s="94">
        <v>416</v>
      </c>
      <c r="QU27" s="94">
        <v>587</v>
      </c>
      <c r="QV27" s="98">
        <v>382</v>
      </c>
      <c r="QW27" s="98">
        <v>631</v>
      </c>
      <c r="QX27" s="94">
        <v>355</v>
      </c>
      <c r="QY27" s="94">
        <v>469</v>
      </c>
      <c r="QZ27" s="94">
        <v>405</v>
      </c>
      <c r="RA27" s="94">
        <v>466</v>
      </c>
      <c r="RB27" s="94">
        <v>619</v>
      </c>
      <c r="RC27" s="94">
        <v>463</v>
      </c>
      <c r="RD27" s="94">
        <v>510</v>
      </c>
      <c r="RE27" s="94">
        <v>482</v>
      </c>
      <c r="RF27" s="94">
        <v>427</v>
      </c>
      <c r="RG27" s="94">
        <v>457</v>
      </c>
      <c r="RH27" s="94">
        <v>525</v>
      </c>
      <c r="RI27" s="94">
        <v>414</v>
      </c>
      <c r="RJ27" s="94">
        <v>328</v>
      </c>
      <c r="RK27" s="94">
        <v>382</v>
      </c>
      <c r="RL27" s="94">
        <v>420</v>
      </c>
      <c r="RM27" s="94">
        <v>381</v>
      </c>
      <c r="RN27" s="94">
        <v>380</v>
      </c>
      <c r="RO27" s="94">
        <v>395</v>
      </c>
      <c r="RP27" s="94">
        <v>401</v>
      </c>
      <c r="RQ27" s="94">
        <v>650</v>
      </c>
      <c r="RR27" s="94">
        <v>456</v>
      </c>
      <c r="RS27" s="179">
        <v>486</v>
      </c>
      <c r="RT27" s="94">
        <v>384</v>
      </c>
      <c r="RU27" s="94">
        <v>426</v>
      </c>
      <c r="RV27" s="94">
        <v>377</v>
      </c>
      <c r="RW27" s="94">
        <v>385</v>
      </c>
      <c r="RX27" s="94">
        <v>397</v>
      </c>
      <c r="RY27" s="94">
        <v>527</v>
      </c>
      <c r="RZ27" s="94">
        <v>522</v>
      </c>
      <c r="SA27" s="94">
        <v>458</v>
      </c>
      <c r="SB27" s="98">
        <v>512</v>
      </c>
      <c r="SC27" s="94">
        <v>512</v>
      </c>
      <c r="SD27" s="94">
        <v>475</v>
      </c>
      <c r="SE27" s="94">
        <v>407</v>
      </c>
      <c r="SF27" s="94">
        <v>337</v>
      </c>
      <c r="SG27" s="94">
        <v>449</v>
      </c>
      <c r="SH27" s="94">
        <v>490</v>
      </c>
      <c r="SI27" s="185">
        <v>398</v>
      </c>
      <c r="SJ27" s="94">
        <v>408</v>
      </c>
      <c r="SK27" s="94">
        <v>355</v>
      </c>
      <c r="SL27" s="94">
        <v>443</v>
      </c>
      <c r="SM27" s="94">
        <v>342</v>
      </c>
      <c r="SN27" s="94">
        <v>374</v>
      </c>
      <c r="SO27" s="94">
        <v>333</v>
      </c>
      <c r="SP27" s="94">
        <v>347</v>
      </c>
      <c r="SQ27" s="98">
        <v>423</v>
      </c>
      <c r="SR27" s="94">
        <v>362</v>
      </c>
      <c r="SS27" s="94">
        <v>388</v>
      </c>
      <c r="ST27" s="94">
        <v>447</v>
      </c>
      <c r="SU27" s="94">
        <v>569</v>
      </c>
      <c r="SV27" s="94">
        <v>379</v>
      </c>
      <c r="SW27" s="94">
        <v>460</v>
      </c>
      <c r="SX27" s="94">
        <v>360</v>
      </c>
      <c r="SY27" s="94">
        <v>444</v>
      </c>
      <c r="SZ27" s="94">
        <v>419</v>
      </c>
      <c r="TA27" s="94">
        <v>440</v>
      </c>
      <c r="TB27" s="94">
        <v>635</v>
      </c>
      <c r="TC27" s="94">
        <v>411</v>
      </c>
      <c r="TD27" s="188"/>
    </row>
    <row r="28" spans="1:524" ht="12.75" customHeight="1" x14ac:dyDescent="0.25">
      <c r="A28" s="132">
        <v>71</v>
      </c>
      <c r="B28" s="129"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145">
        <v>122</v>
      </c>
      <c r="BH28" s="10">
        <v>143</v>
      </c>
      <c r="BI28" s="10">
        <v>95</v>
      </c>
      <c r="BJ28" s="10">
        <v>137</v>
      </c>
      <c r="BK28" s="10">
        <v>170</v>
      </c>
      <c r="BL28" s="145">
        <v>122</v>
      </c>
      <c r="BM28" s="145">
        <v>114</v>
      </c>
      <c r="BN28" s="14">
        <v>124</v>
      </c>
      <c r="BO28" s="14">
        <v>128</v>
      </c>
      <c r="BP28" s="145">
        <v>151</v>
      </c>
      <c r="BQ28" s="145">
        <v>131</v>
      </c>
      <c r="BR28" s="145">
        <v>169</v>
      </c>
      <c r="BS28" s="145">
        <v>155</v>
      </c>
      <c r="BT28" s="145">
        <v>138</v>
      </c>
      <c r="BU28" s="145">
        <v>116</v>
      </c>
      <c r="BV28" s="145">
        <v>104</v>
      </c>
      <c r="BW28" s="18">
        <v>108</v>
      </c>
      <c r="BX28" s="18">
        <v>125</v>
      </c>
      <c r="BY28" s="18">
        <v>175</v>
      </c>
      <c r="BZ28" s="18">
        <v>140</v>
      </c>
      <c r="CA28" s="19">
        <v>100</v>
      </c>
      <c r="CB28" s="19">
        <v>111</v>
      </c>
      <c r="CC28" s="145">
        <v>145</v>
      </c>
      <c r="CD28" s="145">
        <v>122</v>
      </c>
      <c r="CE28" s="145">
        <v>108</v>
      </c>
      <c r="CF28" s="14">
        <v>110</v>
      </c>
      <c r="CG28" s="145">
        <v>148</v>
      </c>
      <c r="CH28" s="19">
        <v>123</v>
      </c>
      <c r="CI28" s="19">
        <v>118</v>
      </c>
      <c r="CJ28" s="145">
        <v>131</v>
      </c>
      <c r="CK28" s="19">
        <v>118</v>
      </c>
      <c r="CL28" s="19">
        <v>120</v>
      </c>
      <c r="CM28" s="19">
        <v>125</v>
      </c>
      <c r="CN28" s="19">
        <v>137</v>
      </c>
      <c r="CO28" s="19">
        <v>173</v>
      </c>
      <c r="CP28" s="19">
        <v>220</v>
      </c>
      <c r="CQ28" s="145">
        <v>227</v>
      </c>
      <c r="CR28" s="19">
        <v>242</v>
      </c>
      <c r="CS28" s="19">
        <v>213</v>
      </c>
      <c r="CT28" s="19">
        <v>258</v>
      </c>
      <c r="CU28" s="145">
        <v>212</v>
      </c>
      <c r="CV28" s="19">
        <v>282</v>
      </c>
      <c r="CW28" s="19">
        <v>216</v>
      </c>
      <c r="CX28" s="19">
        <v>287</v>
      </c>
      <c r="CY28" s="19">
        <v>235</v>
      </c>
      <c r="CZ28" s="145">
        <v>220</v>
      </c>
      <c r="DA28" s="19">
        <v>214</v>
      </c>
      <c r="DB28" s="146">
        <v>273</v>
      </c>
      <c r="DC28" s="19">
        <v>351</v>
      </c>
      <c r="DD28" s="19">
        <v>315</v>
      </c>
      <c r="DE28" s="19">
        <v>189</v>
      </c>
      <c r="DF28" s="19">
        <v>194</v>
      </c>
      <c r="DG28" s="19">
        <v>234</v>
      </c>
      <c r="DH28" s="19">
        <v>259</v>
      </c>
      <c r="DI28" s="145">
        <v>216</v>
      </c>
      <c r="DJ28" s="145">
        <v>211</v>
      </c>
      <c r="DK28" s="145">
        <v>180</v>
      </c>
      <c r="DL28" s="145">
        <v>192</v>
      </c>
      <c r="DM28" s="145">
        <v>167</v>
      </c>
      <c r="DN28" s="145">
        <v>152</v>
      </c>
      <c r="DO28" s="145">
        <v>199</v>
      </c>
      <c r="DP28" s="145">
        <v>201</v>
      </c>
      <c r="DQ28" s="145">
        <v>180</v>
      </c>
      <c r="DR28" s="145">
        <v>213</v>
      </c>
      <c r="DS28" s="145">
        <v>200</v>
      </c>
      <c r="DT28" s="145">
        <v>202</v>
      </c>
      <c r="DU28" s="145">
        <v>230</v>
      </c>
      <c r="DV28" s="145">
        <v>193</v>
      </c>
      <c r="DW28" s="145">
        <v>220</v>
      </c>
      <c r="DX28" s="145">
        <v>192</v>
      </c>
      <c r="DY28" s="145">
        <v>268</v>
      </c>
      <c r="DZ28" s="145">
        <v>214</v>
      </c>
      <c r="EA28" s="145">
        <v>209</v>
      </c>
      <c r="EB28" s="145">
        <v>189</v>
      </c>
      <c r="EC28" s="14">
        <v>251</v>
      </c>
      <c r="ED28" s="145">
        <v>174</v>
      </c>
      <c r="EE28" s="145">
        <v>172</v>
      </c>
      <c r="EF28" s="21">
        <v>168</v>
      </c>
      <c r="EG28" s="21">
        <v>182</v>
      </c>
      <c r="EH28" s="147">
        <v>195</v>
      </c>
      <c r="EI28" s="145">
        <v>207</v>
      </c>
      <c r="EJ28" s="21">
        <v>151</v>
      </c>
      <c r="EK28" s="21">
        <v>166</v>
      </c>
      <c r="EL28" s="21">
        <v>162</v>
      </c>
      <c r="EM28" s="21">
        <v>256</v>
      </c>
      <c r="EN28" s="21">
        <v>225</v>
      </c>
      <c r="EO28" s="21">
        <v>305</v>
      </c>
      <c r="EP28" s="21">
        <v>367</v>
      </c>
      <c r="EQ28" s="21">
        <v>242</v>
      </c>
      <c r="ER28" s="21">
        <v>274</v>
      </c>
      <c r="ES28" s="21">
        <v>262</v>
      </c>
      <c r="ET28" s="21">
        <v>325</v>
      </c>
      <c r="EU28" s="21">
        <v>232</v>
      </c>
      <c r="EV28" s="145">
        <v>272</v>
      </c>
      <c r="EW28" s="21">
        <v>193</v>
      </c>
      <c r="EX28" s="148">
        <v>318</v>
      </c>
      <c r="EY28" s="21">
        <v>236</v>
      </c>
      <c r="EZ28" s="21">
        <v>242</v>
      </c>
      <c r="FA28" s="21">
        <v>182</v>
      </c>
      <c r="FB28" s="21">
        <v>231</v>
      </c>
      <c r="FC28" s="21">
        <v>310</v>
      </c>
      <c r="FD28" s="21">
        <v>269</v>
      </c>
      <c r="FE28" s="21">
        <v>165</v>
      </c>
      <c r="FF28" s="21">
        <v>226</v>
      </c>
      <c r="FG28" s="21">
        <v>178</v>
      </c>
      <c r="FH28" s="138">
        <v>183</v>
      </c>
      <c r="FI28" s="21">
        <v>184</v>
      </c>
      <c r="FJ28" s="21">
        <v>198</v>
      </c>
      <c r="FK28" s="149">
        <v>164</v>
      </c>
      <c r="FL28" s="150">
        <v>141</v>
      </c>
      <c r="FM28" s="147">
        <v>140</v>
      </c>
      <c r="FN28" s="147">
        <v>135</v>
      </c>
      <c r="FO28" s="147">
        <v>171</v>
      </c>
      <c r="FP28" s="147">
        <v>204</v>
      </c>
      <c r="FQ28" s="147">
        <v>228</v>
      </c>
      <c r="FR28" s="151">
        <v>222</v>
      </c>
      <c r="FS28" s="147">
        <v>279</v>
      </c>
      <c r="FT28" s="146">
        <v>249</v>
      </c>
      <c r="FU28" s="153">
        <v>229</v>
      </c>
      <c r="FV28" s="151">
        <v>189</v>
      </c>
      <c r="FW28" s="145">
        <v>180</v>
      </c>
      <c r="FX28" s="145">
        <v>183</v>
      </c>
      <c r="FY28" s="145">
        <v>193</v>
      </c>
      <c r="FZ28" s="145">
        <v>204</v>
      </c>
      <c r="GA28" s="145">
        <v>220</v>
      </c>
      <c r="GB28" s="145">
        <v>188</v>
      </c>
      <c r="GC28" s="145">
        <v>196</v>
      </c>
      <c r="GD28" s="145">
        <v>183</v>
      </c>
      <c r="GE28" s="142">
        <v>212</v>
      </c>
      <c r="GF28" s="142">
        <v>174</v>
      </c>
      <c r="GG28" s="142">
        <v>205</v>
      </c>
      <c r="GH28" s="142">
        <v>166</v>
      </c>
      <c r="GI28" s="142">
        <v>180</v>
      </c>
      <c r="GJ28" s="142">
        <v>200</v>
      </c>
      <c r="GK28" s="142">
        <v>216</v>
      </c>
      <c r="GL28" s="142">
        <v>173</v>
      </c>
      <c r="GM28" s="142">
        <v>192</v>
      </c>
      <c r="GN28" s="158">
        <v>206</v>
      </c>
      <c r="GO28" s="142">
        <v>222</v>
      </c>
      <c r="GP28" s="31">
        <v>307</v>
      </c>
      <c r="GQ28" s="142">
        <v>222</v>
      </c>
      <c r="GR28" s="142">
        <v>262</v>
      </c>
      <c r="GS28" s="142">
        <v>260</v>
      </c>
      <c r="GT28" s="142">
        <v>320</v>
      </c>
      <c r="GU28" s="142">
        <v>249</v>
      </c>
      <c r="GV28" s="142">
        <v>275</v>
      </c>
      <c r="GW28" s="142">
        <v>205</v>
      </c>
      <c r="GX28" s="142">
        <v>349</v>
      </c>
      <c r="GY28" s="142">
        <v>251</v>
      </c>
      <c r="GZ28" s="142">
        <v>256</v>
      </c>
      <c r="HA28" s="142">
        <v>212</v>
      </c>
      <c r="HB28" s="142">
        <v>244</v>
      </c>
      <c r="HC28" s="142">
        <v>322</v>
      </c>
      <c r="HD28" s="142">
        <v>234</v>
      </c>
      <c r="HE28" s="142">
        <v>178</v>
      </c>
      <c r="HF28" s="142">
        <v>162</v>
      </c>
      <c r="HG28" s="87">
        <v>171</v>
      </c>
      <c r="HH28" s="87">
        <v>192</v>
      </c>
      <c r="HI28" s="87">
        <v>164</v>
      </c>
      <c r="HJ28" s="142">
        <v>147</v>
      </c>
      <c r="HK28" s="142">
        <v>213</v>
      </c>
      <c r="HL28" s="87">
        <v>181</v>
      </c>
      <c r="HM28" s="87">
        <v>128</v>
      </c>
      <c r="HN28" s="87">
        <v>142</v>
      </c>
      <c r="HO28" s="87">
        <v>143</v>
      </c>
      <c r="HP28" s="87">
        <v>186</v>
      </c>
      <c r="HQ28" s="87">
        <v>163</v>
      </c>
      <c r="HR28" s="87">
        <v>258</v>
      </c>
      <c r="HS28" s="87">
        <v>161</v>
      </c>
      <c r="HT28" s="87">
        <v>211</v>
      </c>
      <c r="HU28" s="87">
        <v>237</v>
      </c>
      <c r="HV28" s="87">
        <v>167</v>
      </c>
      <c r="HW28" s="87">
        <v>153</v>
      </c>
      <c r="HX28" s="87">
        <v>162</v>
      </c>
      <c r="HY28" s="87">
        <v>170</v>
      </c>
      <c r="HZ28" s="87">
        <v>181</v>
      </c>
      <c r="IA28" s="87">
        <v>147</v>
      </c>
      <c r="IB28" s="87">
        <v>159</v>
      </c>
      <c r="IC28" s="87">
        <v>150</v>
      </c>
      <c r="ID28" s="87">
        <v>158</v>
      </c>
      <c r="IE28" s="87">
        <v>125</v>
      </c>
      <c r="IF28" s="87">
        <v>145</v>
      </c>
      <c r="IG28" s="87">
        <v>141</v>
      </c>
      <c r="IH28" s="87">
        <v>147</v>
      </c>
      <c r="II28" s="87">
        <v>101</v>
      </c>
      <c r="IJ28" s="87">
        <v>98</v>
      </c>
      <c r="IK28" s="87">
        <v>146</v>
      </c>
      <c r="IL28" s="87">
        <v>137</v>
      </c>
      <c r="IM28" s="87">
        <v>190</v>
      </c>
      <c r="IN28" s="87">
        <v>151</v>
      </c>
      <c r="IO28" s="87">
        <v>178</v>
      </c>
      <c r="IP28" s="87">
        <v>263</v>
      </c>
      <c r="IQ28" s="87">
        <v>215</v>
      </c>
      <c r="IR28" s="87">
        <v>194</v>
      </c>
      <c r="IS28" s="87">
        <v>235</v>
      </c>
      <c r="IT28" s="87">
        <v>283</v>
      </c>
      <c r="IU28" s="87">
        <v>223</v>
      </c>
      <c r="IV28" s="87">
        <v>250</v>
      </c>
      <c r="IW28" s="87">
        <v>164</v>
      </c>
      <c r="IX28" s="87">
        <v>264</v>
      </c>
      <c r="IY28" s="87">
        <v>186</v>
      </c>
      <c r="IZ28" s="87">
        <v>191</v>
      </c>
      <c r="JA28" s="87">
        <v>191</v>
      </c>
      <c r="JB28" s="87">
        <v>184</v>
      </c>
      <c r="JC28" s="87">
        <v>249</v>
      </c>
      <c r="JD28" s="87">
        <v>205</v>
      </c>
      <c r="JE28" s="95">
        <v>144</v>
      </c>
      <c r="JF28" s="94">
        <v>185</v>
      </c>
      <c r="JG28" s="105">
        <v>204</v>
      </c>
      <c r="JH28" s="105">
        <v>165</v>
      </c>
      <c r="JI28" s="105">
        <v>194</v>
      </c>
      <c r="JJ28" s="105">
        <v>139</v>
      </c>
      <c r="JK28" s="105">
        <v>127</v>
      </c>
      <c r="JL28" s="105">
        <v>154</v>
      </c>
      <c r="JM28" s="98">
        <v>141</v>
      </c>
      <c r="JN28" s="105">
        <v>118</v>
      </c>
      <c r="JO28" s="105">
        <v>127</v>
      </c>
      <c r="JP28" s="105">
        <v>141</v>
      </c>
      <c r="JQ28" s="105">
        <v>141</v>
      </c>
      <c r="JR28" s="105">
        <v>162</v>
      </c>
      <c r="JS28" s="105">
        <v>180</v>
      </c>
      <c r="JT28" s="105">
        <v>208</v>
      </c>
      <c r="JU28" s="105">
        <v>182</v>
      </c>
      <c r="JV28" s="105">
        <v>174</v>
      </c>
      <c r="JW28" s="105">
        <v>170</v>
      </c>
      <c r="JX28" s="105">
        <v>134</v>
      </c>
      <c r="JY28" s="94">
        <v>133</v>
      </c>
      <c r="JZ28" s="94">
        <v>149</v>
      </c>
      <c r="KA28" s="105">
        <v>218</v>
      </c>
      <c r="KB28" s="105">
        <v>152</v>
      </c>
      <c r="KC28" s="105">
        <v>127</v>
      </c>
      <c r="KD28" s="105">
        <v>161</v>
      </c>
      <c r="KE28" s="105">
        <v>146</v>
      </c>
      <c r="KF28" s="105">
        <v>103</v>
      </c>
      <c r="KG28" s="105">
        <v>144</v>
      </c>
      <c r="KH28" s="105">
        <v>134</v>
      </c>
      <c r="KI28" s="105">
        <v>131</v>
      </c>
      <c r="KJ28" s="105">
        <v>142</v>
      </c>
      <c r="KK28" s="105">
        <v>115</v>
      </c>
      <c r="KL28" s="105">
        <v>142</v>
      </c>
      <c r="KM28" s="105">
        <v>121</v>
      </c>
      <c r="KN28" s="105">
        <v>130</v>
      </c>
      <c r="KO28" s="103">
        <v>193</v>
      </c>
      <c r="KP28" s="105">
        <v>172</v>
      </c>
      <c r="KQ28" s="105">
        <v>234</v>
      </c>
      <c r="KR28" s="105">
        <v>229</v>
      </c>
      <c r="KS28" s="105">
        <v>190</v>
      </c>
      <c r="KT28" s="105">
        <v>221</v>
      </c>
      <c r="KU28" s="105">
        <v>246</v>
      </c>
      <c r="KV28" s="105">
        <v>276</v>
      </c>
      <c r="KW28" s="105">
        <v>167</v>
      </c>
      <c r="KX28" s="105">
        <v>208</v>
      </c>
      <c r="KY28" s="105">
        <v>197</v>
      </c>
      <c r="KZ28" s="105">
        <v>178</v>
      </c>
      <c r="LA28" s="105">
        <v>160</v>
      </c>
      <c r="LB28" s="105">
        <v>136</v>
      </c>
      <c r="LC28" s="98">
        <v>232</v>
      </c>
      <c r="LD28" s="105">
        <v>238</v>
      </c>
      <c r="LE28" s="105">
        <v>167</v>
      </c>
      <c r="LF28" s="105">
        <v>156</v>
      </c>
      <c r="LG28" s="105">
        <v>142</v>
      </c>
      <c r="LH28" s="105">
        <v>130</v>
      </c>
      <c r="LI28" s="105">
        <v>105</v>
      </c>
      <c r="LJ28" s="105">
        <v>114</v>
      </c>
      <c r="LK28" s="105">
        <v>153</v>
      </c>
      <c r="LL28" s="105">
        <v>110</v>
      </c>
      <c r="LM28" s="105">
        <v>142</v>
      </c>
      <c r="LN28" s="105">
        <v>106</v>
      </c>
      <c r="LO28" s="105">
        <v>106</v>
      </c>
      <c r="LP28" s="105">
        <v>99</v>
      </c>
      <c r="LQ28" s="105">
        <v>152</v>
      </c>
      <c r="LR28" s="105">
        <v>154</v>
      </c>
      <c r="LS28" s="105">
        <v>190</v>
      </c>
      <c r="LT28" s="105">
        <v>218</v>
      </c>
      <c r="LU28" s="105">
        <v>145</v>
      </c>
      <c r="LV28" s="105">
        <v>145</v>
      </c>
      <c r="LW28" s="105">
        <v>123</v>
      </c>
      <c r="LX28" s="105">
        <v>120</v>
      </c>
      <c r="LY28" s="105">
        <v>124</v>
      </c>
      <c r="LZ28" s="105">
        <v>190</v>
      </c>
      <c r="MA28" s="105">
        <v>141</v>
      </c>
      <c r="MB28" s="105">
        <v>125</v>
      </c>
      <c r="MC28" s="105">
        <v>113</v>
      </c>
      <c r="MD28" s="105">
        <v>140</v>
      </c>
      <c r="ME28" s="105">
        <v>101</v>
      </c>
      <c r="MF28" s="105">
        <v>111</v>
      </c>
      <c r="MG28" s="105">
        <v>134</v>
      </c>
      <c r="MH28" s="105">
        <v>181</v>
      </c>
      <c r="MI28" s="105">
        <v>126</v>
      </c>
      <c r="MJ28" s="105">
        <v>108</v>
      </c>
      <c r="MK28" s="105">
        <v>84</v>
      </c>
      <c r="ML28" s="105">
        <v>110</v>
      </c>
      <c r="MM28" s="105">
        <v>143</v>
      </c>
      <c r="MN28" s="105">
        <v>120</v>
      </c>
      <c r="MO28" s="105">
        <v>132</v>
      </c>
      <c r="MP28" s="105">
        <v>205</v>
      </c>
      <c r="MQ28" s="105">
        <v>265</v>
      </c>
      <c r="MR28" s="105">
        <v>190</v>
      </c>
      <c r="MS28" s="105">
        <v>181</v>
      </c>
      <c r="MT28" s="105">
        <v>184</v>
      </c>
      <c r="MU28" s="105">
        <v>212</v>
      </c>
      <c r="MV28" s="105">
        <v>183</v>
      </c>
      <c r="MW28" s="105">
        <v>176</v>
      </c>
      <c r="MX28" s="105">
        <v>162</v>
      </c>
      <c r="MY28" s="105">
        <v>250</v>
      </c>
      <c r="MZ28" s="105">
        <v>147</v>
      </c>
      <c r="NA28" s="105">
        <v>162</v>
      </c>
      <c r="NB28" s="105">
        <v>140</v>
      </c>
      <c r="NC28" s="105">
        <v>191</v>
      </c>
      <c r="ND28" s="105">
        <v>207</v>
      </c>
      <c r="NE28" s="105">
        <v>187</v>
      </c>
      <c r="NF28" s="105">
        <v>139</v>
      </c>
      <c r="NG28" s="105">
        <v>167</v>
      </c>
      <c r="NH28" s="105">
        <v>140</v>
      </c>
      <c r="NI28" s="105">
        <v>172</v>
      </c>
      <c r="NJ28" s="169">
        <v>104</v>
      </c>
      <c r="NK28" s="105">
        <v>112</v>
      </c>
      <c r="NL28" s="105">
        <v>112</v>
      </c>
      <c r="NM28" s="105">
        <v>92</v>
      </c>
      <c r="NN28" s="105">
        <v>84</v>
      </c>
      <c r="NO28" s="105">
        <v>106</v>
      </c>
      <c r="NP28" s="105">
        <v>127</v>
      </c>
      <c r="NQ28" s="105">
        <v>120</v>
      </c>
      <c r="NR28" s="105">
        <v>96</v>
      </c>
      <c r="NS28" s="105">
        <v>179</v>
      </c>
      <c r="NT28" s="105">
        <v>143</v>
      </c>
      <c r="NU28" s="105">
        <v>161</v>
      </c>
      <c r="NV28" s="105">
        <v>132</v>
      </c>
      <c r="NW28" s="105">
        <v>129</v>
      </c>
      <c r="NX28" s="105">
        <v>167</v>
      </c>
      <c r="NY28" s="105">
        <v>117</v>
      </c>
      <c r="NZ28" s="105">
        <v>146</v>
      </c>
      <c r="OA28" s="105">
        <v>138</v>
      </c>
      <c r="OB28" s="105">
        <v>108</v>
      </c>
      <c r="OC28" s="105">
        <v>119</v>
      </c>
      <c r="OD28" s="105">
        <v>116</v>
      </c>
      <c r="OE28" s="105">
        <v>121</v>
      </c>
      <c r="OF28" s="105">
        <v>120</v>
      </c>
      <c r="OG28" s="105">
        <v>87</v>
      </c>
      <c r="OH28" s="105">
        <v>102</v>
      </c>
      <c r="OI28" s="105">
        <v>105</v>
      </c>
      <c r="OJ28" s="105">
        <v>139</v>
      </c>
      <c r="OK28" s="105">
        <v>127</v>
      </c>
      <c r="OL28" s="105">
        <v>107</v>
      </c>
      <c r="OM28" s="105">
        <v>104</v>
      </c>
      <c r="ON28" s="105">
        <v>91</v>
      </c>
      <c r="OO28" s="105">
        <v>118</v>
      </c>
      <c r="OP28" s="105">
        <v>134</v>
      </c>
      <c r="OQ28" s="105">
        <v>177</v>
      </c>
      <c r="OR28" s="105">
        <v>149</v>
      </c>
      <c r="OS28" s="105">
        <v>159</v>
      </c>
      <c r="OT28" s="105">
        <v>191</v>
      </c>
      <c r="OU28" s="105">
        <v>246</v>
      </c>
      <c r="OV28" s="105">
        <v>190</v>
      </c>
      <c r="OW28" s="105">
        <v>183</v>
      </c>
      <c r="OX28" s="105">
        <v>96</v>
      </c>
      <c r="OY28" s="105">
        <v>173</v>
      </c>
      <c r="OZ28" s="105">
        <v>147</v>
      </c>
      <c r="PA28" s="105">
        <v>176</v>
      </c>
      <c r="PB28" s="105">
        <v>131</v>
      </c>
      <c r="PC28" s="105">
        <v>136</v>
      </c>
      <c r="PD28" s="105">
        <v>194</v>
      </c>
      <c r="PE28" s="105">
        <v>159</v>
      </c>
      <c r="PF28" s="105">
        <v>130</v>
      </c>
      <c r="PG28" s="105">
        <v>94</v>
      </c>
      <c r="PH28" s="105">
        <v>110</v>
      </c>
      <c r="PI28" s="105">
        <v>146</v>
      </c>
      <c r="PJ28" s="105">
        <v>107</v>
      </c>
      <c r="PK28" s="105">
        <v>110</v>
      </c>
      <c r="PL28" s="105">
        <v>111</v>
      </c>
      <c r="PM28" s="105">
        <v>104</v>
      </c>
      <c r="PN28" s="105">
        <v>152</v>
      </c>
      <c r="PO28" s="105">
        <v>123</v>
      </c>
      <c r="PP28" s="105">
        <v>95</v>
      </c>
      <c r="PQ28" s="105">
        <v>98</v>
      </c>
      <c r="PR28" s="105">
        <v>94</v>
      </c>
      <c r="PS28" s="105">
        <v>103</v>
      </c>
      <c r="PT28" s="105">
        <v>95</v>
      </c>
      <c r="PU28" s="105">
        <v>122</v>
      </c>
      <c r="PV28" s="105">
        <v>108</v>
      </c>
      <c r="PW28" s="105">
        <v>94</v>
      </c>
      <c r="PX28" s="94">
        <v>92</v>
      </c>
      <c r="PY28" s="94">
        <v>96</v>
      </c>
      <c r="PZ28" s="94">
        <v>95</v>
      </c>
      <c r="QA28" s="94">
        <v>100</v>
      </c>
      <c r="QB28" s="94">
        <v>80</v>
      </c>
      <c r="QC28" s="94">
        <v>98</v>
      </c>
      <c r="QD28" s="94">
        <v>107</v>
      </c>
      <c r="QE28" s="94">
        <v>94</v>
      </c>
      <c r="QF28" s="94">
        <v>127</v>
      </c>
      <c r="QG28" s="94">
        <v>83</v>
      </c>
      <c r="QH28" s="94">
        <v>84</v>
      </c>
      <c r="QI28" s="94">
        <v>126</v>
      </c>
      <c r="QJ28" s="94">
        <v>77</v>
      </c>
      <c r="QK28" s="94">
        <v>101</v>
      </c>
      <c r="QL28" s="94">
        <v>103</v>
      </c>
      <c r="QM28" s="94">
        <v>65</v>
      </c>
      <c r="QN28" s="94">
        <v>95</v>
      </c>
      <c r="QO28" s="94">
        <v>85</v>
      </c>
      <c r="QP28" s="94">
        <v>114</v>
      </c>
      <c r="QQ28" s="94">
        <v>149</v>
      </c>
      <c r="QR28" s="94">
        <v>125</v>
      </c>
      <c r="QS28" s="94">
        <v>122</v>
      </c>
      <c r="QT28" s="94">
        <v>152</v>
      </c>
      <c r="QU28" s="94">
        <v>199</v>
      </c>
      <c r="QV28" s="98">
        <v>136</v>
      </c>
      <c r="QW28" s="98">
        <v>179</v>
      </c>
      <c r="QX28" s="94">
        <v>96</v>
      </c>
      <c r="QY28" s="94">
        <v>152</v>
      </c>
      <c r="QZ28" s="94">
        <v>125</v>
      </c>
      <c r="RA28" s="94">
        <v>174</v>
      </c>
      <c r="RB28" s="94">
        <v>125</v>
      </c>
      <c r="RC28" s="94">
        <v>145</v>
      </c>
      <c r="RD28" s="94">
        <v>197</v>
      </c>
      <c r="RE28" s="94">
        <v>133</v>
      </c>
      <c r="RF28" s="94">
        <v>90</v>
      </c>
      <c r="RG28" s="94">
        <v>113</v>
      </c>
      <c r="RH28" s="94">
        <v>115</v>
      </c>
      <c r="RI28" s="94">
        <v>104</v>
      </c>
      <c r="RJ28" s="94">
        <v>87</v>
      </c>
      <c r="RK28" s="94">
        <v>87</v>
      </c>
      <c r="RL28" s="94">
        <v>102</v>
      </c>
      <c r="RM28" s="94">
        <v>70</v>
      </c>
      <c r="RN28" s="94">
        <v>71</v>
      </c>
      <c r="RO28" s="94">
        <v>72</v>
      </c>
      <c r="RP28" s="94">
        <v>88</v>
      </c>
      <c r="RQ28" s="94">
        <v>78</v>
      </c>
      <c r="RR28" s="94">
        <v>76</v>
      </c>
      <c r="RS28" s="179">
        <v>85</v>
      </c>
      <c r="RT28" s="94">
        <v>124</v>
      </c>
      <c r="RU28" s="94">
        <v>104</v>
      </c>
      <c r="RV28" s="94">
        <v>123</v>
      </c>
      <c r="RW28" s="94">
        <v>94</v>
      </c>
      <c r="RX28" s="94">
        <v>94</v>
      </c>
      <c r="RY28" s="94">
        <v>88</v>
      </c>
      <c r="RZ28" s="94">
        <v>83</v>
      </c>
      <c r="SA28" s="94">
        <v>127</v>
      </c>
      <c r="SB28" s="98">
        <v>93</v>
      </c>
      <c r="SC28" s="94">
        <v>95</v>
      </c>
      <c r="SD28" s="94">
        <v>81</v>
      </c>
      <c r="SE28" s="94">
        <v>66</v>
      </c>
      <c r="SF28" s="94">
        <v>94</v>
      </c>
      <c r="SG28" s="94">
        <v>69</v>
      </c>
      <c r="SH28" s="94">
        <v>78</v>
      </c>
      <c r="SI28" s="185">
        <v>86</v>
      </c>
      <c r="SJ28" s="94">
        <v>94</v>
      </c>
      <c r="SK28" s="94">
        <v>83</v>
      </c>
      <c r="SL28" s="94">
        <v>125</v>
      </c>
      <c r="SM28" s="94">
        <v>44</v>
      </c>
      <c r="SN28" s="94">
        <v>91</v>
      </c>
      <c r="SO28" s="94">
        <v>95</v>
      </c>
      <c r="SP28" s="94">
        <v>94</v>
      </c>
      <c r="SQ28" s="98">
        <v>135</v>
      </c>
      <c r="SR28" s="94">
        <v>103</v>
      </c>
      <c r="SS28" s="94">
        <v>123</v>
      </c>
      <c r="ST28" s="94">
        <v>113</v>
      </c>
      <c r="SU28" s="94">
        <v>154</v>
      </c>
      <c r="SV28" s="94">
        <v>122</v>
      </c>
      <c r="SW28" s="94">
        <v>144</v>
      </c>
      <c r="SX28" s="94">
        <v>91</v>
      </c>
      <c r="SY28" s="94">
        <v>165</v>
      </c>
      <c r="SZ28" s="94">
        <v>165</v>
      </c>
      <c r="TA28" s="94">
        <v>127</v>
      </c>
      <c r="TB28" s="94">
        <v>118</v>
      </c>
      <c r="TC28" s="94">
        <v>125</v>
      </c>
      <c r="TD28" s="188"/>
    </row>
    <row r="29" spans="1:524" ht="12.75" customHeight="1" x14ac:dyDescent="0.25">
      <c r="A29" s="132">
        <v>72</v>
      </c>
      <c r="B29" s="129"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145">
        <v>489</v>
      </c>
      <c r="BH29" s="10">
        <v>404</v>
      </c>
      <c r="BI29" s="10">
        <v>443</v>
      </c>
      <c r="BJ29" s="10">
        <v>415</v>
      </c>
      <c r="BK29" s="10">
        <v>401</v>
      </c>
      <c r="BL29" s="145">
        <v>389</v>
      </c>
      <c r="BM29" s="145">
        <v>369</v>
      </c>
      <c r="BN29" s="14">
        <v>385</v>
      </c>
      <c r="BO29" s="14">
        <v>579</v>
      </c>
      <c r="BP29" s="145">
        <v>411</v>
      </c>
      <c r="BQ29" s="145">
        <v>389</v>
      </c>
      <c r="BR29" s="145">
        <v>377</v>
      </c>
      <c r="BS29" s="145">
        <v>336</v>
      </c>
      <c r="BT29" s="145">
        <v>360</v>
      </c>
      <c r="BU29" s="145">
        <v>364</v>
      </c>
      <c r="BV29" s="145">
        <v>381</v>
      </c>
      <c r="BW29" s="18">
        <v>342</v>
      </c>
      <c r="BX29" s="18">
        <v>361</v>
      </c>
      <c r="BY29" s="18">
        <v>408</v>
      </c>
      <c r="BZ29" s="18">
        <v>604</v>
      </c>
      <c r="CA29" s="19">
        <v>552</v>
      </c>
      <c r="CB29" s="19">
        <v>423</v>
      </c>
      <c r="CC29" s="145">
        <v>551</v>
      </c>
      <c r="CD29" s="145">
        <v>390</v>
      </c>
      <c r="CE29" s="145">
        <v>396</v>
      </c>
      <c r="CF29" s="14">
        <v>522</v>
      </c>
      <c r="CG29" s="145">
        <v>421</v>
      </c>
      <c r="CH29" s="19">
        <v>421</v>
      </c>
      <c r="CI29" s="19">
        <v>408</v>
      </c>
      <c r="CJ29" s="145">
        <v>435</v>
      </c>
      <c r="CK29" s="19">
        <v>406</v>
      </c>
      <c r="CL29" s="19">
        <v>480</v>
      </c>
      <c r="CM29" s="19">
        <v>413</v>
      </c>
      <c r="CN29" s="19">
        <v>455</v>
      </c>
      <c r="CO29" s="19">
        <v>475</v>
      </c>
      <c r="CP29" s="19">
        <v>570</v>
      </c>
      <c r="CQ29" s="145">
        <v>526</v>
      </c>
      <c r="CR29" s="19">
        <v>533</v>
      </c>
      <c r="CS29" s="19">
        <v>619</v>
      </c>
      <c r="CT29" s="19">
        <v>656</v>
      </c>
      <c r="CU29" s="145">
        <v>607</v>
      </c>
      <c r="CV29" s="19">
        <v>782</v>
      </c>
      <c r="CW29" s="19">
        <v>625</v>
      </c>
      <c r="CX29" s="19">
        <v>745</v>
      </c>
      <c r="CY29" s="19">
        <v>777</v>
      </c>
      <c r="CZ29" s="145">
        <v>782</v>
      </c>
      <c r="DA29" s="19">
        <v>873</v>
      </c>
      <c r="DB29" s="146">
        <v>890</v>
      </c>
      <c r="DC29" s="19">
        <v>1364</v>
      </c>
      <c r="DD29" s="19">
        <v>1326</v>
      </c>
      <c r="DE29" s="19">
        <v>857</v>
      </c>
      <c r="DF29" s="19">
        <v>904</v>
      </c>
      <c r="DG29" s="19">
        <v>877</v>
      </c>
      <c r="DH29" s="19">
        <v>886</v>
      </c>
      <c r="DI29" s="145">
        <v>822</v>
      </c>
      <c r="DJ29" s="145">
        <v>878</v>
      </c>
      <c r="DK29" s="145">
        <v>784</v>
      </c>
      <c r="DL29" s="145">
        <v>737</v>
      </c>
      <c r="DM29" s="145">
        <v>766</v>
      </c>
      <c r="DN29" s="145">
        <v>806</v>
      </c>
      <c r="DO29" s="145">
        <v>861</v>
      </c>
      <c r="DP29" s="145">
        <v>649</v>
      </c>
      <c r="DQ29" s="145">
        <v>577</v>
      </c>
      <c r="DR29" s="145">
        <v>547</v>
      </c>
      <c r="DS29" s="145">
        <v>624</v>
      </c>
      <c r="DT29" s="145">
        <v>521</v>
      </c>
      <c r="DU29" s="145">
        <v>660</v>
      </c>
      <c r="DV29" s="145">
        <v>578</v>
      </c>
      <c r="DW29" s="145">
        <v>548</v>
      </c>
      <c r="DX29" s="145">
        <v>688</v>
      </c>
      <c r="DY29" s="145">
        <v>676</v>
      </c>
      <c r="DZ29" s="145">
        <v>825</v>
      </c>
      <c r="EA29" s="145">
        <v>891</v>
      </c>
      <c r="EB29" s="145">
        <v>623</v>
      </c>
      <c r="EC29" s="14">
        <v>858</v>
      </c>
      <c r="ED29" s="145">
        <v>644</v>
      </c>
      <c r="EE29" s="145">
        <v>595</v>
      </c>
      <c r="EF29" s="21">
        <v>610</v>
      </c>
      <c r="EG29" s="21">
        <v>668</v>
      </c>
      <c r="EH29" s="147">
        <v>634</v>
      </c>
      <c r="EI29" s="145">
        <v>616</v>
      </c>
      <c r="EJ29" s="21">
        <v>564</v>
      </c>
      <c r="EK29" s="21">
        <v>643</v>
      </c>
      <c r="EL29" s="21">
        <v>592</v>
      </c>
      <c r="EM29" s="21">
        <v>722</v>
      </c>
      <c r="EN29" s="21">
        <v>719</v>
      </c>
      <c r="EO29" s="21">
        <v>767</v>
      </c>
      <c r="EP29" s="21">
        <v>850</v>
      </c>
      <c r="EQ29" s="21">
        <v>738</v>
      </c>
      <c r="ER29" s="21">
        <v>832</v>
      </c>
      <c r="ES29" s="21">
        <v>832</v>
      </c>
      <c r="ET29" s="21">
        <v>972</v>
      </c>
      <c r="EU29" s="21">
        <v>831</v>
      </c>
      <c r="EV29" s="145">
        <v>901</v>
      </c>
      <c r="EW29" s="21">
        <v>657</v>
      </c>
      <c r="EX29" s="148">
        <v>1085</v>
      </c>
      <c r="EY29" s="21">
        <v>871</v>
      </c>
      <c r="EZ29" s="21">
        <v>1033</v>
      </c>
      <c r="FA29" s="21">
        <v>1110</v>
      </c>
      <c r="FB29" s="21">
        <v>936</v>
      </c>
      <c r="FC29" s="21">
        <v>1127</v>
      </c>
      <c r="FD29" s="21">
        <v>1132</v>
      </c>
      <c r="FE29" s="21">
        <v>787</v>
      </c>
      <c r="FF29" s="21">
        <v>887</v>
      </c>
      <c r="FG29" s="21">
        <v>759</v>
      </c>
      <c r="FH29" s="138">
        <v>718</v>
      </c>
      <c r="FI29" s="21">
        <v>617</v>
      </c>
      <c r="FJ29" s="21">
        <v>635</v>
      </c>
      <c r="FK29" s="149">
        <v>641</v>
      </c>
      <c r="FL29" s="150">
        <v>675</v>
      </c>
      <c r="FM29" s="147">
        <v>637</v>
      </c>
      <c r="FN29" s="147">
        <v>747</v>
      </c>
      <c r="FO29" s="147">
        <v>778</v>
      </c>
      <c r="FP29" s="147">
        <v>757</v>
      </c>
      <c r="FQ29" s="147">
        <v>573</v>
      </c>
      <c r="FR29" s="151">
        <v>617</v>
      </c>
      <c r="FS29" s="147">
        <v>565</v>
      </c>
      <c r="FT29" s="146">
        <v>646</v>
      </c>
      <c r="FU29" s="153">
        <v>601</v>
      </c>
      <c r="FV29" s="151">
        <v>632</v>
      </c>
      <c r="FW29" s="145">
        <v>648</v>
      </c>
      <c r="FX29" s="145">
        <v>557</v>
      </c>
      <c r="FY29" s="145">
        <v>695</v>
      </c>
      <c r="FZ29" s="145">
        <v>796</v>
      </c>
      <c r="GA29" s="145">
        <v>811</v>
      </c>
      <c r="GB29" s="145">
        <v>678</v>
      </c>
      <c r="GC29" s="145">
        <v>582</v>
      </c>
      <c r="GD29" s="145">
        <v>614</v>
      </c>
      <c r="GE29" s="142">
        <v>548</v>
      </c>
      <c r="GF29" s="142">
        <v>548</v>
      </c>
      <c r="GG29" s="142">
        <v>553</v>
      </c>
      <c r="GH29" s="142">
        <v>537</v>
      </c>
      <c r="GI29" s="142">
        <v>562</v>
      </c>
      <c r="GJ29" s="142">
        <v>594</v>
      </c>
      <c r="GK29" s="142">
        <v>613</v>
      </c>
      <c r="GL29" s="142">
        <v>568</v>
      </c>
      <c r="GM29" s="142">
        <v>647</v>
      </c>
      <c r="GN29" s="158">
        <v>558</v>
      </c>
      <c r="GO29" s="142">
        <v>655</v>
      </c>
      <c r="GP29" s="31">
        <v>755</v>
      </c>
      <c r="GQ29" s="142">
        <v>668</v>
      </c>
      <c r="GR29" s="142">
        <v>708</v>
      </c>
      <c r="GS29" s="142">
        <v>765</v>
      </c>
      <c r="GT29" s="142">
        <v>851</v>
      </c>
      <c r="GU29" s="142">
        <v>747</v>
      </c>
      <c r="GV29" s="142">
        <v>826</v>
      </c>
      <c r="GW29" s="142">
        <v>600</v>
      </c>
      <c r="GX29" s="142">
        <v>989</v>
      </c>
      <c r="GY29" s="142">
        <v>827</v>
      </c>
      <c r="GZ29" s="142">
        <v>960</v>
      </c>
      <c r="HA29" s="142">
        <v>1058</v>
      </c>
      <c r="HB29" s="142">
        <v>792</v>
      </c>
      <c r="HC29" s="142">
        <v>1122</v>
      </c>
      <c r="HD29" s="142">
        <v>934</v>
      </c>
      <c r="HE29" s="142">
        <v>751</v>
      </c>
      <c r="HF29" s="142">
        <v>752</v>
      </c>
      <c r="HG29" s="87">
        <v>689</v>
      </c>
      <c r="HH29" s="87">
        <v>595</v>
      </c>
      <c r="HI29" s="87">
        <v>492</v>
      </c>
      <c r="HJ29" s="142">
        <v>519</v>
      </c>
      <c r="HK29" s="142">
        <v>676</v>
      </c>
      <c r="HL29" s="87">
        <v>668</v>
      </c>
      <c r="HM29" s="87">
        <v>632</v>
      </c>
      <c r="HN29" s="87">
        <v>611</v>
      </c>
      <c r="HO29" s="87">
        <v>552</v>
      </c>
      <c r="HP29" s="87">
        <v>784</v>
      </c>
      <c r="HQ29" s="87">
        <v>524</v>
      </c>
      <c r="HR29" s="87">
        <v>474</v>
      </c>
      <c r="HS29" s="87">
        <v>588</v>
      </c>
      <c r="HT29" s="87">
        <v>502</v>
      </c>
      <c r="HU29" s="87">
        <v>563</v>
      </c>
      <c r="HV29" s="87">
        <v>525</v>
      </c>
      <c r="HW29" s="87">
        <v>496</v>
      </c>
      <c r="HX29" s="87">
        <v>499</v>
      </c>
      <c r="HY29" s="87">
        <v>513</v>
      </c>
      <c r="HZ29" s="87">
        <v>701</v>
      </c>
      <c r="IA29" s="87">
        <v>695</v>
      </c>
      <c r="IB29" s="87">
        <v>585</v>
      </c>
      <c r="IC29" s="87">
        <v>602</v>
      </c>
      <c r="ID29" s="87">
        <v>539</v>
      </c>
      <c r="IE29" s="87">
        <v>508</v>
      </c>
      <c r="IF29" s="87">
        <v>481</v>
      </c>
      <c r="IG29" s="87">
        <v>505</v>
      </c>
      <c r="IH29" s="87">
        <v>494</v>
      </c>
      <c r="II29" s="87">
        <v>452</v>
      </c>
      <c r="IJ29" s="87">
        <v>416</v>
      </c>
      <c r="IK29" s="87">
        <v>536</v>
      </c>
      <c r="IL29" s="87">
        <v>481</v>
      </c>
      <c r="IM29" s="87">
        <v>496</v>
      </c>
      <c r="IN29" s="87">
        <v>539</v>
      </c>
      <c r="IO29" s="87">
        <v>540</v>
      </c>
      <c r="IP29" s="87">
        <v>742</v>
      </c>
      <c r="IQ29" s="87">
        <v>641</v>
      </c>
      <c r="IR29" s="87">
        <v>606</v>
      </c>
      <c r="IS29" s="87">
        <v>612</v>
      </c>
      <c r="IT29" s="87">
        <v>762</v>
      </c>
      <c r="IU29" s="87">
        <v>584</v>
      </c>
      <c r="IV29" s="87">
        <v>785</v>
      </c>
      <c r="IW29" s="87">
        <v>641</v>
      </c>
      <c r="IX29" s="87">
        <v>802</v>
      </c>
      <c r="IY29" s="87">
        <v>746</v>
      </c>
      <c r="IZ29" s="87">
        <v>802</v>
      </c>
      <c r="JA29" s="87">
        <v>1094</v>
      </c>
      <c r="JB29" s="87">
        <v>737</v>
      </c>
      <c r="JC29" s="87">
        <v>1002</v>
      </c>
      <c r="JD29" s="87">
        <v>893</v>
      </c>
      <c r="JE29" s="95">
        <v>722</v>
      </c>
      <c r="JF29" s="94">
        <v>809</v>
      </c>
      <c r="JG29" s="105">
        <v>615</v>
      </c>
      <c r="JH29" s="105">
        <v>554</v>
      </c>
      <c r="JI29" s="105">
        <v>523</v>
      </c>
      <c r="JJ29" s="105">
        <v>494</v>
      </c>
      <c r="JK29" s="105">
        <v>492</v>
      </c>
      <c r="JL29" s="105">
        <v>496</v>
      </c>
      <c r="JM29" s="98">
        <v>555</v>
      </c>
      <c r="JN29" s="105">
        <v>607</v>
      </c>
      <c r="JO29" s="105">
        <v>512</v>
      </c>
      <c r="JP29" s="105">
        <v>734</v>
      </c>
      <c r="JQ29" s="105">
        <v>532</v>
      </c>
      <c r="JR29" s="105">
        <v>497</v>
      </c>
      <c r="JS29" s="105">
        <v>381</v>
      </c>
      <c r="JT29" s="105">
        <v>521</v>
      </c>
      <c r="JU29" s="105">
        <v>447</v>
      </c>
      <c r="JV29" s="105">
        <v>507</v>
      </c>
      <c r="JW29" s="105">
        <v>507</v>
      </c>
      <c r="JX29" s="105">
        <v>460</v>
      </c>
      <c r="JY29" s="94">
        <v>493</v>
      </c>
      <c r="JZ29" s="94">
        <v>599</v>
      </c>
      <c r="KA29" s="105">
        <v>686</v>
      </c>
      <c r="KB29" s="105">
        <v>633</v>
      </c>
      <c r="KC29" s="105">
        <v>569</v>
      </c>
      <c r="KD29" s="105">
        <v>558</v>
      </c>
      <c r="KE29" s="105">
        <v>433</v>
      </c>
      <c r="KF29" s="105">
        <v>468</v>
      </c>
      <c r="KG29" s="105">
        <v>491</v>
      </c>
      <c r="KH29" s="105">
        <v>488</v>
      </c>
      <c r="KI29" s="105">
        <v>473</v>
      </c>
      <c r="KJ29" s="105">
        <v>425</v>
      </c>
      <c r="KK29" s="105">
        <v>475</v>
      </c>
      <c r="KL29" s="105">
        <v>476</v>
      </c>
      <c r="KM29" s="105">
        <v>509</v>
      </c>
      <c r="KN29" s="105">
        <v>496</v>
      </c>
      <c r="KO29" s="103">
        <v>518</v>
      </c>
      <c r="KP29" s="105">
        <v>561</v>
      </c>
      <c r="KQ29" s="105">
        <v>612</v>
      </c>
      <c r="KR29" s="105">
        <v>625</v>
      </c>
      <c r="KS29" s="105">
        <v>556</v>
      </c>
      <c r="KT29" s="105">
        <v>681</v>
      </c>
      <c r="KU29" s="105">
        <v>625</v>
      </c>
      <c r="KV29" s="105">
        <v>622</v>
      </c>
      <c r="KW29" s="105">
        <v>630</v>
      </c>
      <c r="KX29" s="105">
        <v>769</v>
      </c>
      <c r="KY29" s="105">
        <v>670</v>
      </c>
      <c r="KZ29" s="105">
        <v>661</v>
      </c>
      <c r="LA29" s="105">
        <v>991</v>
      </c>
      <c r="LB29" s="105">
        <v>687</v>
      </c>
      <c r="LC29" s="98">
        <v>806</v>
      </c>
      <c r="LD29" s="105">
        <v>869</v>
      </c>
      <c r="LE29" s="105">
        <v>755</v>
      </c>
      <c r="LF29" s="105">
        <v>609</v>
      </c>
      <c r="LG29" s="105">
        <v>636</v>
      </c>
      <c r="LH29" s="105">
        <v>564</v>
      </c>
      <c r="LI29" s="105">
        <v>499</v>
      </c>
      <c r="LJ29" s="105">
        <v>466</v>
      </c>
      <c r="LK29" s="105">
        <v>525</v>
      </c>
      <c r="LL29" s="105">
        <v>499</v>
      </c>
      <c r="LM29" s="105">
        <v>543</v>
      </c>
      <c r="LN29" s="105">
        <v>490</v>
      </c>
      <c r="LO29" s="105">
        <v>553</v>
      </c>
      <c r="LP29" s="105">
        <v>615</v>
      </c>
      <c r="LQ29" s="105">
        <v>522</v>
      </c>
      <c r="LR29" s="105">
        <v>469</v>
      </c>
      <c r="LS29" s="105">
        <v>387</v>
      </c>
      <c r="LT29" s="105">
        <v>418</v>
      </c>
      <c r="LU29" s="105">
        <v>415</v>
      </c>
      <c r="LV29" s="105">
        <v>445</v>
      </c>
      <c r="LW29" s="105">
        <v>419</v>
      </c>
      <c r="LX29" s="105">
        <v>497</v>
      </c>
      <c r="LY29" s="105">
        <v>378</v>
      </c>
      <c r="LZ29" s="105">
        <v>490</v>
      </c>
      <c r="MA29" s="105">
        <v>676</v>
      </c>
      <c r="MB29" s="105">
        <v>527</v>
      </c>
      <c r="MC29" s="105">
        <v>441</v>
      </c>
      <c r="MD29" s="105">
        <v>573</v>
      </c>
      <c r="ME29" s="105">
        <v>465</v>
      </c>
      <c r="MF29" s="105">
        <v>439</v>
      </c>
      <c r="MG29" s="105">
        <v>420</v>
      </c>
      <c r="MH29" s="105">
        <v>426</v>
      </c>
      <c r="MI29" s="105">
        <v>448</v>
      </c>
      <c r="MJ29" s="105">
        <v>404</v>
      </c>
      <c r="MK29" s="105">
        <v>406</v>
      </c>
      <c r="ML29" s="105">
        <v>387</v>
      </c>
      <c r="MM29" s="105">
        <v>506</v>
      </c>
      <c r="MN29" s="105">
        <v>351</v>
      </c>
      <c r="MO29" s="105">
        <v>421</v>
      </c>
      <c r="MP29" s="105">
        <v>526</v>
      </c>
      <c r="MQ29" s="105">
        <v>619</v>
      </c>
      <c r="MR29" s="105">
        <v>510</v>
      </c>
      <c r="MS29" s="105">
        <v>481</v>
      </c>
      <c r="MT29" s="105">
        <v>541</v>
      </c>
      <c r="MU29" s="105">
        <v>550</v>
      </c>
      <c r="MV29" s="105">
        <v>484</v>
      </c>
      <c r="MW29" s="105">
        <v>529</v>
      </c>
      <c r="MX29" s="105">
        <v>457</v>
      </c>
      <c r="MY29" s="105">
        <v>681</v>
      </c>
      <c r="MZ29" s="105">
        <v>648</v>
      </c>
      <c r="NA29" s="105">
        <v>593</v>
      </c>
      <c r="NB29" s="105">
        <v>780</v>
      </c>
      <c r="NC29" s="105">
        <v>731</v>
      </c>
      <c r="ND29" s="105">
        <v>772</v>
      </c>
      <c r="NE29" s="105">
        <v>738</v>
      </c>
      <c r="NF29" s="105">
        <v>540</v>
      </c>
      <c r="NG29" s="105">
        <v>543</v>
      </c>
      <c r="NH29" s="105">
        <v>511</v>
      </c>
      <c r="NI29" s="105">
        <v>506</v>
      </c>
      <c r="NJ29" s="169">
        <v>503</v>
      </c>
      <c r="NK29" s="105">
        <v>469</v>
      </c>
      <c r="NL29" s="105">
        <v>462</v>
      </c>
      <c r="NM29" s="105">
        <v>421</v>
      </c>
      <c r="NN29" s="105">
        <v>472</v>
      </c>
      <c r="NO29" s="105">
        <v>438</v>
      </c>
      <c r="NP29" s="105">
        <v>419</v>
      </c>
      <c r="NQ29" s="105">
        <v>511</v>
      </c>
      <c r="NR29" s="105">
        <v>420</v>
      </c>
      <c r="NS29" s="105">
        <v>410</v>
      </c>
      <c r="NT29" s="105">
        <v>368</v>
      </c>
      <c r="NU29" s="105">
        <v>415</v>
      </c>
      <c r="NV29" s="105">
        <v>378</v>
      </c>
      <c r="NW29" s="105">
        <v>360</v>
      </c>
      <c r="NX29" s="105">
        <v>394</v>
      </c>
      <c r="NY29" s="105">
        <v>402</v>
      </c>
      <c r="NZ29" s="105">
        <v>429</v>
      </c>
      <c r="OA29" s="105">
        <v>533</v>
      </c>
      <c r="OB29" s="105">
        <v>562</v>
      </c>
      <c r="OC29" s="105">
        <v>430</v>
      </c>
      <c r="OD29" s="105">
        <v>417</v>
      </c>
      <c r="OE29" s="105">
        <v>340</v>
      </c>
      <c r="OF29" s="105">
        <v>390</v>
      </c>
      <c r="OG29" s="105">
        <v>347</v>
      </c>
      <c r="OH29" s="105">
        <v>358</v>
      </c>
      <c r="OI29" s="105">
        <v>392</v>
      </c>
      <c r="OJ29" s="105">
        <v>362</v>
      </c>
      <c r="OK29" s="105">
        <v>334</v>
      </c>
      <c r="OL29" s="105">
        <v>370</v>
      </c>
      <c r="OM29" s="105">
        <v>428</v>
      </c>
      <c r="ON29" s="105">
        <v>372</v>
      </c>
      <c r="OO29" s="105">
        <v>369</v>
      </c>
      <c r="OP29" s="105">
        <v>480</v>
      </c>
      <c r="OQ29" s="105">
        <v>573</v>
      </c>
      <c r="OR29" s="105">
        <v>393</v>
      </c>
      <c r="OS29" s="105">
        <v>477</v>
      </c>
      <c r="OT29" s="105">
        <v>498</v>
      </c>
      <c r="OU29" s="105">
        <v>535</v>
      </c>
      <c r="OV29" s="105">
        <v>473</v>
      </c>
      <c r="OW29" s="105">
        <v>534</v>
      </c>
      <c r="OX29" s="105">
        <v>441</v>
      </c>
      <c r="OY29" s="105">
        <v>580</v>
      </c>
      <c r="OZ29" s="105">
        <v>478</v>
      </c>
      <c r="PA29" s="105">
        <v>623</v>
      </c>
      <c r="PB29" s="105">
        <v>676</v>
      </c>
      <c r="PC29" s="105">
        <v>576</v>
      </c>
      <c r="PD29" s="105">
        <v>706</v>
      </c>
      <c r="PE29" s="105">
        <v>569</v>
      </c>
      <c r="PF29" s="105">
        <v>475</v>
      </c>
      <c r="PG29" s="105">
        <v>441</v>
      </c>
      <c r="PH29" s="105">
        <v>412</v>
      </c>
      <c r="PI29" s="105">
        <v>394</v>
      </c>
      <c r="PJ29" s="105">
        <v>390</v>
      </c>
      <c r="PK29" s="105">
        <v>345</v>
      </c>
      <c r="PL29" s="105">
        <v>401</v>
      </c>
      <c r="PM29" s="105">
        <v>376</v>
      </c>
      <c r="PN29" s="105">
        <v>352</v>
      </c>
      <c r="PO29" s="105">
        <v>376</v>
      </c>
      <c r="PP29" s="105">
        <v>369</v>
      </c>
      <c r="PQ29" s="105">
        <v>474</v>
      </c>
      <c r="PR29" s="105">
        <v>375</v>
      </c>
      <c r="PS29" s="105">
        <v>277</v>
      </c>
      <c r="PT29" s="105">
        <v>312</v>
      </c>
      <c r="PU29" s="105">
        <v>311</v>
      </c>
      <c r="PV29" s="105">
        <v>306</v>
      </c>
      <c r="PW29" s="105">
        <v>298</v>
      </c>
      <c r="PX29" s="94">
        <v>304</v>
      </c>
      <c r="PY29" s="94">
        <v>281</v>
      </c>
      <c r="PZ29" s="94">
        <v>329</v>
      </c>
      <c r="QA29" s="94">
        <v>493</v>
      </c>
      <c r="QB29" s="94">
        <v>434</v>
      </c>
      <c r="QC29" s="94">
        <v>374</v>
      </c>
      <c r="QD29" s="94">
        <v>452</v>
      </c>
      <c r="QE29" s="94">
        <v>345</v>
      </c>
      <c r="QF29" s="94">
        <v>328</v>
      </c>
      <c r="QG29" s="94">
        <v>328</v>
      </c>
      <c r="QH29" s="94">
        <v>447</v>
      </c>
      <c r="QI29" s="94">
        <v>367</v>
      </c>
      <c r="QJ29" s="94">
        <v>367</v>
      </c>
      <c r="QK29" s="94">
        <v>330</v>
      </c>
      <c r="QL29" s="94">
        <v>411</v>
      </c>
      <c r="QM29" s="94">
        <v>309</v>
      </c>
      <c r="QN29" s="94">
        <v>360</v>
      </c>
      <c r="QO29" s="94">
        <v>342</v>
      </c>
      <c r="QP29" s="94">
        <v>398</v>
      </c>
      <c r="QQ29" s="94">
        <v>437</v>
      </c>
      <c r="QR29" s="94">
        <v>436</v>
      </c>
      <c r="QS29" s="94">
        <v>391</v>
      </c>
      <c r="QT29" s="94">
        <v>403</v>
      </c>
      <c r="QU29" s="94">
        <v>521</v>
      </c>
      <c r="QV29" s="98">
        <v>417</v>
      </c>
      <c r="QW29" s="98">
        <v>441</v>
      </c>
      <c r="QX29" s="94">
        <v>431</v>
      </c>
      <c r="QY29" s="94">
        <v>545</v>
      </c>
      <c r="QZ29" s="94">
        <v>469</v>
      </c>
      <c r="RA29" s="94">
        <v>567</v>
      </c>
      <c r="RB29" s="94">
        <v>689</v>
      </c>
      <c r="RC29" s="94">
        <v>568</v>
      </c>
      <c r="RD29" s="94">
        <v>663</v>
      </c>
      <c r="RE29" s="94">
        <v>579</v>
      </c>
      <c r="RF29" s="94">
        <v>438</v>
      </c>
      <c r="RG29" s="94">
        <v>440</v>
      </c>
      <c r="RH29" s="94">
        <v>403</v>
      </c>
      <c r="RI29" s="94">
        <v>322</v>
      </c>
      <c r="RJ29" s="94">
        <v>342</v>
      </c>
      <c r="RK29" s="94">
        <v>358</v>
      </c>
      <c r="RL29" s="94">
        <v>366</v>
      </c>
      <c r="RM29" s="94">
        <v>361</v>
      </c>
      <c r="RN29" s="94">
        <v>358</v>
      </c>
      <c r="RO29" s="94">
        <v>393</v>
      </c>
      <c r="RP29" s="94">
        <v>353</v>
      </c>
      <c r="RQ29" s="94">
        <v>421</v>
      </c>
      <c r="RR29" s="94">
        <v>319</v>
      </c>
      <c r="RS29" s="179">
        <v>300</v>
      </c>
      <c r="RT29" s="94">
        <v>322</v>
      </c>
      <c r="RU29" s="94">
        <v>341</v>
      </c>
      <c r="RV29" s="94">
        <v>331</v>
      </c>
      <c r="RW29" s="94">
        <v>302</v>
      </c>
      <c r="RX29" s="94">
        <v>328</v>
      </c>
      <c r="RY29" s="94">
        <v>298</v>
      </c>
      <c r="RZ29" s="94">
        <v>327</v>
      </c>
      <c r="SA29" s="94">
        <v>441</v>
      </c>
      <c r="SB29" s="98">
        <v>485</v>
      </c>
      <c r="SC29" s="94">
        <v>381</v>
      </c>
      <c r="SD29" s="94">
        <v>335</v>
      </c>
      <c r="SE29" s="94">
        <v>364</v>
      </c>
      <c r="SF29" s="94">
        <v>270</v>
      </c>
      <c r="SG29" s="94">
        <v>309</v>
      </c>
      <c r="SH29" s="94">
        <v>332</v>
      </c>
      <c r="SI29" s="185">
        <v>307</v>
      </c>
      <c r="SJ29" s="94">
        <v>289</v>
      </c>
      <c r="SK29" s="94">
        <v>299</v>
      </c>
      <c r="SL29" s="94">
        <v>327</v>
      </c>
      <c r="SM29" s="94">
        <v>309</v>
      </c>
      <c r="SN29" s="94">
        <v>302</v>
      </c>
      <c r="SO29" s="94">
        <v>290</v>
      </c>
      <c r="SP29" s="94">
        <v>313</v>
      </c>
      <c r="SQ29" s="98">
        <v>421</v>
      </c>
      <c r="SR29" s="94">
        <v>321</v>
      </c>
      <c r="SS29" s="94">
        <v>347</v>
      </c>
      <c r="ST29" s="94">
        <v>383</v>
      </c>
      <c r="SU29" s="94">
        <v>426</v>
      </c>
      <c r="SV29" s="94">
        <v>372</v>
      </c>
      <c r="SW29" s="94">
        <v>402</v>
      </c>
      <c r="SX29" s="94">
        <v>331</v>
      </c>
      <c r="SY29" s="94">
        <v>491</v>
      </c>
      <c r="SZ29" s="94">
        <v>456</v>
      </c>
      <c r="TA29" s="94">
        <v>510</v>
      </c>
      <c r="TB29" s="94">
        <v>671</v>
      </c>
      <c r="TC29" s="94">
        <v>482</v>
      </c>
      <c r="TD29" s="188"/>
    </row>
    <row r="30" spans="1:524" ht="12.75" customHeight="1" x14ac:dyDescent="0.25">
      <c r="A30" s="132">
        <v>81</v>
      </c>
      <c r="B30" s="129"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145">
        <v>220</v>
      </c>
      <c r="BH30" s="10">
        <v>186</v>
      </c>
      <c r="BI30" s="10">
        <v>186</v>
      </c>
      <c r="BJ30" s="10">
        <v>209</v>
      </c>
      <c r="BK30" s="10">
        <v>181</v>
      </c>
      <c r="BL30" s="145">
        <v>201</v>
      </c>
      <c r="BM30" s="145">
        <v>199</v>
      </c>
      <c r="BN30" s="14">
        <v>195</v>
      </c>
      <c r="BO30" s="14">
        <v>205</v>
      </c>
      <c r="BP30" s="145">
        <v>213</v>
      </c>
      <c r="BQ30" s="145">
        <v>193</v>
      </c>
      <c r="BR30" s="145">
        <v>210</v>
      </c>
      <c r="BS30" s="145">
        <v>230</v>
      </c>
      <c r="BT30" s="145">
        <v>185</v>
      </c>
      <c r="BU30" s="145">
        <v>203</v>
      </c>
      <c r="BV30" s="145">
        <v>200</v>
      </c>
      <c r="BW30" s="18">
        <v>178</v>
      </c>
      <c r="BX30" s="18">
        <v>217</v>
      </c>
      <c r="BY30" s="18">
        <v>228</v>
      </c>
      <c r="BZ30" s="18">
        <v>242</v>
      </c>
      <c r="CA30" s="19">
        <v>217</v>
      </c>
      <c r="CB30" s="19">
        <v>207</v>
      </c>
      <c r="CC30" s="145">
        <v>274</v>
      </c>
      <c r="CD30" s="145">
        <v>197</v>
      </c>
      <c r="CE30" s="145">
        <v>218</v>
      </c>
      <c r="CF30" s="14">
        <v>232</v>
      </c>
      <c r="CG30" s="145">
        <v>239</v>
      </c>
      <c r="CH30" s="19">
        <v>195</v>
      </c>
      <c r="CI30" s="19">
        <v>214</v>
      </c>
      <c r="CJ30" s="145">
        <v>213</v>
      </c>
      <c r="CK30" s="19">
        <v>213</v>
      </c>
      <c r="CL30" s="19">
        <v>224</v>
      </c>
      <c r="CM30" s="19">
        <v>211</v>
      </c>
      <c r="CN30" s="19">
        <v>210</v>
      </c>
      <c r="CO30" s="19">
        <v>254</v>
      </c>
      <c r="CP30" s="19">
        <v>320</v>
      </c>
      <c r="CQ30" s="145">
        <v>300</v>
      </c>
      <c r="CR30" s="19">
        <v>303</v>
      </c>
      <c r="CS30" s="19">
        <v>316</v>
      </c>
      <c r="CT30" s="19">
        <v>353</v>
      </c>
      <c r="CU30" s="145">
        <v>352</v>
      </c>
      <c r="CV30" s="19">
        <v>360</v>
      </c>
      <c r="CW30" s="19">
        <v>307</v>
      </c>
      <c r="CX30" s="19">
        <v>398</v>
      </c>
      <c r="CY30" s="19">
        <v>328</v>
      </c>
      <c r="CZ30" s="145">
        <v>308</v>
      </c>
      <c r="DA30" s="19">
        <v>364</v>
      </c>
      <c r="DB30" s="146">
        <v>372</v>
      </c>
      <c r="DC30" s="19">
        <v>510</v>
      </c>
      <c r="DD30" s="19">
        <v>431</v>
      </c>
      <c r="DE30" s="19">
        <v>316</v>
      </c>
      <c r="DF30" s="19">
        <v>354</v>
      </c>
      <c r="DG30" s="19">
        <v>397</v>
      </c>
      <c r="DH30" s="19">
        <v>378</v>
      </c>
      <c r="DI30" s="145">
        <v>331</v>
      </c>
      <c r="DJ30" s="145">
        <v>389</v>
      </c>
      <c r="DK30" s="145">
        <v>344</v>
      </c>
      <c r="DL30" s="145">
        <v>334</v>
      </c>
      <c r="DM30" s="145">
        <v>344</v>
      </c>
      <c r="DN30" s="145">
        <v>326</v>
      </c>
      <c r="DO30" s="145">
        <v>343</v>
      </c>
      <c r="DP30" s="145">
        <v>371</v>
      </c>
      <c r="DQ30" s="145">
        <v>346</v>
      </c>
      <c r="DR30" s="145">
        <v>322</v>
      </c>
      <c r="DS30" s="145">
        <v>326</v>
      </c>
      <c r="DT30" s="145">
        <v>280</v>
      </c>
      <c r="DU30" s="145">
        <v>339</v>
      </c>
      <c r="DV30" s="145">
        <v>343</v>
      </c>
      <c r="DW30" s="145">
        <v>339</v>
      </c>
      <c r="DX30" s="145">
        <v>329</v>
      </c>
      <c r="DY30" s="145">
        <v>322</v>
      </c>
      <c r="DZ30" s="145">
        <v>319</v>
      </c>
      <c r="EA30" s="145">
        <v>362</v>
      </c>
      <c r="EB30" s="145">
        <v>305</v>
      </c>
      <c r="EC30" s="14">
        <v>410</v>
      </c>
      <c r="ED30" s="145">
        <v>336</v>
      </c>
      <c r="EE30" s="145">
        <v>278</v>
      </c>
      <c r="EF30" s="21">
        <v>274</v>
      </c>
      <c r="EG30" s="21">
        <v>346</v>
      </c>
      <c r="EH30" s="147">
        <v>319</v>
      </c>
      <c r="EI30" s="145">
        <v>296</v>
      </c>
      <c r="EJ30" s="21">
        <v>309</v>
      </c>
      <c r="EK30" s="21">
        <v>352</v>
      </c>
      <c r="EL30" s="21">
        <v>318</v>
      </c>
      <c r="EM30" s="21">
        <v>320</v>
      </c>
      <c r="EN30" s="21">
        <v>315</v>
      </c>
      <c r="EO30" s="21">
        <v>353</v>
      </c>
      <c r="EP30" s="21">
        <v>441</v>
      </c>
      <c r="EQ30" s="21">
        <v>360</v>
      </c>
      <c r="ER30" s="21">
        <v>349</v>
      </c>
      <c r="ES30" s="21">
        <v>378</v>
      </c>
      <c r="ET30" s="21">
        <v>449</v>
      </c>
      <c r="EU30" s="21">
        <v>404</v>
      </c>
      <c r="EV30" s="145">
        <v>413</v>
      </c>
      <c r="EW30" s="21">
        <v>262</v>
      </c>
      <c r="EX30" s="148">
        <v>498</v>
      </c>
      <c r="EY30" s="21">
        <v>385</v>
      </c>
      <c r="EZ30" s="21">
        <v>396</v>
      </c>
      <c r="FA30" s="21">
        <v>298</v>
      </c>
      <c r="FB30" s="21">
        <v>376</v>
      </c>
      <c r="FC30" s="21">
        <v>457</v>
      </c>
      <c r="FD30" s="21">
        <v>468</v>
      </c>
      <c r="FE30" s="21">
        <v>355</v>
      </c>
      <c r="FF30" s="21">
        <v>368</v>
      </c>
      <c r="FG30" s="21">
        <v>389</v>
      </c>
      <c r="FH30" s="138">
        <v>355</v>
      </c>
      <c r="FI30" s="21">
        <v>318</v>
      </c>
      <c r="FJ30" s="21">
        <v>328</v>
      </c>
      <c r="FK30" s="149">
        <v>340</v>
      </c>
      <c r="FL30" s="150">
        <v>337</v>
      </c>
      <c r="FM30" s="147">
        <v>346</v>
      </c>
      <c r="FN30" s="147">
        <v>281</v>
      </c>
      <c r="FO30" s="147">
        <v>333</v>
      </c>
      <c r="FP30" s="147">
        <v>385</v>
      </c>
      <c r="FQ30" s="147">
        <v>315</v>
      </c>
      <c r="FR30" s="151">
        <v>303</v>
      </c>
      <c r="FS30" s="147">
        <v>292</v>
      </c>
      <c r="FT30" s="146">
        <v>282</v>
      </c>
      <c r="FU30" s="153">
        <v>275</v>
      </c>
      <c r="FV30" s="151">
        <v>249</v>
      </c>
      <c r="FW30" s="145">
        <v>284</v>
      </c>
      <c r="FX30" s="145">
        <v>248</v>
      </c>
      <c r="FY30" s="145">
        <v>276</v>
      </c>
      <c r="FZ30" s="145">
        <v>263</v>
      </c>
      <c r="GA30" s="145">
        <v>273</v>
      </c>
      <c r="GB30" s="145">
        <v>340</v>
      </c>
      <c r="GC30" s="145">
        <v>274</v>
      </c>
      <c r="GD30" s="145">
        <v>250</v>
      </c>
      <c r="GE30" s="142">
        <v>246</v>
      </c>
      <c r="GF30" s="142">
        <v>280</v>
      </c>
      <c r="GG30" s="142">
        <v>272</v>
      </c>
      <c r="GH30" s="142">
        <v>243</v>
      </c>
      <c r="GI30" s="142">
        <v>242</v>
      </c>
      <c r="GJ30" s="142">
        <v>261</v>
      </c>
      <c r="GK30" s="142">
        <v>377</v>
      </c>
      <c r="GL30" s="142">
        <v>267</v>
      </c>
      <c r="GM30" s="142">
        <v>262</v>
      </c>
      <c r="GN30" s="158">
        <v>247</v>
      </c>
      <c r="GO30" s="142">
        <v>304</v>
      </c>
      <c r="GP30" s="31">
        <v>303</v>
      </c>
      <c r="GQ30" s="142">
        <v>288</v>
      </c>
      <c r="GR30" s="142">
        <v>292</v>
      </c>
      <c r="GS30" s="142">
        <v>351</v>
      </c>
      <c r="GT30" s="142">
        <v>330</v>
      </c>
      <c r="GU30" s="142">
        <v>277</v>
      </c>
      <c r="GV30" s="142">
        <v>315</v>
      </c>
      <c r="GW30" s="142">
        <v>198</v>
      </c>
      <c r="GX30" s="142">
        <v>478</v>
      </c>
      <c r="GY30" s="142">
        <v>321</v>
      </c>
      <c r="GZ30" s="142">
        <v>335</v>
      </c>
      <c r="HA30" s="142">
        <v>249</v>
      </c>
      <c r="HB30" s="142">
        <v>310</v>
      </c>
      <c r="HC30" s="142">
        <v>436</v>
      </c>
      <c r="HD30" s="142">
        <v>284</v>
      </c>
      <c r="HE30" s="142">
        <v>276</v>
      </c>
      <c r="HF30" s="142">
        <v>286</v>
      </c>
      <c r="HG30" s="87">
        <v>323</v>
      </c>
      <c r="HH30" s="87">
        <v>273</v>
      </c>
      <c r="HI30" s="87">
        <v>242</v>
      </c>
      <c r="HJ30" s="142">
        <v>194</v>
      </c>
      <c r="HK30" s="142">
        <v>287</v>
      </c>
      <c r="HL30" s="87">
        <v>241</v>
      </c>
      <c r="HM30" s="87">
        <v>212</v>
      </c>
      <c r="HN30" s="87">
        <v>243</v>
      </c>
      <c r="HO30" s="87">
        <v>280</v>
      </c>
      <c r="HP30" s="87">
        <v>289</v>
      </c>
      <c r="HQ30" s="87">
        <v>262</v>
      </c>
      <c r="HR30" s="87">
        <v>227</v>
      </c>
      <c r="HS30" s="87">
        <v>213</v>
      </c>
      <c r="HT30" s="87">
        <v>272</v>
      </c>
      <c r="HU30" s="87">
        <v>230</v>
      </c>
      <c r="HV30" s="87">
        <v>199</v>
      </c>
      <c r="HW30" s="87">
        <v>242</v>
      </c>
      <c r="HX30" s="87">
        <v>284</v>
      </c>
      <c r="HY30" s="87">
        <v>229</v>
      </c>
      <c r="HZ30" s="87">
        <v>295</v>
      </c>
      <c r="IA30" s="87">
        <v>246</v>
      </c>
      <c r="IB30" s="87">
        <v>260</v>
      </c>
      <c r="IC30" s="87">
        <v>242</v>
      </c>
      <c r="ID30" s="87">
        <v>230</v>
      </c>
      <c r="IE30" s="87">
        <v>201</v>
      </c>
      <c r="IF30" s="87">
        <v>195</v>
      </c>
      <c r="IG30" s="87">
        <v>262</v>
      </c>
      <c r="IH30" s="87">
        <v>245</v>
      </c>
      <c r="II30" s="87">
        <v>240</v>
      </c>
      <c r="IJ30" s="87">
        <v>167</v>
      </c>
      <c r="IK30" s="87">
        <v>274</v>
      </c>
      <c r="IL30" s="87">
        <v>215</v>
      </c>
      <c r="IM30" s="87">
        <v>255</v>
      </c>
      <c r="IN30" s="87">
        <v>186</v>
      </c>
      <c r="IO30" s="87">
        <v>277</v>
      </c>
      <c r="IP30" s="87">
        <v>332</v>
      </c>
      <c r="IQ30" s="87">
        <v>273</v>
      </c>
      <c r="IR30" s="87">
        <v>269</v>
      </c>
      <c r="IS30" s="87">
        <v>264</v>
      </c>
      <c r="IT30" s="87">
        <v>367</v>
      </c>
      <c r="IU30" s="87">
        <v>281</v>
      </c>
      <c r="IV30" s="87">
        <v>349</v>
      </c>
      <c r="IW30" s="87">
        <v>244</v>
      </c>
      <c r="IX30" s="87">
        <v>376</v>
      </c>
      <c r="IY30" s="87">
        <v>255</v>
      </c>
      <c r="IZ30" s="87">
        <v>265</v>
      </c>
      <c r="JA30" s="87">
        <v>274</v>
      </c>
      <c r="JB30" s="87">
        <v>255</v>
      </c>
      <c r="JC30" s="87">
        <v>315</v>
      </c>
      <c r="JD30" s="87">
        <v>310</v>
      </c>
      <c r="JE30" s="95">
        <v>224</v>
      </c>
      <c r="JF30" s="94">
        <v>357</v>
      </c>
      <c r="JG30" s="105">
        <v>281</v>
      </c>
      <c r="JH30" s="105">
        <v>260</v>
      </c>
      <c r="JI30" s="105">
        <v>222</v>
      </c>
      <c r="JJ30" s="105">
        <v>221</v>
      </c>
      <c r="JK30" s="105">
        <v>244</v>
      </c>
      <c r="JL30" s="105">
        <v>245</v>
      </c>
      <c r="JM30" s="98">
        <v>211</v>
      </c>
      <c r="JN30" s="105">
        <v>205</v>
      </c>
      <c r="JO30" s="105">
        <v>194</v>
      </c>
      <c r="JP30" s="105">
        <v>249</v>
      </c>
      <c r="JQ30" s="105">
        <v>228</v>
      </c>
      <c r="JR30" s="105">
        <v>234</v>
      </c>
      <c r="JS30" s="105">
        <v>196</v>
      </c>
      <c r="JT30" s="105">
        <v>237</v>
      </c>
      <c r="JU30" s="105">
        <v>222</v>
      </c>
      <c r="JV30" s="105">
        <v>200</v>
      </c>
      <c r="JW30" s="105">
        <v>219</v>
      </c>
      <c r="JX30" s="105">
        <v>229</v>
      </c>
      <c r="JY30" s="94">
        <v>252</v>
      </c>
      <c r="JZ30" s="94">
        <v>252</v>
      </c>
      <c r="KA30" s="105">
        <v>209</v>
      </c>
      <c r="KB30" s="105">
        <v>216</v>
      </c>
      <c r="KC30" s="105">
        <v>234</v>
      </c>
      <c r="KD30" s="105">
        <v>223</v>
      </c>
      <c r="KE30" s="105">
        <v>197</v>
      </c>
      <c r="KF30" s="105">
        <v>190</v>
      </c>
      <c r="KG30" s="105">
        <v>265</v>
      </c>
      <c r="KH30" s="105">
        <v>189</v>
      </c>
      <c r="KI30" s="105">
        <v>157</v>
      </c>
      <c r="KJ30" s="105">
        <v>201</v>
      </c>
      <c r="KK30" s="105">
        <v>236</v>
      </c>
      <c r="KL30" s="105">
        <v>237</v>
      </c>
      <c r="KM30" s="105">
        <v>202</v>
      </c>
      <c r="KN30" s="105">
        <v>181</v>
      </c>
      <c r="KO30" s="103">
        <v>194</v>
      </c>
      <c r="KP30" s="105">
        <v>267</v>
      </c>
      <c r="KQ30" s="105">
        <v>270</v>
      </c>
      <c r="KR30" s="105">
        <v>216</v>
      </c>
      <c r="KS30" s="105">
        <v>245</v>
      </c>
      <c r="KT30" s="105">
        <v>306</v>
      </c>
      <c r="KU30" s="105">
        <v>280</v>
      </c>
      <c r="KV30" s="105">
        <v>219</v>
      </c>
      <c r="KW30" s="105">
        <v>246</v>
      </c>
      <c r="KX30" s="105">
        <v>345</v>
      </c>
      <c r="KY30" s="105">
        <v>293</v>
      </c>
      <c r="KZ30" s="105">
        <v>234</v>
      </c>
      <c r="LA30" s="105">
        <v>256</v>
      </c>
      <c r="LB30" s="105">
        <v>192</v>
      </c>
      <c r="LC30" s="98">
        <v>319</v>
      </c>
      <c r="LD30" s="105">
        <v>274</v>
      </c>
      <c r="LE30" s="105">
        <v>251</v>
      </c>
      <c r="LF30" s="105">
        <v>242</v>
      </c>
      <c r="LG30" s="105">
        <v>320</v>
      </c>
      <c r="LH30" s="105">
        <v>225</v>
      </c>
      <c r="LI30" s="105">
        <v>225</v>
      </c>
      <c r="LJ30" s="105">
        <v>213</v>
      </c>
      <c r="LK30" s="105">
        <v>278</v>
      </c>
      <c r="LL30" s="105">
        <v>198</v>
      </c>
      <c r="LM30" s="105">
        <v>223</v>
      </c>
      <c r="LN30" s="105">
        <v>205</v>
      </c>
      <c r="LO30" s="105">
        <v>191</v>
      </c>
      <c r="LP30" s="105">
        <v>235</v>
      </c>
      <c r="LQ30" s="105">
        <v>216</v>
      </c>
      <c r="LR30" s="105">
        <v>210</v>
      </c>
      <c r="LS30" s="105">
        <v>189</v>
      </c>
      <c r="LT30" s="105">
        <v>220</v>
      </c>
      <c r="LU30" s="105">
        <v>185</v>
      </c>
      <c r="LV30" s="105">
        <v>187</v>
      </c>
      <c r="LW30" s="105">
        <v>181</v>
      </c>
      <c r="LX30" s="105">
        <v>241</v>
      </c>
      <c r="LY30" s="105">
        <v>230</v>
      </c>
      <c r="LZ30" s="105">
        <v>199</v>
      </c>
      <c r="MA30" s="105">
        <v>164</v>
      </c>
      <c r="MB30" s="105">
        <v>170</v>
      </c>
      <c r="MC30" s="105">
        <v>220</v>
      </c>
      <c r="MD30" s="105">
        <v>214</v>
      </c>
      <c r="ME30" s="105">
        <v>181</v>
      </c>
      <c r="MF30" s="105">
        <v>178</v>
      </c>
      <c r="MG30" s="105">
        <v>201</v>
      </c>
      <c r="MH30" s="105">
        <v>211</v>
      </c>
      <c r="MI30" s="105">
        <v>199</v>
      </c>
      <c r="MJ30" s="105">
        <v>158</v>
      </c>
      <c r="MK30" s="105">
        <v>156</v>
      </c>
      <c r="ML30" s="105">
        <v>199</v>
      </c>
      <c r="MM30" s="105">
        <v>200</v>
      </c>
      <c r="MN30" s="105">
        <v>177</v>
      </c>
      <c r="MO30" s="105">
        <v>180</v>
      </c>
      <c r="MP30" s="105">
        <v>214</v>
      </c>
      <c r="MQ30" s="105">
        <v>198</v>
      </c>
      <c r="MR30" s="105">
        <v>154</v>
      </c>
      <c r="MS30" s="105">
        <v>152</v>
      </c>
      <c r="MT30" s="105">
        <v>165</v>
      </c>
      <c r="MU30" s="105">
        <v>189</v>
      </c>
      <c r="MV30" s="105">
        <v>153</v>
      </c>
      <c r="MW30" s="105">
        <v>164</v>
      </c>
      <c r="MX30" s="105">
        <v>154</v>
      </c>
      <c r="MY30" s="105">
        <v>217</v>
      </c>
      <c r="MZ30" s="105">
        <v>227</v>
      </c>
      <c r="NA30" s="105">
        <v>174</v>
      </c>
      <c r="NB30" s="105">
        <v>154</v>
      </c>
      <c r="NC30" s="105">
        <v>226</v>
      </c>
      <c r="ND30" s="105">
        <v>232</v>
      </c>
      <c r="NE30" s="105">
        <v>177</v>
      </c>
      <c r="NF30" s="105">
        <v>149</v>
      </c>
      <c r="NG30" s="105">
        <v>203</v>
      </c>
      <c r="NH30" s="105">
        <v>174</v>
      </c>
      <c r="NI30" s="105">
        <v>208</v>
      </c>
      <c r="NJ30" s="169">
        <v>128</v>
      </c>
      <c r="NK30" s="105">
        <v>151</v>
      </c>
      <c r="NL30" s="105">
        <v>158</v>
      </c>
      <c r="NM30" s="105">
        <v>154</v>
      </c>
      <c r="NN30" s="105">
        <v>148</v>
      </c>
      <c r="NO30" s="105">
        <v>152</v>
      </c>
      <c r="NP30" s="105">
        <v>156</v>
      </c>
      <c r="NQ30" s="105">
        <v>179</v>
      </c>
      <c r="NR30" s="105">
        <v>147</v>
      </c>
      <c r="NS30" s="105">
        <v>172</v>
      </c>
      <c r="NT30" s="105">
        <v>138</v>
      </c>
      <c r="NU30" s="105">
        <v>164</v>
      </c>
      <c r="NV30" s="105">
        <v>127</v>
      </c>
      <c r="NW30" s="105">
        <v>121</v>
      </c>
      <c r="NX30" s="105">
        <v>135</v>
      </c>
      <c r="NY30" s="105">
        <v>154</v>
      </c>
      <c r="NZ30" s="105">
        <v>140</v>
      </c>
      <c r="OA30" s="105">
        <v>154</v>
      </c>
      <c r="OB30" s="105">
        <v>153</v>
      </c>
      <c r="OC30" s="105">
        <v>132</v>
      </c>
      <c r="OD30" s="105">
        <v>174</v>
      </c>
      <c r="OE30" s="105">
        <v>138</v>
      </c>
      <c r="OF30" s="105">
        <v>116</v>
      </c>
      <c r="OG30" s="105">
        <v>145</v>
      </c>
      <c r="OH30" s="105">
        <v>165</v>
      </c>
      <c r="OI30" s="105">
        <v>134</v>
      </c>
      <c r="OJ30" s="105">
        <v>112</v>
      </c>
      <c r="OK30" s="105">
        <v>133</v>
      </c>
      <c r="OL30" s="105">
        <v>181</v>
      </c>
      <c r="OM30" s="105">
        <v>146</v>
      </c>
      <c r="ON30" s="105">
        <v>129</v>
      </c>
      <c r="OO30" s="105">
        <v>122</v>
      </c>
      <c r="OP30" s="105">
        <v>164</v>
      </c>
      <c r="OQ30" s="105">
        <v>174</v>
      </c>
      <c r="OR30" s="105">
        <v>159</v>
      </c>
      <c r="OS30" s="105">
        <v>179</v>
      </c>
      <c r="OT30" s="105">
        <v>194</v>
      </c>
      <c r="OU30" s="105">
        <v>188</v>
      </c>
      <c r="OV30" s="105">
        <v>157</v>
      </c>
      <c r="OW30" s="105">
        <v>206</v>
      </c>
      <c r="OX30" s="105">
        <v>134</v>
      </c>
      <c r="OY30" s="105">
        <v>234</v>
      </c>
      <c r="OZ30" s="105">
        <v>156</v>
      </c>
      <c r="PA30" s="105">
        <v>171</v>
      </c>
      <c r="PB30" s="105">
        <v>135</v>
      </c>
      <c r="PC30" s="105">
        <v>193</v>
      </c>
      <c r="PD30" s="105">
        <v>222</v>
      </c>
      <c r="PE30" s="105">
        <v>158</v>
      </c>
      <c r="PF30" s="105">
        <v>137</v>
      </c>
      <c r="PG30" s="105">
        <v>162</v>
      </c>
      <c r="PH30" s="105">
        <v>215</v>
      </c>
      <c r="PI30" s="105">
        <v>161</v>
      </c>
      <c r="PJ30" s="105">
        <v>129</v>
      </c>
      <c r="PK30" s="105">
        <v>114</v>
      </c>
      <c r="PL30" s="105">
        <v>137</v>
      </c>
      <c r="PM30" s="105">
        <v>113</v>
      </c>
      <c r="PN30" s="105">
        <v>103</v>
      </c>
      <c r="PO30" s="105">
        <v>137</v>
      </c>
      <c r="PP30" s="105">
        <v>149</v>
      </c>
      <c r="PQ30" s="105">
        <v>124</v>
      </c>
      <c r="PR30" s="105">
        <v>113</v>
      </c>
      <c r="PS30" s="105">
        <v>118</v>
      </c>
      <c r="PT30" s="105">
        <v>111</v>
      </c>
      <c r="PU30" s="105">
        <v>123</v>
      </c>
      <c r="PV30" s="105">
        <v>92</v>
      </c>
      <c r="PW30" s="105">
        <v>126</v>
      </c>
      <c r="PX30" s="94">
        <v>85</v>
      </c>
      <c r="PY30" s="94">
        <v>142</v>
      </c>
      <c r="PZ30" s="94">
        <v>123</v>
      </c>
      <c r="QA30" s="94">
        <v>129</v>
      </c>
      <c r="QB30" s="94">
        <v>96</v>
      </c>
      <c r="QC30" s="94">
        <v>112</v>
      </c>
      <c r="QD30" s="94">
        <v>156</v>
      </c>
      <c r="QE30" s="94">
        <v>148</v>
      </c>
      <c r="QF30" s="94">
        <v>107</v>
      </c>
      <c r="QG30" s="94">
        <v>151</v>
      </c>
      <c r="QH30" s="94">
        <v>120</v>
      </c>
      <c r="QI30" s="94">
        <v>118</v>
      </c>
      <c r="QJ30" s="94">
        <v>128</v>
      </c>
      <c r="QK30" s="94">
        <v>125</v>
      </c>
      <c r="QL30" s="94">
        <v>147</v>
      </c>
      <c r="QM30" s="94">
        <v>129</v>
      </c>
      <c r="QN30" s="94">
        <v>132</v>
      </c>
      <c r="QO30" s="94">
        <v>134</v>
      </c>
      <c r="QP30" s="94">
        <v>169</v>
      </c>
      <c r="QQ30" s="94">
        <v>154</v>
      </c>
      <c r="QR30" s="94">
        <v>135</v>
      </c>
      <c r="QS30" s="94">
        <v>121</v>
      </c>
      <c r="QT30" s="94">
        <v>142</v>
      </c>
      <c r="QU30" s="94">
        <v>186</v>
      </c>
      <c r="QV30" s="98">
        <v>171</v>
      </c>
      <c r="QW30" s="98">
        <v>182</v>
      </c>
      <c r="QX30" s="94">
        <v>136</v>
      </c>
      <c r="QY30" s="94">
        <v>164</v>
      </c>
      <c r="QZ30" s="94">
        <v>179</v>
      </c>
      <c r="RA30" s="94">
        <v>133</v>
      </c>
      <c r="RB30" s="94">
        <v>132</v>
      </c>
      <c r="RC30" s="94">
        <v>139</v>
      </c>
      <c r="RD30" s="94">
        <v>206</v>
      </c>
      <c r="RE30" s="94">
        <v>164</v>
      </c>
      <c r="RF30" s="94">
        <v>136</v>
      </c>
      <c r="RG30" s="94">
        <v>135</v>
      </c>
      <c r="RH30" s="94">
        <v>170</v>
      </c>
      <c r="RI30" s="94">
        <v>131</v>
      </c>
      <c r="RJ30" s="94">
        <v>117</v>
      </c>
      <c r="RK30" s="94">
        <v>126</v>
      </c>
      <c r="RL30" s="94">
        <v>178</v>
      </c>
      <c r="RM30" s="94">
        <v>136</v>
      </c>
      <c r="RN30" s="94">
        <v>105</v>
      </c>
      <c r="RO30" s="94">
        <v>111</v>
      </c>
      <c r="RP30" s="94">
        <v>138</v>
      </c>
      <c r="RQ30" s="94">
        <v>124</v>
      </c>
      <c r="RR30" s="94">
        <v>91</v>
      </c>
      <c r="RS30" s="179">
        <v>99</v>
      </c>
      <c r="RT30" s="94">
        <v>124</v>
      </c>
      <c r="RU30" s="94">
        <v>105</v>
      </c>
      <c r="RV30" s="94">
        <v>112</v>
      </c>
      <c r="RW30" s="94">
        <v>105</v>
      </c>
      <c r="RX30" s="94">
        <v>102</v>
      </c>
      <c r="RY30" s="94">
        <v>119</v>
      </c>
      <c r="RZ30" s="94">
        <v>119</v>
      </c>
      <c r="SA30" s="94">
        <v>106</v>
      </c>
      <c r="SB30" s="98">
        <v>147</v>
      </c>
      <c r="SC30" s="94">
        <v>143</v>
      </c>
      <c r="SD30" s="94">
        <v>128</v>
      </c>
      <c r="SE30" s="94">
        <v>113</v>
      </c>
      <c r="SF30" s="94">
        <v>105</v>
      </c>
      <c r="SG30" s="94">
        <v>103</v>
      </c>
      <c r="SH30" s="94">
        <v>138</v>
      </c>
      <c r="SI30" s="185">
        <v>118</v>
      </c>
      <c r="SJ30" s="94">
        <v>121</v>
      </c>
      <c r="SK30" s="94">
        <v>106</v>
      </c>
      <c r="SL30" s="94">
        <v>143</v>
      </c>
      <c r="SM30" s="94">
        <v>107</v>
      </c>
      <c r="SN30" s="94">
        <v>102</v>
      </c>
      <c r="SO30" s="94">
        <v>100</v>
      </c>
      <c r="SP30" s="94">
        <v>124</v>
      </c>
      <c r="SQ30" s="98">
        <v>156</v>
      </c>
      <c r="SR30" s="94">
        <v>118</v>
      </c>
      <c r="SS30" s="94">
        <v>151</v>
      </c>
      <c r="ST30" s="94">
        <v>125</v>
      </c>
      <c r="SU30" s="94">
        <v>170</v>
      </c>
      <c r="SV30" s="94">
        <v>135</v>
      </c>
      <c r="SW30" s="94">
        <v>159</v>
      </c>
      <c r="SX30" s="94">
        <v>119</v>
      </c>
      <c r="SY30" s="94">
        <v>165</v>
      </c>
      <c r="SZ30" s="94">
        <v>158</v>
      </c>
      <c r="TA30" s="94">
        <v>152</v>
      </c>
      <c r="TB30" s="94">
        <v>130</v>
      </c>
      <c r="TC30" s="94">
        <v>120</v>
      </c>
      <c r="TD30" s="188"/>
    </row>
    <row r="31" spans="1:524" ht="12.75" customHeight="1" x14ac:dyDescent="0.25">
      <c r="A31" s="132">
        <v>92</v>
      </c>
      <c r="B31" s="129"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145">
        <v>266</v>
      </c>
      <c r="BH31" s="10">
        <v>235</v>
      </c>
      <c r="BI31" s="10">
        <v>201</v>
      </c>
      <c r="BJ31" s="10">
        <v>227</v>
      </c>
      <c r="BK31" s="10">
        <v>238</v>
      </c>
      <c r="BL31" s="145">
        <v>227</v>
      </c>
      <c r="BM31" s="145">
        <v>222</v>
      </c>
      <c r="BN31" s="14">
        <v>208</v>
      </c>
      <c r="BO31" s="14">
        <v>234</v>
      </c>
      <c r="BP31" s="145">
        <v>252</v>
      </c>
      <c r="BQ31" s="145">
        <v>198</v>
      </c>
      <c r="BR31" s="145">
        <v>195</v>
      </c>
      <c r="BS31" s="145">
        <v>194</v>
      </c>
      <c r="BT31" s="145">
        <v>191</v>
      </c>
      <c r="BU31" s="145">
        <v>193</v>
      </c>
      <c r="BV31" s="145">
        <v>164</v>
      </c>
      <c r="BW31" s="18">
        <v>185</v>
      </c>
      <c r="BX31" s="18">
        <v>245</v>
      </c>
      <c r="BY31" s="18">
        <v>232</v>
      </c>
      <c r="BZ31" s="18">
        <v>209</v>
      </c>
      <c r="CA31" s="19">
        <v>183</v>
      </c>
      <c r="CB31" s="19">
        <v>205</v>
      </c>
      <c r="CC31" s="145">
        <v>236</v>
      </c>
      <c r="CD31" s="145">
        <v>216</v>
      </c>
      <c r="CE31" s="145">
        <v>170</v>
      </c>
      <c r="CF31" s="14">
        <v>200</v>
      </c>
      <c r="CG31" s="145">
        <v>204</v>
      </c>
      <c r="CH31" s="19">
        <v>213</v>
      </c>
      <c r="CI31" s="19">
        <v>200</v>
      </c>
      <c r="CJ31" s="145">
        <v>194</v>
      </c>
      <c r="CK31" s="19">
        <v>278</v>
      </c>
      <c r="CL31" s="19">
        <v>245</v>
      </c>
      <c r="CM31" s="19">
        <v>256</v>
      </c>
      <c r="CN31" s="19">
        <v>226</v>
      </c>
      <c r="CO31" s="19">
        <v>372</v>
      </c>
      <c r="CP31" s="19">
        <v>342</v>
      </c>
      <c r="CQ31" s="145">
        <v>284</v>
      </c>
      <c r="CR31" s="19">
        <v>312</v>
      </c>
      <c r="CS31" s="19">
        <v>319</v>
      </c>
      <c r="CT31" s="19">
        <v>431</v>
      </c>
      <c r="CU31" s="145">
        <v>351</v>
      </c>
      <c r="CV31" s="19">
        <v>398</v>
      </c>
      <c r="CW31" s="19">
        <v>314</v>
      </c>
      <c r="CX31" s="19">
        <v>444</v>
      </c>
      <c r="CY31" s="19">
        <v>376</v>
      </c>
      <c r="CZ31" s="145">
        <v>281</v>
      </c>
      <c r="DA31" s="19">
        <v>300</v>
      </c>
      <c r="DB31" s="146">
        <v>371</v>
      </c>
      <c r="DC31" s="19">
        <v>695</v>
      </c>
      <c r="DD31" s="19">
        <v>449</v>
      </c>
      <c r="DE31" s="19">
        <v>348</v>
      </c>
      <c r="DF31" s="19">
        <v>329</v>
      </c>
      <c r="DG31" s="19">
        <v>370</v>
      </c>
      <c r="DH31" s="19">
        <v>300</v>
      </c>
      <c r="DI31" s="145">
        <v>289</v>
      </c>
      <c r="DJ31" s="145">
        <v>302</v>
      </c>
      <c r="DK31" s="145">
        <v>335</v>
      </c>
      <c r="DL31" s="145">
        <v>259</v>
      </c>
      <c r="DM31" s="145">
        <v>292</v>
      </c>
      <c r="DN31" s="145">
        <v>273</v>
      </c>
      <c r="DO31" s="145">
        <v>297</v>
      </c>
      <c r="DP31" s="145">
        <v>340</v>
      </c>
      <c r="DQ31" s="145">
        <v>270</v>
      </c>
      <c r="DR31" s="145">
        <v>267</v>
      </c>
      <c r="DS31" s="145">
        <v>308</v>
      </c>
      <c r="DT31" s="145">
        <v>275</v>
      </c>
      <c r="DU31" s="145">
        <v>276</v>
      </c>
      <c r="DV31" s="145">
        <v>256</v>
      </c>
      <c r="DW31" s="145">
        <v>222</v>
      </c>
      <c r="DX31" s="145">
        <v>307</v>
      </c>
      <c r="DY31" s="145">
        <v>324</v>
      </c>
      <c r="DZ31" s="145">
        <v>314</v>
      </c>
      <c r="EA31" s="145">
        <v>286</v>
      </c>
      <c r="EB31" s="145">
        <v>378</v>
      </c>
      <c r="EC31" s="14">
        <v>418</v>
      </c>
      <c r="ED31" s="145">
        <v>334</v>
      </c>
      <c r="EE31" s="145">
        <v>291</v>
      </c>
      <c r="EF31" s="21">
        <v>260</v>
      </c>
      <c r="EG31" s="21">
        <v>351</v>
      </c>
      <c r="EH31" s="147">
        <v>260</v>
      </c>
      <c r="EI31" s="145">
        <v>291</v>
      </c>
      <c r="EJ31" s="21">
        <v>323</v>
      </c>
      <c r="EK31" s="21">
        <v>530</v>
      </c>
      <c r="EL31" s="21">
        <v>328</v>
      </c>
      <c r="EM31" s="21">
        <v>364</v>
      </c>
      <c r="EN31" s="21">
        <v>316</v>
      </c>
      <c r="EO31" s="21">
        <v>501</v>
      </c>
      <c r="EP31" s="21">
        <v>549</v>
      </c>
      <c r="EQ31" s="21">
        <v>398</v>
      </c>
      <c r="ER31" s="21">
        <v>444</v>
      </c>
      <c r="ES31" s="21">
        <v>482</v>
      </c>
      <c r="ET31" s="21">
        <v>570</v>
      </c>
      <c r="EU31" s="21">
        <v>481</v>
      </c>
      <c r="EV31" s="145">
        <v>451</v>
      </c>
      <c r="EW31" s="21">
        <v>354</v>
      </c>
      <c r="EX31" s="148">
        <v>645</v>
      </c>
      <c r="EY31" s="21">
        <v>479</v>
      </c>
      <c r="EZ31" s="21">
        <v>453</v>
      </c>
      <c r="FA31" s="21">
        <v>358</v>
      </c>
      <c r="FB31" s="21">
        <v>474</v>
      </c>
      <c r="FC31" s="21">
        <v>750</v>
      </c>
      <c r="FD31" s="21">
        <v>513</v>
      </c>
      <c r="FE31" s="21">
        <v>348</v>
      </c>
      <c r="FF31" s="21">
        <v>324</v>
      </c>
      <c r="FG31" s="21">
        <v>362</v>
      </c>
      <c r="FH31" s="138">
        <v>313</v>
      </c>
      <c r="FI31" s="21">
        <v>304</v>
      </c>
      <c r="FJ31" s="21">
        <v>333</v>
      </c>
      <c r="FK31" s="149">
        <v>380</v>
      </c>
      <c r="FL31" s="150">
        <v>310</v>
      </c>
      <c r="FM31" s="147">
        <v>327</v>
      </c>
      <c r="FN31" s="147">
        <v>300</v>
      </c>
      <c r="FO31" s="147">
        <v>300</v>
      </c>
      <c r="FP31" s="147">
        <v>376</v>
      </c>
      <c r="FQ31" s="147">
        <v>296</v>
      </c>
      <c r="FR31" s="151">
        <v>263</v>
      </c>
      <c r="FS31" s="147">
        <v>259</v>
      </c>
      <c r="FT31" s="146">
        <v>296</v>
      </c>
      <c r="FU31" s="153">
        <v>268</v>
      </c>
      <c r="FV31" s="151">
        <v>304</v>
      </c>
      <c r="FW31" s="145">
        <v>282</v>
      </c>
      <c r="FX31" s="145">
        <v>277</v>
      </c>
      <c r="FY31" s="145">
        <v>327</v>
      </c>
      <c r="FZ31" s="145">
        <v>308</v>
      </c>
      <c r="GA31" s="145">
        <v>335</v>
      </c>
      <c r="GB31" s="145">
        <v>357</v>
      </c>
      <c r="GC31" s="145">
        <v>355</v>
      </c>
      <c r="GD31" s="145">
        <v>325</v>
      </c>
      <c r="GE31" s="142">
        <v>284</v>
      </c>
      <c r="GF31" s="142">
        <v>319</v>
      </c>
      <c r="GG31" s="142">
        <v>375</v>
      </c>
      <c r="GH31" s="142">
        <v>339</v>
      </c>
      <c r="GI31" s="142">
        <v>324</v>
      </c>
      <c r="GJ31" s="142">
        <v>321</v>
      </c>
      <c r="GK31" s="142">
        <v>395</v>
      </c>
      <c r="GL31" s="142">
        <v>315</v>
      </c>
      <c r="GM31" s="142">
        <v>408</v>
      </c>
      <c r="GN31" s="158">
        <v>360</v>
      </c>
      <c r="GO31" s="142">
        <v>460</v>
      </c>
      <c r="GP31" s="32">
        <v>685</v>
      </c>
      <c r="GQ31" s="142">
        <v>482</v>
      </c>
      <c r="GR31" s="142">
        <v>501</v>
      </c>
      <c r="GS31" s="142">
        <v>474</v>
      </c>
      <c r="GT31" s="142">
        <v>563</v>
      </c>
      <c r="GU31" s="142">
        <v>438</v>
      </c>
      <c r="GV31" s="142">
        <v>451</v>
      </c>
      <c r="GW31" s="142">
        <v>286</v>
      </c>
      <c r="GX31" s="142">
        <v>594</v>
      </c>
      <c r="GY31" s="142">
        <v>490</v>
      </c>
      <c r="GZ31" s="142">
        <v>431</v>
      </c>
      <c r="HA31" s="142">
        <v>348</v>
      </c>
      <c r="HB31" s="142">
        <v>392</v>
      </c>
      <c r="HC31" s="142">
        <v>933</v>
      </c>
      <c r="HD31" s="142">
        <v>505</v>
      </c>
      <c r="HE31" s="142">
        <v>384</v>
      </c>
      <c r="HF31" s="142">
        <v>368</v>
      </c>
      <c r="HG31" s="87">
        <v>397</v>
      </c>
      <c r="HH31" s="87">
        <v>306</v>
      </c>
      <c r="HI31" s="87">
        <v>315</v>
      </c>
      <c r="HJ31" s="142">
        <v>265</v>
      </c>
      <c r="HK31" s="142">
        <v>361</v>
      </c>
      <c r="HL31" s="87">
        <v>351</v>
      </c>
      <c r="HM31" s="87">
        <v>286</v>
      </c>
      <c r="HN31" s="87">
        <v>259</v>
      </c>
      <c r="HO31" s="87">
        <v>315</v>
      </c>
      <c r="HP31" s="87">
        <v>432</v>
      </c>
      <c r="HQ31" s="87">
        <v>295</v>
      </c>
      <c r="HR31" s="87">
        <v>293</v>
      </c>
      <c r="HS31" s="87">
        <v>307</v>
      </c>
      <c r="HT31" s="87">
        <v>327</v>
      </c>
      <c r="HU31" s="87">
        <v>266</v>
      </c>
      <c r="HV31" s="87">
        <v>264</v>
      </c>
      <c r="HW31" s="87">
        <v>260</v>
      </c>
      <c r="HX31" s="87">
        <v>305</v>
      </c>
      <c r="HY31" s="87">
        <v>353</v>
      </c>
      <c r="HZ31" s="87">
        <v>328</v>
      </c>
      <c r="IA31" s="87">
        <v>280</v>
      </c>
      <c r="IB31" s="87">
        <v>367</v>
      </c>
      <c r="IC31" s="87">
        <v>354</v>
      </c>
      <c r="ID31" s="87">
        <v>285</v>
      </c>
      <c r="IE31" s="87">
        <v>273</v>
      </c>
      <c r="IF31" s="87">
        <v>415</v>
      </c>
      <c r="IG31" s="87">
        <v>315</v>
      </c>
      <c r="IH31" s="87">
        <v>270</v>
      </c>
      <c r="II31" s="87">
        <v>273</v>
      </c>
      <c r="IJ31" s="87">
        <v>281</v>
      </c>
      <c r="IK31" s="87">
        <v>363</v>
      </c>
      <c r="IL31" s="87">
        <v>281</v>
      </c>
      <c r="IM31" s="87">
        <v>298</v>
      </c>
      <c r="IN31" s="87">
        <v>283</v>
      </c>
      <c r="IO31" s="87">
        <v>389</v>
      </c>
      <c r="IP31" s="87">
        <v>594</v>
      </c>
      <c r="IQ31" s="87">
        <v>419</v>
      </c>
      <c r="IR31" s="87">
        <v>361</v>
      </c>
      <c r="IS31" s="87">
        <v>467</v>
      </c>
      <c r="IT31" s="87">
        <v>575</v>
      </c>
      <c r="IU31" s="87">
        <v>451</v>
      </c>
      <c r="IV31" s="87">
        <v>464</v>
      </c>
      <c r="IW31" s="87">
        <v>384</v>
      </c>
      <c r="IX31" s="87">
        <v>534</v>
      </c>
      <c r="IY31" s="87">
        <v>476</v>
      </c>
      <c r="IZ31" s="87">
        <v>402</v>
      </c>
      <c r="JA31" s="87">
        <v>413</v>
      </c>
      <c r="JB31" s="87">
        <v>313</v>
      </c>
      <c r="JC31" s="87">
        <v>639</v>
      </c>
      <c r="JD31" s="87">
        <v>496</v>
      </c>
      <c r="JE31" s="95">
        <v>349</v>
      </c>
      <c r="JF31" s="94">
        <v>342</v>
      </c>
      <c r="JG31" s="105">
        <v>379</v>
      </c>
      <c r="JH31" s="105">
        <v>325</v>
      </c>
      <c r="JI31" s="105">
        <v>304</v>
      </c>
      <c r="JJ31" s="105">
        <v>295</v>
      </c>
      <c r="JK31" s="105">
        <v>341</v>
      </c>
      <c r="JL31" s="105">
        <v>300</v>
      </c>
      <c r="JM31" s="98">
        <v>330</v>
      </c>
      <c r="JN31" s="105">
        <v>303</v>
      </c>
      <c r="JO31" s="105">
        <v>287</v>
      </c>
      <c r="JP31" s="105">
        <v>336</v>
      </c>
      <c r="JQ31" s="105">
        <v>289</v>
      </c>
      <c r="JR31" s="105">
        <v>281</v>
      </c>
      <c r="JS31" s="105">
        <v>238</v>
      </c>
      <c r="JT31" s="105">
        <v>362</v>
      </c>
      <c r="JU31" s="105">
        <v>283</v>
      </c>
      <c r="JV31" s="105">
        <v>247</v>
      </c>
      <c r="JW31" s="105">
        <v>273</v>
      </c>
      <c r="JX31" s="105">
        <v>273</v>
      </c>
      <c r="JY31" s="94">
        <v>294</v>
      </c>
      <c r="JZ31" s="94">
        <v>307</v>
      </c>
      <c r="KA31" s="105">
        <v>292</v>
      </c>
      <c r="KB31" s="105">
        <v>288</v>
      </c>
      <c r="KC31" s="105">
        <v>305</v>
      </c>
      <c r="KD31" s="105">
        <v>294</v>
      </c>
      <c r="KE31" s="105">
        <v>231</v>
      </c>
      <c r="KF31" s="105">
        <v>233</v>
      </c>
      <c r="KG31" s="105">
        <v>298</v>
      </c>
      <c r="KH31" s="105">
        <v>263</v>
      </c>
      <c r="KI31" s="105">
        <v>242</v>
      </c>
      <c r="KJ31" s="105">
        <v>282</v>
      </c>
      <c r="KK31" s="105">
        <v>269</v>
      </c>
      <c r="KL31" s="105">
        <v>319</v>
      </c>
      <c r="KM31" s="105">
        <v>309</v>
      </c>
      <c r="KN31" s="105">
        <v>243</v>
      </c>
      <c r="KO31" s="103">
        <v>292</v>
      </c>
      <c r="KP31" s="105">
        <v>463</v>
      </c>
      <c r="KQ31" s="105">
        <v>447</v>
      </c>
      <c r="KR31" s="105">
        <v>371</v>
      </c>
      <c r="KS31" s="105">
        <v>374</v>
      </c>
      <c r="KT31" s="105">
        <v>500</v>
      </c>
      <c r="KU31" s="105">
        <v>541</v>
      </c>
      <c r="KV31" s="105">
        <v>382</v>
      </c>
      <c r="KW31" s="105">
        <v>379</v>
      </c>
      <c r="KX31" s="105">
        <v>439</v>
      </c>
      <c r="KY31" s="105">
        <v>494</v>
      </c>
      <c r="KZ31" s="105">
        <v>339</v>
      </c>
      <c r="LA31" s="105">
        <v>357</v>
      </c>
      <c r="LB31" s="105">
        <v>278</v>
      </c>
      <c r="LC31" s="98">
        <v>509</v>
      </c>
      <c r="LD31" s="105">
        <v>501</v>
      </c>
      <c r="LE31" s="105">
        <v>364</v>
      </c>
      <c r="LF31" s="105">
        <v>266</v>
      </c>
      <c r="LG31" s="105">
        <v>324</v>
      </c>
      <c r="LH31" s="105">
        <v>333</v>
      </c>
      <c r="LI31" s="105">
        <v>260</v>
      </c>
      <c r="LJ31" s="105">
        <v>259</v>
      </c>
      <c r="LK31" s="105">
        <v>297</v>
      </c>
      <c r="LL31" s="105">
        <v>312</v>
      </c>
      <c r="LM31" s="105">
        <v>285</v>
      </c>
      <c r="LN31" s="105">
        <v>240</v>
      </c>
      <c r="LO31" s="105">
        <v>269</v>
      </c>
      <c r="LP31" s="105">
        <v>335</v>
      </c>
      <c r="LQ31" s="105">
        <v>339</v>
      </c>
      <c r="LR31" s="105">
        <v>272</v>
      </c>
      <c r="LS31" s="105">
        <v>262</v>
      </c>
      <c r="LT31" s="105">
        <v>273</v>
      </c>
      <c r="LU31" s="105">
        <v>257</v>
      </c>
      <c r="LV31" s="105">
        <v>242</v>
      </c>
      <c r="LW31" s="105">
        <v>200</v>
      </c>
      <c r="LX31" s="105">
        <v>241</v>
      </c>
      <c r="LY31" s="105">
        <v>342</v>
      </c>
      <c r="LZ31" s="105">
        <v>324</v>
      </c>
      <c r="MA31" s="105">
        <v>397</v>
      </c>
      <c r="MB31" s="105">
        <v>1868</v>
      </c>
      <c r="MC31" s="105">
        <v>355</v>
      </c>
      <c r="MD31" s="105">
        <v>325</v>
      </c>
      <c r="ME31" s="105">
        <v>488</v>
      </c>
      <c r="MF31" s="105">
        <v>284</v>
      </c>
      <c r="MG31" s="105">
        <v>349</v>
      </c>
      <c r="MH31" s="105">
        <v>263</v>
      </c>
      <c r="MI31" s="105">
        <v>238</v>
      </c>
      <c r="MJ31" s="105">
        <v>234</v>
      </c>
      <c r="MK31" s="105">
        <v>231</v>
      </c>
      <c r="ML31" s="105">
        <v>274</v>
      </c>
      <c r="MM31" s="105">
        <v>276</v>
      </c>
      <c r="MN31" s="105">
        <v>248</v>
      </c>
      <c r="MO31" s="105">
        <v>305</v>
      </c>
      <c r="MP31" s="105">
        <v>4020</v>
      </c>
      <c r="MQ31" s="105">
        <v>3286</v>
      </c>
      <c r="MR31" s="105">
        <v>811</v>
      </c>
      <c r="MS31" s="105">
        <v>324</v>
      </c>
      <c r="MT31" s="105">
        <v>387</v>
      </c>
      <c r="MU31" s="105">
        <v>479</v>
      </c>
      <c r="MV31" s="105">
        <v>333</v>
      </c>
      <c r="MW31" s="105">
        <v>374</v>
      </c>
      <c r="MX31" s="105">
        <v>277</v>
      </c>
      <c r="MY31" s="105">
        <v>523</v>
      </c>
      <c r="MZ31" s="105">
        <v>344</v>
      </c>
      <c r="NA31" s="105">
        <v>321</v>
      </c>
      <c r="NB31" s="105">
        <v>286</v>
      </c>
      <c r="NC31" s="105">
        <v>369</v>
      </c>
      <c r="ND31" s="105">
        <v>482</v>
      </c>
      <c r="NE31" s="105">
        <v>401</v>
      </c>
      <c r="NF31" s="105">
        <v>263</v>
      </c>
      <c r="NG31" s="105">
        <v>252</v>
      </c>
      <c r="NH31" s="105">
        <v>292</v>
      </c>
      <c r="NI31" s="105">
        <v>264</v>
      </c>
      <c r="NJ31" s="169">
        <v>236</v>
      </c>
      <c r="NK31" s="105">
        <v>238</v>
      </c>
      <c r="NL31" s="105">
        <v>285</v>
      </c>
      <c r="NM31" s="105">
        <v>243</v>
      </c>
      <c r="NN31" s="105">
        <v>251</v>
      </c>
      <c r="NO31" s="105">
        <v>208</v>
      </c>
      <c r="NP31" s="105">
        <v>252</v>
      </c>
      <c r="NQ31" s="105">
        <v>251</v>
      </c>
      <c r="NR31" s="105">
        <v>224</v>
      </c>
      <c r="NS31" s="105">
        <v>199</v>
      </c>
      <c r="NT31" s="105">
        <v>223</v>
      </c>
      <c r="NU31" s="105">
        <v>225</v>
      </c>
      <c r="NV31" s="105">
        <v>203</v>
      </c>
      <c r="NW31" s="105">
        <v>193</v>
      </c>
      <c r="NX31" s="105">
        <v>234</v>
      </c>
      <c r="NY31" s="105">
        <v>317</v>
      </c>
      <c r="NZ31" s="105">
        <v>275</v>
      </c>
      <c r="OA31" s="105">
        <v>269</v>
      </c>
      <c r="OB31" s="105">
        <v>246</v>
      </c>
      <c r="OC31" s="105">
        <v>325</v>
      </c>
      <c r="OD31" s="105">
        <v>251</v>
      </c>
      <c r="OE31" s="105">
        <v>244</v>
      </c>
      <c r="OF31" s="105">
        <v>210</v>
      </c>
      <c r="OG31" s="105">
        <v>228</v>
      </c>
      <c r="OH31" s="105">
        <v>300</v>
      </c>
      <c r="OI31" s="105">
        <v>198</v>
      </c>
      <c r="OJ31" s="105">
        <v>228</v>
      </c>
      <c r="OK31" s="105">
        <v>226</v>
      </c>
      <c r="OL31" s="105">
        <v>277</v>
      </c>
      <c r="OM31" s="105">
        <v>284</v>
      </c>
      <c r="ON31" s="105">
        <v>234</v>
      </c>
      <c r="OO31" s="105">
        <v>238</v>
      </c>
      <c r="OP31" s="105">
        <v>385</v>
      </c>
      <c r="OQ31" s="105">
        <v>395</v>
      </c>
      <c r="OR31" s="105">
        <v>300</v>
      </c>
      <c r="OS31" s="105">
        <v>358</v>
      </c>
      <c r="OT31" s="105">
        <v>338</v>
      </c>
      <c r="OU31" s="105">
        <v>511</v>
      </c>
      <c r="OV31" s="105">
        <v>299</v>
      </c>
      <c r="OW31" s="105">
        <v>396</v>
      </c>
      <c r="OX31" s="105">
        <v>250</v>
      </c>
      <c r="OY31" s="105">
        <v>443</v>
      </c>
      <c r="OZ31" s="105">
        <v>329</v>
      </c>
      <c r="PA31" s="105">
        <v>327</v>
      </c>
      <c r="PB31" s="105">
        <v>213</v>
      </c>
      <c r="PC31" s="105">
        <v>287</v>
      </c>
      <c r="PD31" s="105">
        <v>481</v>
      </c>
      <c r="PE31" s="105">
        <v>317</v>
      </c>
      <c r="PF31" s="105">
        <v>226</v>
      </c>
      <c r="PG31" s="105">
        <v>255</v>
      </c>
      <c r="PH31" s="105">
        <v>258</v>
      </c>
      <c r="PI31" s="105">
        <v>249</v>
      </c>
      <c r="PJ31" s="105">
        <v>219</v>
      </c>
      <c r="PK31" s="105">
        <v>214</v>
      </c>
      <c r="PL31" s="105">
        <v>230</v>
      </c>
      <c r="PM31" s="105">
        <v>187</v>
      </c>
      <c r="PN31" s="105">
        <v>225</v>
      </c>
      <c r="PO31" s="105">
        <v>179</v>
      </c>
      <c r="PP31" s="105">
        <v>234</v>
      </c>
      <c r="PQ31" s="105">
        <v>195</v>
      </c>
      <c r="PR31" s="105">
        <v>206</v>
      </c>
      <c r="PS31" s="105">
        <v>175</v>
      </c>
      <c r="PT31" s="105">
        <v>197</v>
      </c>
      <c r="PU31" s="105">
        <v>206</v>
      </c>
      <c r="PV31" s="105">
        <v>208</v>
      </c>
      <c r="PW31" s="105">
        <v>177</v>
      </c>
      <c r="PX31" s="94">
        <v>182</v>
      </c>
      <c r="PY31" s="94">
        <v>224</v>
      </c>
      <c r="PZ31" s="94">
        <v>221</v>
      </c>
      <c r="QA31" s="94">
        <v>224</v>
      </c>
      <c r="QB31" s="94">
        <v>408</v>
      </c>
      <c r="QC31" s="94">
        <v>263</v>
      </c>
      <c r="QD31" s="94">
        <v>212</v>
      </c>
      <c r="QE31" s="94">
        <v>177</v>
      </c>
      <c r="QF31" s="94">
        <v>181</v>
      </c>
      <c r="QG31" s="94">
        <v>171</v>
      </c>
      <c r="QH31" s="94">
        <v>225</v>
      </c>
      <c r="QI31" s="94">
        <v>172</v>
      </c>
      <c r="QJ31" s="94">
        <v>175</v>
      </c>
      <c r="QK31" s="94">
        <v>274</v>
      </c>
      <c r="QL31" s="94">
        <v>231</v>
      </c>
      <c r="QM31" s="94">
        <v>184</v>
      </c>
      <c r="QN31" s="94">
        <v>212</v>
      </c>
      <c r="QO31" s="94">
        <v>201</v>
      </c>
      <c r="QP31" s="94">
        <v>239</v>
      </c>
      <c r="QQ31" s="94">
        <v>315</v>
      </c>
      <c r="QR31" s="94">
        <v>253</v>
      </c>
      <c r="QS31" s="94">
        <v>260</v>
      </c>
      <c r="QT31" s="94">
        <v>256</v>
      </c>
      <c r="QU31" s="94">
        <v>425</v>
      </c>
      <c r="QV31" s="98">
        <v>303</v>
      </c>
      <c r="QW31" s="98">
        <v>326</v>
      </c>
      <c r="QX31" s="94">
        <v>231</v>
      </c>
      <c r="QY31" s="94">
        <v>349</v>
      </c>
      <c r="QZ31" s="94">
        <v>294</v>
      </c>
      <c r="RA31" s="94">
        <v>305</v>
      </c>
      <c r="RB31" s="94">
        <v>206</v>
      </c>
      <c r="RC31" s="94">
        <v>262</v>
      </c>
      <c r="RD31" s="94">
        <v>402</v>
      </c>
      <c r="RE31" s="94">
        <v>307</v>
      </c>
      <c r="RF31" s="94">
        <v>261</v>
      </c>
      <c r="RG31" s="94">
        <v>205</v>
      </c>
      <c r="RH31" s="94">
        <v>230</v>
      </c>
      <c r="RI31" s="94">
        <v>203</v>
      </c>
      <c r="RJ31" s="94">
        <v>178</v>
      </c>
      <c r="RK31" s="94">
        <v>190</v>
      </c>
      <c r="RL31" s="94">
        <v>201</v>
      </c>
      <c r="RM31" s="94">
        <v>179</v>
      </c>
      <c r="RN31" s="94">
        <v>198</v>
      </c>
      <c r="RO31" s="94">
        <v>187</v>
      </c>
      <c r="RP31" s="94">
        <v>174</v>
      </c>
      <c r="RQ31" s="94">
        <v>201</v>
      </c>
      <c r="RR31" s="94">
        <v>185</v>
      </c>
      <c r="RS31" s="179">
        <v>165</v>
      </c>
      <c r="RT31" s="94">
        <v>158</v>
      </c>
      <c r="RU31" s="94">
        <v>195</v>
      </c>
      <c r="RV31" s="94">
        <v>154</v>
      </c>
      <c r="RW31" s="94">
        <v>178</v>
      </c>
      <c r="RX31" s="94">
        <v>147</v>
      </c>
      <c r="RY31" s="94">
        <v>155</v>
      </c>
      <c r="RZ31" s="94">
        <v>205</v>
      </c>
      <c r="SA31" s="94">
        <v>189</v>
      </c>
      <c r="SB31" s="98">
        <v>195</v>
      </c>
      <c r="SC31" s="94">
        <v>166</v>
      </c>
      <c r="SD31" s="94">
        <v>187</v>
      </c>
      <c r="SE31" s="94">
        <v>183</v>
      </c>
      <c r="SF31" s="94">
        <v>156</v>
      </c>
      <c r="SG31" s="94">
        <v>156</v>
      </c>
      <c r="SH31" s="94">
        <v>181</v>
      </c>
      <c r="SI31" s="185">
        <v>156</v>
      </c>
      <c r="SJ31" s="94">
        <v>176</v>
      </c>
      <c r="SK31" s="94">
        <v>159</v>
      </c>
      <c r="SL31" s="94">
        <v>191</v>
      </c>
      <c r="SM31" s="94">
        <v>153</v>
      </c>
      <c r="SN31" s="94">
        <v>170</v>
      </c>
      <c r="SO31" s="94">
        <v>176</v>
      </c>
      <c r="SP31" s="94">
        <v>181</v>
      </c>
      <c r="SQ31" s="98">
        <v>310</v>
      </c>
      <c r="SR31" s="94">
        <v>257</v>
      </c>
      <c r="SS31" s="94">
        <v>318</v>
      </c>
      <c r="ST31" s="94">
        <v>294</v>
      </c>
      <c r="SU31" s="94">
        <v>357</v>
      </c>
      <c r="SV31" s="94">
        <v>263</v>
      </c>
      <c r="SW31" s="94">
        <v>292</v>
      </c>
      <c r="SX31" s="94">
        <v>218</v>
      </c>
      <c r="SY31" s="94">
        <v>300</v>
      </c>
      <c r="SZ31" s="94">
        <v>316</v>
      </c>
      <c r="TA31" s="94">
        <v>291</v>
      </c>
      <c r="TB31" s="94">
        <v>238</v>
      </c>
      <c r="TC31" s="94">
        <v>202</v>
      </c>
      <c r="TD31" s="188"/>
    </row>
    <row r="32" spans="1:524" ht="12.75" customHeight="1" x14ac:dyDescent="0.3">
      <c r="A32" s="99" t="s">
        <v>200</v>
      </c>
      <c r="B32" s="129"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145">
        <v>308</v>
      </c>
      <c r="BQ32" s="22">
        <v>257</v>
      </c>
      <c r="BR32" s="22">
        <v>260</v>
      </c>
      <c r="BS32" s="145">
        <v>267</v>
      </c>
      <c r="BT32" s="22">
        <v>231</v>
      </c>
      <c r="BU32" s="22">
        <v>257</v>
      </c>
      <c r="BV32" s="145">
        <v>225</v>
      </c>
      <c r="BW32" s="18">
        <v>217</v>
      </c>
      <c r="BX32" s="18">
        <v>256</v>
      </c>
      <c r="BY32" s="18">
        <v>231</v>
      </c>
      <c r="BZ32" s="18">
        <v>228</v>
      </c>
      <c r="CA32" s="19">
        <v>230</v>
      </c>
      <c r="CB32" s="19">
        <v>210</v>
      </c>
      <c r="CC32" s="22">
        <v>275</v>
      </c>
      <c r="CD32" s="22">
        <v>213</v>
      </c>
      <c r="CE32" s="22">
        <v>233</v>
      </c>
      <c r="CF32" s="24">
        <v>230</v>
      </c>
      <c r="CG32" s="24">
        <v>191</v>
      </c>
      <c r="CH32" s="19">
        <v>225</v>
      </c>
      <c r="CI32" s="19">
        <v>194</v>
      </c>
      <c r="CJ32" s="24">
        <v>243</v>
      </c>
      <c r="CK32" s="19">
        <v>207</v>
      </c>
      <c r="CL32" s="19">
        <v>245</v>
      </c>
      <c r="CM32" s="19">
        <v>279</v>
      </c>
      <c r="CN32" s="19">
        <v>257</v>
      </c>
      <c r="CO32" s="19">
        <v>273</v>
      </c>
      <c r="CP32" s="19">
        <v>376</v>
      </c>
      <c r="CQ32" s="24">
        <v>319</v>
      </c>
      <c r="CR32" s="19">
        <v>256</v>
      </c>
      <c r="CS32" s="19">
        <v>347</v>
      </c>
      <c r="CT32" s="19">
        <v>377</v>
      </c>
      <c r="CU32" s="24">
        <v>379</v>
      </c>
      <c r="CV32" s="19">
        <v>459</v>
      </c>
      <c r="CW32" s="19">
        <v>255</v>
      </c>
      <c r="CX32" s="19">
        <v>434</v>
      </c>
      <c r="CY32" s="19">
        <v>333</v>
      </c>
      <c r="CZ32" s="24">
        <v>388</v>
      </c>
      <c r="DA32" s="19">
        <v>370</v>
      </c>
      <c r="DB32" s="25">
        <v>310</v>
      </c>
      <c r="DC32" s="19">
        <v>361</v>
      </c>
      <c r="DD32" s="19">
        <v>358</v>
      </c>
      <c r="DE32" s="19">
        <v>258</v>
      </c>
      <c r="DF32" s="19">
        <v>318</v>
      </c>
      <c r="DG32" s="19">
        <v>357</v>
      </c>
      <c r="DH32" s="19">
        <v>307</v>
      </c>
      <c r="DI32" s="145">
        <v>305</v>
      </c>
      <c r="DJ32" s="145">
        <v>361</v>
      </c>
      <c r="DK32" s="24">
        <v>341</v>
      </c>
      <c r="DL32" s="145">
        <v>318</v>
      </c>
      <c r="DM32" s="145">
        <v>304</v>
      </c>
      <c r="DN32" s="145">
        <v>357</v>
      </c>
      <c r="DO32" s="145">
        <v>336</v>
      </c>
      <c r="DP32" s="145">
        <v>337</v>
      </c>
      <c r="DQ32" s="145">
        <v>306</v>
      </c>
      <c r="DR32" s="145">
        <v>314</v>
      </c>
      <c r="DS32" s="145">
        <v>288</v>
      </c>
      <c r="DT32" s="145">
        <v>240</v>
      </c>
      <c r="DU32" s="145">
        <v>276</v>
      </c>
      <c r="DV32" s="145">
        <v>258</v>
      </c>
      <c r="DW32" s="145">
        <v>207</v>
      </c>
      <c r="DX32" s="145">
        <v>239</v>
      </c>
      <c r="DY32" s="145">
        <v>249</v>
      </c>
      <c r="DZ32" s="145">
        <v>269</v>
      </c>
      <c r="EA32" s="145">
        <v>258</v>
      </c>
      <c r="EB32" s="145">
        <v>216</v>
      </c>
      <c r="EC32" s="24">
        <v>256</v>
      </c>
      <c r="ED32" s="145">
        <v>222</v>
      </c>
      <c r="EE32" s="145">
        <v>255</v>
      </c>
      <c r="EF32" s="21">
        <v>260</v>
      </c>
      <c r="EG32" s="21">
        <v>283</v>
      </c>
      <c r="EH32" s="156">
        <v>244</v>
      </c>
      <c r="EI32" s="145">
        <v>276</v>
      </c>
      <c r="EJ32" s="21">
        <v>264</v>
      </c>
      <c r="EK32" s="21">
        <v>280</v>
      </c>
      <c r="EL32" s="21">
        <v>257</v>
      </c>
      <c r="EM32" s="21">
        <v>275</v>
      </c>
      <c r="EN32" s="21">
        <v>270</v>
      </c>
      <c r="EO32" s="21">
        <v>316</v>
      </c>
      <c r="EP32" s="21">
        <v>346</v>
      </c>
      <c r="EQ32" s="21">
        <v>335</v>
      </c>
      <c r="ER32" s="21">
        <v>307</v>
      </c>
      <c r="ES32" s="21">
        <v>312</v>
      </c>
      <c r="ET32" s="21">
        <v>358</v>
      </c>
      <c r="EU32" s="21">
        <v>329</v>
      </c>
      <c r="EV32" s="21">
        <v>337</v>
      </c>
      <c r="EW32" s="21">
        <v>227</v>
      </c>
      <c r="EX32" s="148">
        <v>397</v>
      </c>
      <c r="EY32" s="21">
        <v>333</v>
      </c>
      <c r="EZ32" s="21">
        <v>334</v>
      </c>
      <c r="FA32" s="21">
        <v>253</v>
      </c>
      <c r="FB32" s="21">
        <v>284</v>
      </c>
      <c r="FC32" s="21">
        <v>341</v>
      </c>
      <c r="FD32" s="21">
        <v>280</v>
      </c>
      <c r="FE32" s="21">
        <v>239</v>
      </c>
      <c r="FF32" s="21">
        <v>250</v>
      </c>
      <c r="FG32" s="21">
        <v>294</v>
      </c>
      <c r="FH32" s="138">
        <v>205</v>
      </c>
      <c r="FI32" s="21">
        <v>218</v>
      </c>
      <c r="FJ32" s="21">
        <v>244</v>
      </c>
      <c r="FK32" s="149">
        <v>227</v>
      </c>
      <c r="FL32" s="150">
        <v>228</v>
      </c>
      <c r="FM32" s="147">
        <v>188</v>
      </c>
      <c r="FN32" s="150">
        <v>277</v>
      </c>
      <c r="FO32" s="153">
        <v>238</v>
      </c>
      <c r="FP32" s="153">
        <v>267</v>
      </c>
      <c r="FQ32" s="153">
        <v>229</v>
      </c>
      <c r="FR32" s="151">
        <v>242</v>
      </c>
      <c r="FS32" s="151">
        <v>214</v>
      </c>
      <c r="FT32" s="148">
        <v>503</v>
      </c>
      <c r="FU32" s="151">
        <v>438</v>
      </c>
      <c r="FV32" s="151">
        <v>507</v>
      </c>
      <c r="FW32" s="145">
        <v>233</v>
      </c>
      <c r="FX32" s="145">
        <v>411</v>
      </c>
      <c r="FY32" s="145">
        <v>430</v>
      </c>
      <c r="FZ32" s="145">
        <v>426</v>
      </c>
      <c r="GA32" s="145">
        <v>455</v>
      </c>
      <c r="GB32" s="145">
        <v>210</v>
      </c>
      <c r="GC32" s="145">
        <v>494</v>
      </c>
      <c r="GD32" s="145">
        <v>420</v>
      </c>
      <c r="GE32" s="142">
        <v>465</v>
      </c>
      <c r="GF32" s="142">
        <v>448</v>
      </c>
      <c r="GG32" s="142">
        <v>476</v>
      </c>
      <c r="GH32" s="142">
        <v>456</v>
      </c>
      <c r="GI32" s="142">
        <v>481</v>
      </c>
      <c r="GJ32" s="142">
        <v>456</v>
      </c>
      <c r="GK32" s="142">
        <v>274</v>
      </c>
      <c r="GL32" s="142">
        <v>404</v>
      </c>
      <c r="GM32" s="142">
        <v>480</v>
      </c>
      <c r="GN32" s="158">
        <v>431</v>
      </c>
      <c r="GO32" s="142">
        <v>297</v>
      </c>
      <c r="GP32" s="33">
        <v>553</v>
      </c>
      <c r="GQ32" s="142">
        <v>487</v>
      </c>
      <c r="GR32" s="142">
        <v>602</v>
      </c>
      <c r="GS32" s="142">
        <v>386</v>
      </c>
      <c r="GT32" s="142">
        <v>625</v>
      </c>
      <c r="GU32" s="142">
        <v>579</v>
      </c>
      <c r="GV32" s="142">
        <v>604</v>
      </c>
      <c r="GW32" s="142">
        <v>442</v>
      </c>
      <c r="GX32" s="142">
        <v>387</v>
      </c>
      <c r="GY32" s="142">
        <v>539</v>
      </c>
      <c r="GZ32" s="142">
        <v>584</v>
      </c>
      <c r="HA32" s="142">
        <v>448</v>
      </c>
      <c r="HB32" s="157">
        <v>309</v>
      </c>
      <c r="HC32" s="142">
        <v>856</v>
      </c>
      <c r="HD32" s="142">
        <v>650</v>
      </c>
      <c r="HE32" s="142">
        <v>558</v>
      </c>
      <c r="HF32" s="142">
        <v>571</v>
      </c>
      <c r="HG32" s="87">
        <v>298</v>
      </c>
      <c r="HH32" s="87">
        <v>457</v>
      </c>
      <c r="HI32" s="87">
        <v>456</v>
      </c>
      <c r="HJ32" s="142">
        <v>388</v>
      </c>
      <c r="HK32" s="142">
        <v>310</v>
      </c>
      <c r="HL32" s="87">
        <v>474</v>
      </c>
      <c r="HM32" s="87">
        <v>429</v>
      </c>
      <c r="HN32" s="87">
        <v>415</v>
      </c>
      <c r="HO32" s="87">
        <v>289</v>
      </c>
      <c r="HP32" s="87">
        <v>513</v>
      </c>
      <c r="HQ32" s="87">
        <v>450</v>
      </c>
      <c r="HR32" s="87">
        <v>429</v>
      </c>
      <c r="HS32" s="87">
        <v>502</v>
      </c>
      <c r="HT32" s="87">
        <v>533</v>
      </c>
      <c r="HU32" s="87">
        <v>432</v>
      </c>
      <c r="HV32" s="87">
        <v>437</v>
      </c>
      <c r="HW32" s="87">
        <v>445</v>
      </c>
      <c r="HX32" s="87">
        <v>260</v>
      </c>
      <c r="HY32" s="87">
        <v>414</v>
      </c>
      <c r="HZ32" s="87">
        <v>398</v>
      </c>
      <c r="IA32" s="87">
        <v>401</v>
      </c>
      <c r="IB32" s="87">
        <v>267</v>
      </c>
      <c r="IC32" s="87">
        <v>434</v>
      </c>
      <c r="ID32" s="87">
        <v>461</v>
      </c>
      <c r="IE32" s="87">
        <v>405</v>
      </c>
      <c r="IF32" s="87">
        <v>423</v>
      </c>
      <c r="IG32" s="87">
        <v>455</v>
      </c>
      <c r="IH32" s="87">
        <v>395</v>
      </c>
      <c r="II32" s="87">
        <v>337</v>
      </c>
      <c r="IJ32" s="87">
        <v>288</v>
      </c>
      <c r="IK32" s="87">
        <v>213</v>
      </c>
      <c r="IL32" s="87">
        <v>332</v>
      </c>
      <c r="IM32" s="87">
        <v>403</v>
      </c>
      <c r="IN32" s="87">
        <v>391</v>
      </c>
      <c r="IO32" s="87">
        <v>174</v>
      </c>
      <c r="IP32" s="87">
        <v>602</v>
      </c>
      <c r="IQ32" s="87">
        <v>468</v>
      </c>
      <c r="IR32" s="87">
        <v>438</v>
      </c>
      <c r="IS32" s="87">
        <v>469</v>
      </c>
      <c r="IT32" s="87">
        <v>230</v>
      </c>
      <c r="IU32" s="87">
        <v>403</v>
      </c>
      <c r="IV32" s="87">
        <v>571</v>
      </c>
      <c r="IW32" s="87">
        <v>422</v>
      </c>
      <c r="IX32" s="87">
        <v>293</v>
      </c>
      <c r="IY32" s="87">
        <v>506</v>
      </c>
      <c r="IZ32" s="87">
        <v>494</v>
      </c>
      <c r="JA32" s="87">
        <v>464</v>
      </c>
      <c r="JB32" s="87">
        <v>441</v>
      </c>
      <c r="JC32" s="87">
        <v>668</v>
      </c>
      <c r="JD32" s="87">
        <v>553</v>
      </c>
      <c r="JE32" s="95">
        <v>482</v>
      </c>
      <c r="JF32" s="94">
        <v>566</v>
      </c>
      <c r="JG32" s="105">
        <v>518</v>
      </c>
      <c r="JH32" s="105">
        <v>368</v>
      </c>
      <c r="JI32" s="105">
        <v>426</v>
      </c>
      <c r="JJ32" s="105">
        <v>371</v>
      </c>
      <c r="JK32" s="105">
        <v>432</v>
      </c>
      <c r="JL32" s="105">
        <v>367</v>
      </c>
      <c r="JM32" s="98">
        <v>331</v>
      </c>
      <c r="JN32" s="105">
        <v>303</v>
      </c>
      <c r="JO32" s="105">
        <v>367</v>
      </c>
      <c r="JP32" s="105">
        <v>488</v>
      </c>
      <c r="JQ32" s="105">
        <v>445</v>
      </c>
      <c r="JR32" s="105">
        <v>430</v>
      </c>
      <c r="JS32" s="105">
        <v>422</v>
      </c>
      <c r="JT32" s="105">
        <v>458</v>
      </c>
      <c r="JU32" s="105">
        <v>374</v>
      </c>
      <c r="JV32" s="105">
        <v>348</v>
      </c>
      <c r="JW32" s="105">
        <v>345</v>
      </c>
      <c r="JX32" s="105">
        <v>185</v>
      </c>
      <c r="JY32" s="94">
        <v>385</v>
      </c>
      <c r="JZ32" s="94">
        <v>304</v>
      </c>
      <c r="KA32" s="94">
        <v>331</v>
      </c>
      <c r="KB32" s="105">
        <v>361</v>
      </c>
      <c r="KC32" s="105">
        <v>439</v>
      </c>
      <c r="KD32" s="105">
        <v>400</v>
      </c>
      <c r="KE32" s="105">
        <v>354</v>
      </c>
      <c r="KF32" s="105">
        <v>353</v>
      </c>
      <c r="KG32" s="105">
        <v>198</v>
      </c>
      <c r="KH32" s="105">
        <v>342</v>
      </c>
      <c r="KI32" s="105">
        <v>279</v>
      </c>
      <c r="KJ32" s="105">
        <v>329</v>
      </c>
      <c r="KK32" s="105">
        <v>179</v>
      </c>
      <c r="KL32" s="105">
        <v>358</v>
      </c>
      <c r="KM32" s="105">
        <v>417</v>
      </c>
      <c r="KN32" s="105">
        <v>366</v>
      </c>
      <c r="KO32" s="105">
        <v>367</v>
      </c>
      <c r="KP32" s="105">
        <v>230</v>
      </c>
      <c r="KQ32" s="105">
        <v>516</v>
      </c>
      <c r="KR32" s="105">
        <v>449</v>
      </c>
      <c r="KS32" s="105">
        <v>442</v>
      </c>
      <c r="KT32" s="105">
        <v>219</v>
      </c>
      <c r="KU32" s="105">
        <v>521</v>
      </c>
      <c r="KV32" s="105">
        <v>430</v>
      </c>
      <c r="KW32" s="105">
        <v>447</v>
      </c>
      <c r="KX32" s="105">
        <v>288</v>
      </c>
      <c r="KY32" s="105">
        <v>488</v>
      </c>
      <c r="KZ32" s="105">
        <v>432</v>
      </c>
      <c r="LA32" s="105">
        <v>439</v>
      </c>
      <c r="LB32" s="105">
        <v>429</v>
      </c>
      <c r="LC32" s="98">
        <v>249</v>
      </c>
      <c r="LD32" s="105">
        <v>633</v>
      </c>
      <c r="LE32" s="105">
        <v>467</v>
      </c>
      <c r="LF32" s="105">
        <v>476</v>
      </c>
      <c r="LG32" s="105">
        <v>207</v>
      </c>
      <c r="LH32" s="105">
        <v>436</v>
      </c>
      <c r="LI32" s="105">
        <v>398</v>
      </c>
      <c r="LJ32" s="105">
        <v>347</v>
      </c>
      <c r="LK32" s="105">
        <v>220</v>
      </c>
      <c r="LL32" s="105">
        <v>395</v>
      </c>
      <c r="LM32" s="105">
        <v>313</v>
      </c>
      <c r="LN32" s="105">
        <v>342</v>
      </c>
      <c r="LO32" s="105">
        <v>351</v>
      </c>
      <c r="LP32" s="105">
        <v>208</v>
      </c>
      <c r="LQ32" s="105">
        <v>428</v>
      </c>
      <c r="LR32" s="105">
        <v>409</v>
      </c>
      <c r="LS32" s="105">
        <v>344</v>
      </c>
      <c r="LT32" s="105">
        <v>234</v>
      </c>
      <c r="LU32" s="105">
        <v>361</v>
      </c>
      <c r="LV32" s="105">
        <v>318</v>
      </c>
      <c r="LW32" s="105">
        <v>330</v>
      </c>
      <c r="LX32" s="105">
        <v>149</v>
      </c>
      <c r="LY32" s="105">
        <v>337</v>
      </c>
      <c r="LZ32" s="105">
        <v>351</v>
      </c>
      <c r="MA32" s="105">
        <v>325</v>
      </c>
      <c r="MB32" s="105">
        <v>334</v>
      </c>
      <c r="MC32" s="105">
        <v>163</v>
      </c>
      <c r="MD32" s="105">
        <v>404</v>
      </c>
      <c r="ME32" s="105">
        <v>356</v>
      </c>
      <c r="MF32" s="105">
        <v>320</v>
      </c>
      <c r="MG32" s="105">
        <v>178</v>
      </c>
      <c r="MH32" s="105">
        <v>336</v>
      </c>
      <c r="MI32" s="94">
        <v>333</v>
      </c>
      <c r="MJ32" s="105">
        <v>310</v>
      </c>
      <c r="MK32" s="105">
        <v>338</v>
      </c>
      <c r="ML32" s="105">
        <v>146</v>
      </c>
      <c r="MM32" s="105">
        <v>364</v>
      </c>
      <c r="MN32" s="105">
        <v>339</v>
      </c>
      <c r="MO32" s="105">
        <v>369</v>
      </c>
      <c r="MP32" s="105">
        <v>253</v>
      </c>
      <c r="MQ32" s="105">
        <v>534</v>
      </c>
      <c r="MR32" s="105">
        <v>448</v>
      </c>
      <c r="MS32" s="105">
        <v>412</v>
      </c>
      <c r="MT32" s="105">
        <v>229</v>
      </c>
      <c r="MU32" s="105">
        <v>434</v>
      </c>
      <c r="MV32" s="105">
        <v>393</v>
      </c>
      <c r="MW32" s="105">
        <v>437</v>
      </c>
      <c r="MX32" s="105">
        <v>332</v>
      </c>
      <c r="MY32" s="105">
        <v>261</v>
      </c>
      <c r="MZ32" s="105">
        <v>481</v>
      </c>
      <c r="NA32" s="105">
        <v>336</v>
      </c>
      <c r="NB32" s="105">
        <v>372</v>
      </c>
      <c r="NC32" s="105">
        <v>231</v>
      </c>
      <c r="ND32" s="105">
        <v>606</v>
      </c>
      <c r="NE32" s="105">
        <v>501</v>
      </c>
      <c r="NF32" s="105">
        <v>404</v>
      </c>
      <c r="NG32" s="105">
        <v>213</v>
      </c>
      <c r="NH32" s="105">
        <v>427</v>
      </c>
      <c r="NI32" s="105">
        <v>423</v>
      </c>
      <c r="NJ32" s="169">
        <v>353</v>
      </c>
      <c r="NK32" s="105">
        <v>192</v>
      </c>
      <c r="NL32" s="105">
        <v>353</v>
      </c>
      <c r="NM32" s="105">
        <v>303</v>
      </c>
      <c r="NN32" s="105">
        <v>360</v>
      </c>
      <c r="NO32" s="105">
        <v>372</v>
      </c>
      <c r="NP32" s="105">
        <v>237</v>
      </c>
      <c r="NQ32" s="105">
        <v>398</v>
      </c>
      <c r="NR32" s="105">
        <v>437</v>
      </c>
      <c r="NS32" s="105">
        <v>387</v>
      </c>
      <c r="NT32" s="105">
        <v>229</v>
      </c>
      <c r="NU32" s="105">
        <v>378</v>
      </c>
      <c r="NV32" s="105">
        <v>367</v>
      </c>
      <c r="NW32" s="105">
        <v>356</v>
      </c>
      <c r="NX32" s="105">
        <v>338</v>
      </c>
      <c r="NY32" s="105">
        <v>182</v>
      </c>
      <c r="NZ32" s="105">
        <v>324</v>
      </c>
      <c r="OA32" s="105">
        <v>341</v>
      </c>
      <c r="OB32" s="105">
        <v>330</v>
      </c>
      <c r="OC32" s="105">
        <v>184</v>
      </c>
      <c r="OD32" s="105">
        <v>395</v>
      </c>
      <c r="OE32" s="105">
        <v>331</v>
      </c>
      <c r="OF32" s="105">
        <v>395</v>
      </c>
      <c r="OG32" s="105">
        <v>161</v>
      </c>
      <c r="OH32" s="105">
        <v>385</v>
      </c>
      <c r="OI32" s="105">
        <v>387</v>
      </c>
      <c r="OJ32" s="105">
        <v>381</v>
      </c>
      <c r="OK32" s="105">
        <v>397</v>
      </c>
      <c r="OL32" s="105">
        <v>255</v>
      </c>
      <c r="OM32" s="105">
        <v>422</v>
      </c>
      <c r="ON32" s="105">
        <v>366</v>
      </c>
      <c r="OO32" s="105">
        <v>408</v>
      </c>
      <c r="OP32" s="105">
        <v>254</v>
      </c>
      <c r="OQ32" s="105">
        <v>519</v>
      </c>
      <c r="OR32" s="105">
        <v>376</v>
      </c>
      <c r="OS32" s="105">
        <v>486</v>
      </c>
      <c r="OT32" s="105">
        <v>236</v>
      </c>
      <c r="OU32" s="105">
        <v>444</v>
      </c>
      <c r="OV32" s="105">
        <v>477</v>
      </c>
      <c r="OW32" s="105">
        <v>560</v>
      </c>
      <c r="OX32" s="105">
        <v>373</v>
      </c>
      <c r="OY32" s="98">
        <v>323</v>
      </c>
      <c r="OZ32" s="105">
        <v>426</v>
      </c>
      <c r="PA32" s="105">
        <v>421</v>
      </c>
      <c r="PB32" s="105">
        <v>387</v>
      </c>
      <c r="PC32" s="105">
        <v>285</v>
      </c>
      <c r="PD32" s="105">
        <v>614</v>
      </c>
      <c r="PE32" s="105">
        <v>450</v>
      </c>
      <c r="PF32" s="105">
        <v>372</v>
      </c>
      <c r="PG32" s="105">
        <v>424</v>
      </c>
      <c r="PH32" s="105">
        <v>447</v>
      </c>
      <c r="PI32" s="105">
        <v>413</v>
      </c>
      <c r="PJ32" s="105">
        <v>341</v>
      </c>
      <c r="PK32" s="105">
        <v>320</v>
      </c>
      <c r="PL32" s="105">
        <v>193</v>
      </c>
      <c r="PM32" s="105">
        <v>368</v>
      </c>
      <c r="PN32" s="105">
        <v>362</v>
      </c>
      <c r="PO32" s="105">
        <v>334</v>
      </c>
      <c r="PP32" s="105">
        <v>188</v>
      </c>
      <c r="PQ32" s="105">
        <v>438</v>
      </c>
      <c r="PR32" s="105">
        <v>352</v>
      </c>
      <c r="PS32" s="105">
        <v>307</v>
      </c>
      <c r="PT32" s="105">
        <v>204</v>
      </c>
      <c r="PU32" s="105">
        <v>357</v>
      </c>
      <c r="PV32" s="105">
        <v>374</v>
      </c>
      <c r="PW32" s="105">
        <v>367</v>
      </c>
      <c r="PX32" s="94">
        <v>290</v>
      </c>
      <c r="PY32" s="105">
        <v>195</v>
      </c>
      <c r="PZ32" s="105">
        <v>293</v>
      </c>
      <c r="QA32" s="105">
        <v>274</v>
      </c>
      <c r="QB32" s="105">
        <v>312</v>
      </c>
      <c r="QC32" s="105">
        <v>156</v>
      </c>
      <c r="QD32" s="105">
        <v>432</v>
      </c>
      <c r="QE32" s="105">
        <v>368</v>
      </c>
      <c r="QF32" s="105">
        <v>285</v>
      </c>
      <c r="QG32" s="105">
        <v>223</v>
      </c>
      <c r="QH32" s="94">
        <v>351</v>
      </c>
      <c r="QI32" s="105">
        <v>346</v>
      </c>
      <c r="QJ32" s="105">
        <v>326</v>
      </c>
      <c r="QK32" s="105">
        <v>336</v>
      </c>
      <c r="QL32" s="105">
        <v>217</v>
      </c>
      <c r="QM32" s="98">
        <v>321</v>
      </c>
      <c r="QN32" s="105">
        <v>368</v>
      </c>
      <c r="QO32" s="105">
        <v>350</v>
      </c>
      <c r="QP32" s="105">
        <v>206</v>
      </c>
      <c r="QQ32" s="105">
        <v>476</v>
      </c>
      <c r="QR32" s="105">
        <v>451</v>
      </c>
      <c r="QS32" s="105">
        <v>447</v>
      </c>
      <c r="QT32" s="105">
        <v>447</v>
      </c>
      <c r="QU32" s="105">
        <v>223</v>
      </c>
      <c r="QV32" s="105">
        <v>477</v>
      </c>
      <c r="QW32" s="105">
        <v>466</v>
      </c>
      <c r="QX32" s="105">
        <v>357</v>
      </c>
      <c r="QY32" s="105">
        <v>279</v>
      </c>
      <c r="QZ32" s="105">
        <v>458</v>
      </c>
      <c r="RA32" s="105">
        <v>404</v>
      </c>
      <c r="RB32" s="105">
        <v>405</v>
      </c>
      <c r="RC32" s="105">
        <v>245</v>
      </c>
      <c r="RD32" s="105">
        <v>609</v>
      </c>
      <c r="RE32" s="94">
        <v>469</v>
      </c>
      <c r="RF32" s="105">
        <v>445</v>
      </c>
      <c r="RG32" s="105">
        <v>436</v>
      </c>
      <c r="RH32" s="105">
        <v>232</v>
      </c>
      <c r="RI32" s="105">
        <v>357</v>
      </c>
      <c r="RJ32" s="105">
        <v>396</v>
      </c>
      <c r="RK32" s="105">
        <v>380</v>
      </c>
      <c r="RL32" s="105">
        <v>180</v>
      </c>
      <c r="RM32" s="105">
        <v>362</v>
      </c>
      <c r="RN32" s="105">
        <v>321</v>
      </c>
      <c r="RO32" s="105">
        <v>318</v>
      </c>
      <c r="RP32" s="105">
        <v>223</v>
      </c>
      <c r="RQ32" s="105">
        <v>443</v>
      </c>
      <c r="RR32" s="105">
        <v>356</v>
      </c>
      <c r="RS32" s="180">
        <v>330</v>
      </c>
      <c r="RT32" s="180">
        <v>388</v>
      </c>
      <c r="RU32" s="180">
        <v>205</v>
      </c>
      <c r="RV32" s="180">
        <v>284</v>
      </c>
      <c r="RW32" s="180">
        <v>322</v>
      </c>
      <c r="RX32" s="180">
        <v>317</v>
      </c>
      <c r="RY32" s="181">
        <v>166</v>
      </c>
      <c r="RZ32" s="180">
        <v>310</v>
      </c>
      <c r="SA32" s="180">
        <v>336</v>
      </c>
      <c r="SB32" s="98">
        <v>323</v>
      </c>
      <c r="SC32" s="180">
        <v>186</v>
      </c>
      <c r="SD32" s="180">
        <v>340</v>
      </c>
      <c r="SE32" s="180">
        <v>344</v>
      </c>
      <c r="SF32" s="180">
        <v>334</v>
      </c>
      <c r="SG32" s="180">
        <v>291</v>
      </c>
      <c r="SH32" s="180">
        <v>158</v>
      </c>
      <c r="SI32" s="185">
        <v>320</v>
      </c>
      <c r="SJ32" s="180">
        <v>313</v>
      </c>
      <c r="SK32" s="180">
        <v>302</v>
      </c>
      <c r="SL32" s="180">
        <v>234</v>
      </c>
      <c r="SM32" s="180">
        <v>299</v>
      </c>
      <c r="SN32" s="180">
        <v>292</v>
      </c>
      <c r="SO32" s="180">
        <v>335</v>
      </c>
      <c r="SP32" s="180">
        <v>188</v>
      </c>
      <c r="SQ32" s="180">
        <v>439</v>
      </c>
      <c r="SR32" s="180">
        <v>1</v>
      </c>
      <c r="SS32" s="180">
        <v>392</v>
      </c>
      <c r="ST32" s="180">
        <v>421</v>
      </c>
      <c r="SU32" s="180">
        <v>211</v>
      </c>
      <c r="SV32" s="180">
        <v>354</v>
      </c>
      <c r="SW32" s="180">
        <v>389</v>
      </c>
      <c r="SX32" s="180">
        <v>353</v>
      </c>
      <c r="SY32" s="180">
        <v>288</v>
      </c>
      <c r="SZ32" s="180">
        <v>406</v>
      </c>
      <c r="TA32" s="180">
        <v>459</v>
      </c>
      <c r="TB32" s="180">
        <v>390</v>
      </c>
      <c r="TC32" s="180">
        <v>183</v>
      </c>
      <c r="TD32" s="188"/>
    </row>
    <row r="33" spans="1:524" ht="12.75" customHeight="1" x14ac:dyDescent="0.3">
      <c r="A33" s="99" t="s">
        <v>201</v>
      </c>
      <c r="B33" s="7" t="s">
        <v>201</v>
      </c>
      <c r="C33" s="26">
        <f>SUM(C5:C32)-C12-C16-C19</f>
        <v>11441</v>
      </c>
      <c r="D33" s="26">
        <f t="shared" ref="D33:BO33" si="34">SUM(D5:D32)-D12-D16-D19</f>
        <v>11086</v>
      </c>
      <c r="E33" s="26">
        <f t="shared" si="34"/>
        <v>8994</v>
      </c>
      <c r="F33" s="26">
        <f t="shared" si="34"/>
        <v>7622</v>
      </c>
      <c r="G33" s="26">
        <f t="shared" si="34"/>
        <v>7714</v>
      </c>
      <c r="H33" s="26">
        <f t="shared" si="34"/>
        <v>7400</v>
      </c>
      <c r="I33" s="26">
        <f t="shared" si="34"/>
        <v>7554</v>
      </c>
      <c r="J33" s="26">
        <f t="shared" si="34"/>
        <v>7919</v>
      </c>
      <c r="K33" s="26">
        <f t="shared" si="34"/>
        <v>7491</v>
      </c>
      <c r="L33" s="26">
        <f t="shared" si="34"/>
        <v>6764</v>
      </c>
      <c r="M33" s="26">
        <f t="shared" si="34"/>
        <v>6769</v>
      </c>
      <c r="N33" s="26">
        <f t="shared" si="34"/>
        <v>6839</v>
      </c>
      <c r="O33" s="26">
        <f t="shared" si="34"/>
        <v>9621</v>
      </c>
      <c r="P33" s="26">
        <f t="shared" si="34"/>
        <v>7367</v>
      </c>
      <c r="Q33" s="26">
        <f t="shared" si="34"/>
        <v>6827</v>
      </c>
      <c r="R33" s="26">
        <f t="shared" si="34"/>
        <v>6680</v>
      </c>
      <c r="S33" s="26">
        <f t="shared" si="34"/>
        <v>6812</v>
      </c>
      <c r="T33" s="26">
        <f t="shared" si="34"/>
        <v>6296</v>
      </c>
      <c r="U33" s="26">
        <f t="shared" si="34"/>
        <v>6075</v>
      </c>
      <c r="V33" s="26">
        <f t="shared" si="34"/>
        <v>6404</v>
      </c>
      <c r="W33" s="26">
        <f t="shared" si="34"/>
        <v>5439</v>
      </c>
      <c r="X33" s="26">
        <f t="shared" si="34"/>
        <v>6322</v>
      </c>
      <c r="Y33" s="26">
        <f t="shared" si="34"/>
        <v>5863</v>
      </c>
      <c r="Z33" s="26">
        <f t="shared" si="34"/>
        <v>6642</v>
      </c>
      <c r="AA33" s="26">
        <f t="shared" si="34"/>
        <v>7025</v>
      </c>
      <c r="AB33" s="26">
        <f t="shared" si="34"/>
        <v>8354</v>
      </c>
      <c r="AC33" s="26">
        <f t="shared" si="34"/>
        <v>6594</v>
      </c>
      <c r="AD33" s="26">
        <f t="shared" si="34"/>
        <v>5548</v>
      </c>
      <c r="AE33" s="26">
        <f t="shared" si="34"/>
        <v>5654</v>
      </c>
      <c r="AF33" s="26">
        <f t="shared" si="34"/>
        <v>6815</v>
      </c>
      <c r="AG33" s="26">
        <f t="shared" si="34"/>
        <v>6283</v>
      </c>
      <c r="AH33" s="26">
        <f t="shared" si="34"/>
        <v>5742</v>
      </c>
      <c r="AI33" s="26">
        <f t="shared" si="34"/>
        <v>5619</v>
      </c>
      <c r="AJ33" s="26">
        <f t="shared" si="34"/>
        <v>5651</v>
      </c>
      <c r="AK33" s="26">
        <f t="shared" si="34"/>
        <v>5916</v>
      </c>
      <c r="AL33" s="26">
        <f t="shared" si="34"/>
        <v>5966</v>
      </c>
      <c r="AM33" s="26">
        <f t="shared" si="34"/>
        <v>6194</v>
      </c>
      <c r="AN33" s="26">
        <f t="shared" si="34"/>
        <v>5735</v>
      </c>
      <c r="AO33" s="26">
        <f t="shared" si="34"/>
        <v>7339</v>
      </c>
      <c r="AP33" s="26">
        <f t="shared" si="34"/>
        <v>7868</v>
      </c>
      <c r="AQ33" s="26">
        <f t="shared" si="34"/>
        <v>8213</v>
      </c>
      <c r="AR33" s="26">
        <f t="shared" si="34"/>
        <v>8258</v>
      </c>
      <c r="AS33" s="26">
        <f t="shared" si="34"/>
        <v>8798</v>
      </c>
      <c r="AT33" s="26">
        <f t="shared" si="34"/>
        <v>10234</v>
      </c>
      <c r="AU33" s="26">
        <f t="shared" si="34"/>
        <v>9940</v>
      </c>
      <c r="AV33" s="26">
        <f t="shared" si="34"/>
        <v>9944</v>
      </c>
      <c r="AW33" s="26">
        <f t="shared" si="34"/>
        <v>12205</v>
      </c>
      <c r="AX33" s="26">
        <f t="shared" si="34"/>
        <v>11873</v>
      </c>
      <c r="AY33" s="26">
        <f t="shared" si="34"/>
        <v>10483</v>
      </c>
      <c r="AZ33" s="26">
        <f t="shared" si="34"/>
        <v>11188</v>
      </c>
      <c r="BA33" s="26">
        <f t="shared" si="34"/>
        <v>13388</v>
      </c>
      <c r="BB33" s="26">
        <f t="shared" si="34"/>
        <v>13565</v>
      </c>
      <c r="BC33" s="26">
        <f t="shared" si="34"/>
        <v>12204</v>
      </c>
      <c r="BD33" s="26">
        <f t="shared" si="34"/>
        <v>10109</v>
      </c>
      <c r="BE33" s="26">
        <f t="shared" si="34"/>
        <v>9087</v>
      </c>
      <c r="BF33" s="26">
        <f t="shared" si="34"/>
        <v>11797</v>
      </c>
      <c r="BG33" s="26">
        <f t="shared" si="34"/>
        <v>10782</v>
      </c>
      <c r="BH33" s="26">
        <f t="shared" si="34"/>
        <v>8673</v>
      </c>
      <c r="BI33" s="26">
        <f t="shared" si="34"/>
        <v>7814</v>
      </c>
      <c r="BJ33" s="26">
        <f t="shared" si="34"/>
        <v>8482</v>
      </c>
      <c r="BK33" s="26">
        <f t="shared" si="34"/>
        <v>8673</v>
      </c>
      <c r="BL33" s="26">
        <f t="shared" si="34"/>
        <v>8475</v>
      </c>
      <c r="BM33" s="26">
        <f t="shared" si="34"/>
        <v>8221</v>
      </c>
      <c r="BN33" s="26">
        <f t="shared" si="34"/>
        <v>7984</v>
      </c>
      <c r="BO33" s="26">
        <f t="shared" si="34"/>
        <v>9750</v>
      </c>
      <c r="BP33" s="26">
        <f t="shared" ref="BP33:EA33" si="35">SUM(BP5:BP32)-BP12-BP16-BP19</f>
        <v>9254</v>
      </c>
      <c r="BQ33" s="26">
        <f t="shared" si="35"/>
        <v>9079</v>
      </c>
      <c r="BR33" s="26">
        <f t="shared" si="35"/>
        <v>8094</v>
      </c>
      <c r="BS33" s="26">
        <f t="shared" si="35"/>
        <v>8270</v>
      </c>
      <c r="BT33" s="26">
        <f t="shared" si="35"/>
        <v>8181</v>
      </c>
      <c r="BU33" s="26">
        <f t="shared" si="35"/>
        <v>7692</v>
      </c>
      <c r="BV33" s="26">
        <f t="shared" si="35"/>
        <v>7681</v>
      </c>
      <c r="BW33" s="26">
        <f t="shared" si="35"/>
        <v>6935</v>
      </c>
      <c r="BX33" s="26">
        <f t="shared" si="35"/>
        <v>8221</v>
      </c>
      <c r="BY33" s="26">
        <f t="shared" si="35"/>
        <v>8111</v>
      </c>
      <c r="BZ33" s="26">
        <f t="shared" si="35"/>
        <v>8665</v>
      </c>
      <c r="CA33" s="26">
        <f t="shared" si="35"/>
        <v>8171</v>
      </c>
      <c r="CB33" s="26">
        <f t="shared" si="35"/>
        <v>7699</v>
      </c>
      <c r="CC33" s="26">
        <f t="shared" si="35"/>
        <v>9707</v>
      </c>
      <c r="CD33" s="26">
        <f t="shared" si="35"/>
        <v>7421</v>
      </c>
      <c r="CE33" s="26">
        <f t="shared" si="35"/>
        <v>7724</v>
      </c>
      <c r="CF33" s="26">
        <f t="shared" si="35"/>
        <v>8301</v>
      </c>
      <c r="CG33" s="26">
        <f t="shared" si="35"/>
        <v>8330</v>
      </c>
      <c r="CH33" s="26">
        <f t="shared" si="35"/>
        <v>7761</v>
      </c>
      <c r="CI33" s="26">
        <f t="shared" si="35"/>
        <v>7628</v>
      </c>
      <c r="CJ33" s="26">
        <f t="shared" si="35"/>
        <v>7768</v>
      </c>
      <c r="CK33" s="26">
        <f t="shared" si="35"/>
        <v>7652</v>
      </c>
      <c r="CL33" s="26">
        <f t="shared" si="35"/>
        <v>8107</v>
      </c>
      <c r="CM33" s="26">
        <f t="shared" si="35"/>
        <v>10450</v>
      </c>
      <c r="CN33" s="26">
        <f t="shared" si="35"/>
        <v>11372</v>
      </c>
      <c r="CO33" s="26">
        <f t="shared" si="35"/>
        <v>10626</v>
      </c>
      <c r="CP33" s="26">
        <f t="shared" si="35"/>
        <v>12407</v>
      </c>
      <c r="CQ33" s="26">
        <f t="shared" si="35"/>
        <v>11987</v>
      </c>
      <c r="CR33" s="26">
        <f t="shared" si="35"/>
        <v>12681</v>
      </c>
      <c r="CS33" s="26">
        <f t="shared" si="35"/>
        <v>13894</v>
      </c>
      <c r="CT33" s="26">
        <f t="shared" si="35"/>
        <v>17194</v>
      </c>
      <c r="CU33" s="26">
        <f t="shared" si="35"/>
        <v>15704</v>
      </c>
      <c r="CV33" s="26">
        <f t="shared" si="35"/>
        <v>16929</v>
      </c>
      <c r="CW33" s="26">
        <f t="shared" si="35"/>
        <v>16586</v>
      </c>
      <c r="CX33" s="26">
        <f t="shared" si="35"/>
        <v>18525</v>
      </c>
      <c r="CY33" s="26">
        <f t="shared" si="35"/>
        <v>16141</v>
      </c>
      <c r="CZ33" s="26">
        <f t="shared" si="35"/>
        <v>21197</v>
      </c>
      <c r="DA33" s="26">
        <f t="shared" si="35"/>
        <v>26544</v>
      </c>
      <c r="DB33" s="26">
        <f t="shared" si="35"/>
        <v>19379</v>
      </c>
      <c r="DC33" s="26">
        <f t="shared" si="35"/>
        <v>21603</v>
      </c>
      <c r="DD33" s="26">
        <f t="shared" si="35"/>
        <v>18837</v>
      </c>
      <c r="DE33" s="26">
        <f t="shared" si="35"/>
        <v>14906</v>
      </c>
      <c r="DF33" s="26">
        <f t="shared" si="35"/>
        <v>18156</v>
      </c>
      <c r="DG33" s="26">
        <f t="shared" si="35"/>
        <v>18788</v>
      </c>
      <c r="DH33" s="26">
        <f t="shared" si="35"/>
        <v>16745</v>
      </c>
      <c r="DI33" s="26">
        <f t="shared" si="35"/>
        <v>16642</v>
      </c>
      <c r="DJ33" s="26">
        <f t="shared" si="35"/>
        <v>17309</v>
      </c>
      <c r="DK33" s="26">
        <f t="shared" si="35"/>
        <v>17193</v>
      </c>
      <c r="DL33" s="26">
        <f t="shared" si="35"/>
        <v>15136</v>
      </c>
      <c r="DM33" s="26">
        <f t="shared" si="35"/>
        <v>14869</v>
      </c>
      <c r="DN33" s="26">
        <f t="shared" si="35"/>
        <v>16096</v>
      </c>
      <c r="DO33" s="26">
        <f t="shared" si="35"/>
        <v>17899</v>
      </c>
      <c r="DP33" s="26">
        <f t="shared" si="35"/>
        <v>16536</v>
      </c>
      <c r="DQ33" s="26">
        <f t="shared" si="35"/>
        <v>14126</v>
      </c>
      <c r="DR33" s="26">
        <f t="shared" si="35"/>
        <v>13938</v>
      </c>
      <c r="DS33" s="26">
        <f t="shared" si="35"/>
        <v>14849</v>
      </c>
      <c r="DT33" s="26">
        <f t="shared" si="35"/>
        <v>12946</v>
      </c>
      <c r="DU33" s="26">
        <f t="shared" si="35"/>
        <v>14816</v>
      </c>
      <c r="DV33" s="26">
        <f t="shared" si="35"/>
        <v>13768</v>
      </c>
      <c r="DW33" s="26">
        <f t="shared" si="35"/>
        <v>13524</v>
      </c>
      <c r="DX33" s="26">
        <f t="shared" si="35"/>
        <v>14416</v>
      </c>
      <c r="DY33" s="26">
        <f t="shared" si="35"/>
        <v>12786</v>
      </c>
      <c r="DZ33" s="26">
        <f t="shared" si="35"/>
        <v>13358</v>
      </c>
      <c r="EA33" s="26">
        <f t="shared" si="35"/>
        <v>13896</v>
      </c>
      <c r="EB33" s="26">
        <f t="shared" ref="EB33:GC33" si="36">SUM(EB5:EB32)-EB12-EB16-EB19</f>
        <v>12720</v>
      </c>
      <c r="EC33" s="26">
        <f t="shared" si="36"/>
        <v>16524</v>
      </c>
      <c r="ED33" s="26">
        <f t="shared" si="36"/>
        <v>13371</v>
      </c>
      <c r="EE33" s="26">
        <f t="shared" si="36"/>
        <v>11787</v>
      </c>
      <c r="EF33" s="26">
        <f t="shared" si="36"/>
        <v>12370</v>
      </c>
      <c r="EG33" s="26">
        <f t="shared" si="36"/>
        <v>14157</v>
      </c>
      <c r="EH33" s="26">
        <f t="shared" si="36"/>
        <v>12803</v>
      </c>
      <c r="EI33" s="26">
        <f t="shared" si="36"/>
        <v>11830</v>
      </c>
      <c r="EJ33" s="26">
        <f t="shared" si="36"/>
        <v>11152</v>
      </c>
      <c r="EK33" s="26">
        <f t="shared" si="36"/>
        <v>13479</v>
      </c>
      <c r="EL33" s="26">
        <f t="shared" si="36"/>
        <v>12310</v>
      </c>
      <c r="EM33" s="26">
        <f t="shared" si="36"/>
        <v>12369</v>
      </c>
      <c r="EN33" s="26">
        <f t="shared" si="36"/>
        <v>11760</v>
      </c>
      <c r="EO33" s="26">
        <f t="shared" si="36"/>
        <v>13507</v>
      </c>
      <c r="EP33" s="26">
        <f t="shared" si="36"/>
        <v>15298</v>
      </c>
      <c r="EQ33" s="26">
        <f t="shared" si="36"/>
        <v>13956</v>
      </c>
      <c r="ER33" s="26">
        <f t="shared" si="36"/>
        <v>15248</v>
      </c>
      <c r="ES33" s="26">
        <f t="shared" si="36"/>
        <v>14908</v>
      </c>
      <c r="ET33" s="26">
        <f t="shared" si="36"/>
        <v>17793</v>
      </c>
      <c r="EU33" s="26">
        <f t="shared" si="36"/>
        <v>15622</v>
      </c>
      <c r="EV33" s="26">
        <f t="shared" si="36"/>
        <v>17479</v>
      </c>
      <c r="EW33" s="26">
        <f t="shared" si="36"/>
        <v>14926</v>
      </c>
      <c r="EX33" s="26">
        <f t="shared" si="36"/>
        <v>19769</v>
      </c>
      <c r="EY33" s="26">
        <f t="shared" si="36"/>
        <v>16605</v>
      </c>
      <c r="EZ33" s="26">
        <f t="shared" si="36"/>
        <v>17841</v>
      </c>
      <c r="FA33" s="26">
        <f t="shared" si="36"/>
        <v>17012</v>
      </c>
      <c r="FB33" s="26">
        <f t="shared" si="36"/>
        <v>17808</v>
      </c>
      <c r="FC33" s="26">
        <f t="shared" si="36"/>
        <v>18879</v>
      </c>
      <c r="FD33" s="26">
        <f t="shared" si="36"/>
        <v>15650</v>
      </c>
      <c r="FE33" s="26">
        <f t="shared" si="36"/>
        <v>12862</v>
      </c>
      <c r="FF33" s="26">
        <f t="shared" si="36"/>
        <v>13479</v>
      </c>
      <c r="FG33" s="26">
        <f t="shared" si="36"/>
        <v>13494</v>
      </c>
      <c r="FH33" s="26">
        <f t="shared" si="36"/>
        <v>13140</v>
      </c>
      <c r="FI33" s="26">
        <f t="shared" si="36"/>
        <v>12301</v>
      </c>
      <c r="FJ33" s="26">
        <f t="shared" si="36"/>
        <v>12636</v>
      </c>
      <c r="FK33" s="26">
        <f t="shared" si="36"/>
        <v>12270</v>
      </c>
      <c r="FL33" s="26">
        <f t="shared" si="36"/>
        <v>11934</v>
      </c>
      <c r="FM33" s="26">
        <f t="shared" si="36"/>
        <v>11500</v>
      </c>
      <c r="FN33" s="26">
        <f t="shared" si="36"/>
        <v>11403</v>
      </c>
      <c r="FO33" s="26">
        <f t="shared" si="36"/>
        <v>13091</v>
      </c>
      <c r="FP33" s="26">
        <f t="shared" si="36"/>
        <v>14160</v>
      </c>
      <c r="FQ33" s="26">
        <f t="shared" si="36"/>
        <v>11078</v>
      </c>
      <c r="FR33" s="26">
        <f t="shared" si="36"/>
        <v>10822</v>
      </c>
      <c r="FS33" s="26">
        <f t="shared" si="36"/>
        <v>10948</v>
      </c>
      <c r="FT33" s="26">
        <f t="shared" si="36"/>
        <v>12122</v>
      </c>
      <c r="FU33" s="26">
        <f t="shared" si="36"/>
        <v>10246</v>
      </c>
      <c r="FV33" s="26">
        <f t="shared" si="36"/>
        <v>10425</v>
      </c>
      <c r="FW33" s="26">
        <f t="shared" si="36"/>
        <v>11060</v>
      </c>
      <c r="FX33" s="26">
        <f t="shared" si="36"/>
        <v>11031</v>
      </c>
      <c r="FY33" s="26">
        <f t="shared" si="36"/>
        <v>11820</v>
      </c>
      <c r="FZ33" s="26">
        <f t="shared" si="36"/>
        <v>10513</v>
      </c>
      <c r="GA33" s="26">
        <f t="shared" si="36"/>
        <v>11433</v>
      </c>
      <c r="GB33" s="26">
        <f t="shared" si="36"/>
        <v>11326</v>
      </c>
      <c r="GC33" s="26">
        <f t="shared" si="36"/>
        <v>11579</v>
      </c>
      <c r="GD33" s="26">
        <f>SUM(GD5:GD32)-GD12-GD16-GD19</f>
        <v>10888</v>
      </c>
      <c r="GE33" s="26">
        <f>SUM(GE5:GE32)-GE12-GE16-GE19</f>
        <v>10029</v>
      </c>
      <c r="GF33" s="26">
        <f>SUM(GF5:GF32)-GF12-GF16-GF19</f>
        <v>10404</v>
      </c>
      <c r="GG33" s="26">
        <f t="shared" ref="GG33:GM33" si="37">SUM(GG5:GG32)-GG12-GG16-GG19</f>
        <v>11115</v>
      </c>
      <c r="GH33" s="26">
        <f t="shared" si="37"/>
        <v>10384</v>
      </c>
      <c r="GI33" s="26">
        <f t="shared" si="37"/>
        <v>9963</v>
      </c>
      <c r="GJ33" s="26">
        <f t="shared" si="37"/>
        <v>9854</v>
      </c>
      <c r="GK33" s="26">
        <f t="shared" si="37"/>
        <v>10942</v>
      </c>
      <c r="GL33" s="26">
        <f t="shared" si="37"/>
        <v>10169</v>
      </c>
      <c r="GM33" s="26">
        <f t="shared" si="37"/>
        <v>10555</v>
      </c>
      <c r="GN33" s="26">
        <f>SUM(GN5:GN32)-GN12-GN16-GN19</f>
        <v>9274</v>
      </c>
      <c r="GO33" s="26">
        <f>SUM(GO5:GO32)-GO12-GO16-GO19</f>
        <v>10027</v>
      </c>
      <c r="GP33" s="26">
        <v>12521</v>
      </c>
      <c r="GQ33" s="26">
        <f t="shared" ref="GQ33:HH33" si="38">SUM(GQ5:GQ32)-GQ12-GQ16-GQ19</f>
        <v>10863</v>
      </c>
      <c r="GR33" s="26">
        <f t="shared" si="38"/>
        <v>11427</v>
      </c>
      <c r="GS33" s="26">
        <f t="shared" si="38"/>
        <v>12920</v>
      </c>
      <c r="GT33" s="26">
        <f t="shared" si="38"/>
        <v>14510</v>
      </c>
      <c r="GU33" s="26">
        <f t="shared" si="38"/>
        <v>12939</v>
      </c>
      <c r="GV33" s="26">
        <f t="shared" si="38"/>
        <v>14784</v>
      </c>
      <c r="GW33" s="26">
        <f t="shared" si="38"/>
        <v>15712</v>
      </c>
      <c r="GX33" s="26">
        <f t="shared" si="38"/>
        <v>20975</v>
      </c>
      <c r="GY33" s="26">
        <f t="shared" si="38"/>
        <v>12636</v>
      </c>
      <c r="GZ33" s="26">
        <f t="shared" si="38"/>
        <v>14331</v>
      </c>
      <c r="HA33" s="26">
        <f t="shared" si="38"/>
        <v>15137</v>
      </c>
      <c r="HB33" s="26">
        <f t="shared" si="38"/>
        <v>15940</v>
      </c>
      <c r="HC33" s="26">
        <f t="shared" si="38"/>
        <v>20079</v>
      </c>
      <c r="HD33" s="26">
        <f t="shared" si="38"/>
        <v>13555</v>
      </c>
      <c r="HE33" s="20">
        <f t="shared" si="38"/>
        <v>11803</v>
      </c>
      <c r="HF33" s="20">
        <f t="shared" si="38"/>
        <v>11488</v>
      </c>
      <c r="HG33" s="20">
        <f t="shared" si="38"/>
        <v>11646</v>
      </c>
      <c r="HH33" s="20">
        <f t="shared" si="38"/>
        <v>11295</v>
      </c>
      <c r="HI33" s="20">
        <f t="shared" ref="HI33:IA33" si="39">SUM(HI5:HI32)-HI12-HI16-HI19</f>
        <v>10628</v>
      </c>
      <c r="HJ33" s="20">
        <f t="shared" si="39"/>
        <v>11559</v>
      </c>
      <c r="HK33" s="20">
        <f t="shared" si="39"/>
        <v>12619</v>
      </c>
      <c r="HL33" s="20">
        <f t="shared" si="39"/>
        <v>11195</v>
      </c>
      <c r="HM33" s="20">
        <f t="shared" si="39"/>
        <v>9957</v>
      </c>
      <c r="HN33" s="20">
        <f t="shared" si="39"/>
        <v>9974</v>
      </c>
      <c r="HO33" s="20">
        <f t="shared" si="39"/>
        <v>10517</v>
      </c>
      <c r="HP33" s="20">
        <f t="shared" si="39"/>
        <v>13588</v>
      </c>
      <c r="HQ33" s="20">
        <f t="shared" si="39"/>
        <v>10539</v>
      </c>
      <c r="HR33" s="20">
        <f t="shared" si="39"/>
        <v>10267</v>
      </c>
      <c r="HS33" s="20">
        <f t="shared" si="39"/>
        <v>9989</v>
      </c>
      <c r="HT33" s="20">
        <f t="shared" si="39"/>
        <v>11311</v>
      </c>
      <c r="HU33" s="20">
        <f t="shared" si="39"/>
        <v>10034</v>
      </c>
      <c r="HV33" s="20">
        <f t="shared" si="39"/>
        <v>9465</v>
      </c>
      <c r="HW33" s="20">
        <f t="shared" si="39"/>
        <v>10318</v>
      </c>
      <c r="HX33" s="20">
        <f t="shared" si="39"/>
        <v>9745</v>
      </c>
      <c r="HY33" s="20">
        <f t="shared" si="39"/>
        <v>10263</v>
      </c>
      <c r="HZ33" s="20">
        <f t="shared" si="39"/>
        <v>9367</v>
      </c>
      <c r="IA33" s="20">
        <f t="shared" si="39"/>
        <v>9571</v>
      </c>
      <c r="IB33" s="20">
        <f t="shared" ref="IB33:IJ33" si="40">SUM(IB5:IB32)-IB12-IB16-IB19</f>
        <v>10282</v>
      </c>
      <c r="IC33" s="20">
        <f t="shared" si="40"/>
        <v>10396</v>
      </c>
      <c r="ID33" s="20">
        <f t="shared" si="40"/>
        <v>9864</v>
      </c>
      <c r="IE33" s="20">
        <f t="shared" si="40"/>
        <v>8747</v>
      </c>
      <c r="IF33" s="20">
        <f t="shared" si="40"/>
        <v>8601</v>
      </c>
      <c r="IG33" s="20">
        <f t="shared" si="40"/>
        <v>9144</v>
      </c>
      <c r="IH33" s="20">
        <f t="shared" si="40"/>
        <v>9074</v>
      </c>
      <c r="II33" s="20">
        <f t="shared" si="40"/>
        <v>8663</v>
      </c>
      <c r="IJ33" s="20">
        <f t="shared" si="40"/>
        <v>7872</v>
      </c>
      <c r="IK33" s="20">
        <f t="shared" ref="IK33:IT33" si="41">SUM(IK5:IK32)-IK12-IK16-IK19</f>
        <v>9437</v>
      </c>
      <c r="IL33" s="20">
        <f t="shared" si="41"/>
        <v>8107</v>
      </c>
      <c r="IM33" s="20">
        <f t="shared" si="41"/>
        <v>8742</v>
      </c>
      <c r="IN33" s="20">
        <f t="shared" si="41"/>
        <v>8151</v>
      </c>
      <c r="IO33" s="20">
        <f t="shared" si="41"/>
        <v>8975</v>
      </c>
      <c r="IP33" s="20">
        <f t="shared" si="41"/>
        <v>12706</v>
      </c>
      <c r="IQ33" s="20">
        <f t="shared" si="41"/>
        <v>10597</v>
      </c>
      <c r="IR33" s="20">
        <f t="shared" si="41"/>
        <v>9785</v>
      </c>
      <c r="IS33" s="20">
        <f t="shared" si="41"/>
        <v>10178</v>
      </c>
      <c r="IT33" s="20">
        <f t="shared" si="41"/>
        <v>12400</v>
      </c>
      <c r="IU33" s="20">
        <f t="shared" ref="IU33:JD33" si="42">SUM(IU5:IU32)-IU12-IU16-IU19</f>
        <v>10969</v>
      </c>
      <c r="IV33" s="20">
        <f t="shared" si="42"/>
        <v>14701</v>
      </c>
      <c r="IW33" s="20">
        <f t="shared" si="42"/>
        <v>13444</v>
      </c>
      <c r="IX33" s="20">
        <f t="shared" si="42"/>
        <v>14575</v>
      </c>
      <c r="IY33" s="20">
        <f t="shared" si="42"/>
        <v>11217</v>
      </c>
      <c r="IZ33" s="20">
        <f t="shared" si="42"/>
        <v>12162</v>
      </c>
      <c r="JA33" s="20">
        <f t="shared" si="42"/>
        <v>14184</v>
      </c>
      <c r="JB33" s="20">
        <f t="shared" si="42"/>
        <v>13564</v>
      </c>
      <c r="JC33" s="20">
        <f t="shared" si="42"/>
        <v>16473</v>
      </c>
      <c r="JD33" s="20">
        <f t="shared" si="42"/>
        <v>11974</v>
      </c>
      <c r="JE33" s="20">
        <f t="shared" ref="JE33:JP33" si="43">SUM(JE5:JE32)-JE12-JE16-JE19</f>
        <v>13406</v>
      </c>
      <c r="JF33" s="20">
        <f t="shared" si="43"/>
        <v>16828</v>
      </c>
      <c r="JG33" s="20">
        <f t="shared" si="43"/>
        <v>10203</v>
      </c>
      <c r="JH33" s="20">
        <f t="shared" si="43"/>
        <v>10046</v>
      </c>
      <c r="JI33" s="20">
        <f t="shared" si="43"/>
        <v>9961</v>
      </c>
      <c r="JJ33" s="20">
        <f t="shared" si="43"/>
        <v>9669</v>
      </c>
      <c r="JK33" s="20">
        <f t="shared" si="43"/>
        <v>10201</v>
      </c>
      <c r="JL33" s="20">
        <f t="shared" si="43"/>
        <v>9644</v>
      </c>
      <c r="JM33" s="20">
        <f t="shared" si="43"/>
        <v>9242</v>
      </c>
      <c r="JN33" s="20">
        <f t="shared" si="43"/>
        <v>9835</v>
      </c>
      <c r="JO33" s="20">
        <f t="shared" si="43"/>
        <v>9431</v>
      </c>
      <c r="JP33" s="20">
        <f t="shared" si="43"/>
        <v>12134</v>
      </c>
      <c r="JQ33" s="20">
        <f t="shared" ref="JQ33:LJ33" si="44">SUM(JQ5:JQ32)-JQ12-JQ16-JQ19</f>
        <v>9428</v>
      </c>
      <c r="JR33" s="20">
        <f t="shared" si="44"/>
        <v>9517</v>
      </c>
      <c r="JS33" s="20">
        <f t="shared" si="44"/>
        <v>7968</v>
      </c>
      <c r="JT33" s="20">
        <f t="shared" si="44"/>
        <v>9616</v>
      </c>
      <c r="JU33" s="20">
        <f t="shared" si="44"/>
        <v>8657</v>
      </c>
      <c r="JV33" s="20">
        <f t="shared" si="44"/>
        <v>8147</v>
      </c>
      <c r="JW33" s="20">
        <f t="shared" si="44"/>
        <v>8635</v>
      </c>
      <c r="JX33" s="20">
        <f t="shared" si="44"/>
        <v>8583</v>
      </c>
      <c r="JY33" s="20">
        <f t="shared" si="44"/>
        <v>9399</v>
      </c>
      <c r="JZ33" s="20">
        <f t="shared" si="44"/>
        <v>8379</v>
      </c>
      <c r="KA33" s="20">
        <f t="shared" si="44"/>
        <v>8833</v>
      </c>
      <c r="KB33" s="20">
        <f t="shared" si="44"/>
        <v>8915</v>
      </c>
      <c r="KC33" s="20">
        <f t="shared" si="44"/>
        <v>10524</v>
      </c>
      <c r="KD33" s="20">
        <f t="shared" si="44"/>
        <v>9338</v>
      </c>
      <c r="KE33" s="20">
        <f t="shared" si="44"/>
        <v>6947</v>
      </c>
      <c r="KF33" s="20">
        <f t="shared" si="44"/>
        <v>7721</v>
      </c>
      <c r="KG33" s="20">
        <f t="shared" si="44"/>
        <v>7999</v>
      </c>
      <c r="KH33" s="20">
        <f t="shared" si="44"/>
        <v>7962</v>
      </c>
      <c r="KI33" s="20">
        <f t="shared" si="44"/>
        <v>7543</v>
      </c>
      <c r="KJ33" s="20">
        <f t="shared" si="44"/>
        <v>7381</v>
      </c>
      <c r="KK33" s="20">
        <f t="shared" si="44"/>
        <v>7210</v>
      </c>
      <c r="KL33" s="20">
        <f t="shared" si="44"/>
        <v>8088</v>
      </c>
      <c r="KM33" s="20">
        <f t="shared" si="44"/>
        <v>8004</v>
      </c>
      <c r="KN33" s="20">
        <f t="shared" si="44"/>
        <v>7150</v>
      </c>
      <c r="KO33" s="20">
        <f t="shared" si="44"/>
        <v>7707</v>
      </c>
      <c r="KP33" s="20">
        <f t="shared" si="44"/>
        <v>8305</v>
      </c>
      <c r="KQ33" s="20">
        <f t="shared" si="44"/>
        <v>9786</v>
      </c>
      <c r="KR33" s="20">
        <f t="shared" si="44"/>
        <v>9060</v>
      </c>
      <c r="KS33" s="20">
        <f t="shared" si="44"/>
        <v>9371</v>
      </c>
      <c r="KT33" s="20">
        <f t="shared" si="44"/>
        <v>10865</v>
      </c>
      <c r="KU33" s="20">
        <f t="shared" si="44"/>
        <v>11305</v>
      </c>
      <c r="KV33" s="20">
        <f t="shared" si="44"/>
        <v>10780</v>
      </c>
      <c r="KW33" s="20">
        <f t="shared" si="44"/>
        <v>12912</v>
      </c>
      <c r="KX33" s="20">
        <f t="shared" si="44"/>
        <v>13349</v>
      </c>
      <c r="KY33" s="20">
        <f t="shared" si="44"/>
        <v>10521</v>
      </c>
      <c r="KZ33" s="20">
        <f t="shared" si="44"/>
        <v>10430</v>
      </c>
      <c r="LA33" s="20">
        <f t="shared" si="44"/>
        <v>12221</v>
      </c>
      <c r="LB33" s="20">
        <f t="shared" si="44"/>
        <v>13108</v>
      </c>
      <c r="LC33" s="20">
        <f t="shared" si="44"/>
        <v>12956</v>
      </c>
      <c r="LD33" s="20">
        <f t="shared" si="44"/>
        <v>12688</v>
      </c>
      <c r="LE33" s="20">
        <f t="shared" si="44"/>
        <v>9860</v>
      </c>
      <c r="LF33" s="20">
        <f t="shared" si="44"/>
        <v>9311</v>
      </c>
      <c r="LG33" s="20">
        <f t="shared" si="44"/>
        <v>9670</v>
      </c>
      <c r="LH33" s="20">
        <f t="shared" si="44"/>
        <v>9337</v>
      </c>
      <c r="LI33" s="20">
        <f t="shared" si="44"/>
        <v>8506</v>
      </c>
      <c r="LJ33" s="20">
        <f t="shared" si="44"/>
        <v>7974</v>
      </c>
      <c r="LK33" s="20">
        <f t="shared" ref="LK33:MA33" si="45">SUM(LK5:LK32)-LK12-LK16-LK19</f>
        <v>8837</v>
      </c>
      <c r="LL33" s="20">
        <f t="shared" si="45"/>
        <v>8463</v>
      </c>
      <c r="LM33" s="20">
        <f t="shared" si="45"/>
        <v>8434</v>
      </c>
      <c r="LN33" s="20">
        <f t="shared" si="45"/>
        <v>8342</v>
      </c>
      <c r="LO33" s="20">
        <f t="shared" si="45"/>
        <v>8634</v>
      </c>
      <c r="LP33" s="20">
        <f t="shared" si="45"/>
        <v>9430</v>
      </c>
      <c r="LQ33" s="20">
        <f t="shared" si="45"/>
        <v>9939</v>
      </c>
      <c r="LR33" s="20">
        <f t="shared" si="45"/>
        <v>9310</v>
      </c>
      <c r="LS33" s="20">
        <f t="shared" si="45"/>
        <v>7801</v>
      </c>
      <c r="LT33" s="20">
        <f t="shared" si="45"/>
        <v>8122</v>
      </c>
      <c r="LU33" s="20">
        <f t="shared" si="45"/>
        <v>7758</v>
      </c>
      <c r="LV33" s="20">
        <f t="shared" si="45"/>
        <v>7441</v>
      </c>
      <c r="LW33" s="20">
        <f t="shared" si="45"/>
        <v>7437</v>
      </c>
      <c r="LX33" s="20">
        <f t="shared" si="45"/>
        <v>7624</v>
      </c>
      <c r="LY33" s="20">
        <f t="shared" si="45"/>
        <v>7843</v>
      </c>
      <c r="LZ33" s="20">
        <f t="shared" si="45"/>
        <v>7659</v>
      </c>
      <c r="MA33" s="20">
        <f t="shared" si="45"/>
        <v>8161</v>
      </c>
      <c r="MB33" s="20">
        <f>SUM(MB5:MB32)-MB12-MB16-MB19</f>
        <v>9717</v>
      </c>
      <c r="MC33" s="20">
        <f>SUM(MC5:MC32)-MC12-MC16-MC19</f>
        <v>8471</v>
      </c>
      <c r="MD33" s="20">
        <f>SUM(MD5:MD32)-MD12-MD16-MD19</f>
        <v>8967</v>
      </c>
      <c r="ME33" s="20">
        <f t="shared" ref="ME33:MK33" si="46">SUM(ME5:ME32)-ME12-ME16-ME19</f>
        <v>7464</v>
      </c>
      <c r="MF33" s="20">
        <f t="shared" si="46"/>
        <v>7315</v>
      </c>
      <c r="MG33" s="20">
        <f t="shared" si="46"/>
        <v>7546</v>
      </c>
      <c r="MH33" s="20">
        <f t="shared" si="46"/>
        <v>7675</v>
      </c>
      <c r="MI33" s="20">
        <f t="shared" si="46"/>
        <v>6908</v>
      </c>
      <c r="MJ33" s="20">
        <f t="shared" si="46"/>
        <v>6423</v>
      </c>
      <c r="MK33" s="20">
        <f t="shared" si="46"/>
        <v>6393</v>
      </c>
      <c r="ML33" s="20">
        <f t="shared" ref="ML33:NV33" si="47">SUM(ML5:ML32)-ML12-ML16-ML19</f>
        <v>6369</v>
      </c>
      <c r="MM33" s="20">
        <f t="shared" si="47"/>
        <v>7549</v>
      </c>
      <c r="MN33" s="20">
        <f t="shared" si="47"/>
        <v>6224</v>
      </c>
      <c r="MO33" s="20">
        <f t="shared" si="47"/>
        <v>6746</v>
      </c>
      <c r="MP33" s="20">
        <f t="shared" si="47"/>
        <v>12446</v>
      </c>
      <c r="MQ33" s="20">
        <f t="shared" si="47"/>
        <v>12348</v>
      </c>
      <c r="MR33" s="20">
        <f t="shared" si="47"/>
        <v>9265</v>
      </c>
      <c r="MS33" s="20">
        <f t="shared" si="47"/>
        <v>8185</v>
      </c>
      <c r="MT33" s="20">
        <f t="shared" si="47"/>
        <v>9106</v>
      </c>
      <c r="MU33" s="20">
        <f t="shared" si="47"/>
        <v>10228</v>
      </c>
      <c r="MV33" s="20">
        <f t="shared" si="47"/>
        <v>9090</v>
      </c>
      <c r="MW33" s="20">
        <f t="shared" si="47"/>
        <v>9912</v>
      </c>
      <c r="MX33" s="20">
        <f t="shared" si="47"/>
        <v>8979</v>
      </c>
      <c r="MY33" s="20">
        <f t="shared" si="47"/>
        <v>13690</v>
      </c>
      <c r="MZ33" s="20">
        <f t="shared" si="47"/>
        <v>10805</v>
      </c>
      <c r="NA33" s="20">
        <f t="shared" si="47"/>
        <v>8931</v>
      </c>
      <c r="NB33" s="20">
        <f t="shared" si="47"/>
        <v>12300</v>
      </c>
      <c r="NC33" s="20">
        <f t="shared" si="47"/>
        <v>12442</v>
      </c>
      <c r="ND33" s="20">
        <f t="shared" si="47"/>
        <v>12651</v>
      </c>
      <c r="NE33" s="20">
        <f t="shared" si="47"/>
        <v>9904</v>
      </c>
      <c r="NF33" s="20">
        <f t="shared" si="47"/>
        <v>8451</v>
      </c>
      <c r="NG33" s="20">
        <f t="shared" si="47"/>
        <v>9009</v>
      </c>
      <c r="NH33" s="20">
        <f t="shared" si="47"/>
        <v>10025</v>
      </c>
      <c r="NI33" s="20">
        <f t="shared" si="47"/>
        <v>9787</v>
      </c>
      <c r="NJ33" s="20">
        <f t="shared" si="47"/>
        <v>8107</v>
      </c>
      <c r="NK33" s="20">
        <f t="shared" si="47"/>
        <v>8227</v>
      </c>
      <c r="NL33" s="20">
        <f t="shared" si="47"/>
        <v>9179</v>
      </c>
      <c r="NM33" s="20">
        <f t="shared" si="47"/>
        <v>8164</v>
      </c>
      <c r="NN33" s="20">
        <f t="shared" si="47"/>
        <v>7266</v>
      </c>
      <c r="NO33" s="20">
        <f t="shared" si="47"/>
        <v>7463</v>
      </c>
      <c r="NP33" s="20">
        <f t="shared" si="47"/>
        <v>8546</v>
      </c>
      <c r="NQ33" s="20">
        <f t="shared" si="47"/>
        <v>8954</v>
      </c>
      <c r="NR33" s="20">
        <f t="shared" si="47"/>
        <v>7845</v>
      </c>
      <c r="NS33" s="20">
        <f t="shared" si="47"/>
        <v>8337</v>
      </c>
      <c r="NT33" s="20">
        <f t="shared" si="47"/>
        <v>7591</v>
      </c>
      <c r="NU33" s="20">
        <f t="shared" si="47"/>
        <v>7456</v>
      </c>
      <c r="NV33" s="20">
        <f t="shared" si="47"/>
        <v>7188</v>
      </c>
      <c r="NW33" s="20">
        <f t="shared" ref="NW33:OE33" si="48">SUM(NW5:NW32)-NW12-NW16-NW19</f>
        <v>6281</v>
      </c>
      <c r="NX33" s="20">
        <f t="shared" si="48"/>
        <v>6834</v>
      </c>
      <c r="NY33" s="20">
        <f t="shared" si="48"/>
        <v>7051</v>
      </c>
      <c r="NZ33" s="20">
        <f t="shared" si="48"/>
        <v>6772</v>
      </c>
      <c r="OA33" s="20">
        <f t="shared" si="48"/>
        <v>7408</v>
      </c>
      <c r="OB33" s="20">
        <f t="shared" si="48"/>
        <v>7123</v>
      </c>
      <c r="OC33" s="20">
        <f t="shared" si="48"/>
        <v>6983</v>
      </c>
      <c r="OD33" s="20">
        <f t="shared" si="48"/>
        <v>7472</v>
      </c>
      <c r="OE33" s="20">
        <f t="shared" si="48"/>
        <v>6216</v>
      </c>
      <c r="OF33" s="20">
        <f t="shared" ref="OF33:OK33" si="49">SUM(OF5:OF32)-OF12-OF16-OF19</f>
        <v>6680</v>
      </c>
      <c r="OG33" s="20">
        <f t="shared" si="49"/>
        <v>6520</v>
      </c>
      <c r="OH33" s="20">
        <f t="shared" si="49"/>
        <v>6998</v>
      </c>
      <c r="OI33" s="20">
        <f t="shared" si="49"/>
        <v>6248</v>
      </c>
      <c r="OJ33" s="20">
        <f t="shared" si="49"/>
        <v>6077</v>
      </c>
      <c r="OK33" s="20">
        <f t="shared" si="49"/>
        <v>5982</v>
      </c>
      <c r="OL33" s="20">
        <f t="shared" ref="OL33:OR33" si="50">SUM(OL5:OL32)-OL12-OL16-OL19</f>
        <v>6488</v>
      </c>
      <c r="OM33" s="20">
        <f t="shared" si="50"/>
        <v>6544</v>
      </c>
      <c r="ON33" s="20">
        <f t="shared" si="50"/>
        <v>6088</v>
      </c>
      <c r="OO33" s="20">
        <f t="shared" si="50"/>
        <v>6435</v>
      </c>
      <c r="OP33" s="20">
        <f t="shared" si="50"/>
        <v>7002</v>
      </c>
      <c r="OQ33" s="20">
        <f t="shared" si="50"/>
        <v>7970</v>
      </c>
      <c r="OR33" s="20">
        <f t="shared" si="50"/>
        <v>6926</v>
      </c>
      <c r="OS33" s="20">
        <f t="shared" ref="OS33:RX33" si="51">SUM(OS5:OS32)-OS12-OS16-OS19</f>
        <v>8070</v>
      </c>
      <c r="OT33" s="20">
        <f t="shared" si="51"/>
        <v>8464</v>
      </c>
      <c r="OU33" s="20">
        <f t="shared" si="51"/>
        <v>9430</v>
      </c>
      <c r="OV33" s="20">
        <f t="shared" si="51"/>
        <v>8994</v>
      </c>
      <c r="OW33" s="20">
        <f t="shared" si="51"/>
        <v>10811</v>
      </c>
      <c r="OX33" s="20">
        <f t="shared" si="51"/>
        <v>8736</v>
      </c>
      <c r="OY33" s="20">
        <f t="shared" si="51"/>
        <v>11459</v>
      </c>
      <c r="OZ33" s="20">
        <f t="shared" si="51"/>
        <v>8102</v>
      </c>
      <c r="PA33" s="20">
        <f t="shared" si="51"/>
        <v>9095</v>
      </c>
      <c r="PB33" s="20">
        <f t="shared" si="51"/>
        <v>10626</v>
      </c>
      <c r="PC33" s="20">
        <f t="shared" si="51"/>
        <v>10526</v>
      </c>
      <c r="PD33" s="20">
        <f t="shared" si="51"/>
        <v>11096</v>
      </c>
      <c r="PE33" s="20">
        <f t="shared" si="51"/>
        <v>8331</v>
      </c>
      <c r="PF33" s="20">
        <f t="shared" si="51"/>
        <v>7499</v>
      </c>
      <c r="PG33" s="20">
        <f t="shared" si="51"/>
        <v>7870</v>
      </c>
      <c r="PH33" s="20">
        <f t="shared" si="51"/>
        <v>8390</v>
      </c>
      <c r="PI33" s="20">
        <f t="shared" si="51"/>
        <v>8333</v>
      </c>
      <c r="PJ33" s="20">
        <f t="shared" si="51"/>
        <v>6594</v>
      </c>
      <c r="PK33" s="20">
        <f t="shared" si="51"/>
        <v>6615</v>
      </c>
      <c r="PL33" s="20">
        <f t="shared" si="51"/>
        <v>7193</v>
      </c>
      <c r="PM33" s="20">
        <f t="shared" si="51"/>
        <v>6540</v>
      </c>
      <c r="PN33" s="20">
        <f t="shared" si="51"/>
        <v>6659</v>
      </c>
      <c r="PO33" s="20">
        <f t="shared" si="51"/>
        <v>6328</v>
      </c>
      <c r="PP33" s="20">
        <f t="shared" si="51"/>
        <v>7122</v>
      </c>
      <c r="PQ33" s="20">
        <f t="shared" si="51"/>
        <v>8245</v>
      </c>
      <c r="PR33" s="20">
        <f t="shared" si="51"/>
        <v>6765</v>
      </c>
      <c r="PS33" s="20">
        <f t="shared" si="51"/>
        <v>5992</v>
      </c>
      <c r="PT33" s="20">
        <f t="shared" si="51"/>
        <v>6064</v>
      </c>
      <c r="PU33" s="20">
        <f t="shared" si="51"/>
        <v>6677</v>
      </c>
      <c r="PV33" s="20">
        <f t="shared" si="51"/>
        <v>6406</v>
      </c>
      <c r="PW33" s="20">
        <f t="shared" si="51"/>
        <v>5888</v>
      </c>
      <c r="PX33" s="20">
        <f t="shared" si="51"/>
        <v>5227</v>
      </c>
      <c r="PY33" s="20">
        <f t="shared" si="51"/>
        <v>5947</v>
      </c>
      <c r="PZ33" s="20">
        <f t="shared" si="51"/>
        <v>5815</v>
      </c>
      <c r="QA33" s="20">
        <f t="shared" si="51"/>
        <v>6524</v>
      </c>
      <c r="QB33" s="20">
        <f t="shared" si="51"/>
        <v>6285</v>
      </c>
      <c r="QC33" s="20">
        <f t="shared" si="51"/>
        <v>6003</v>
      </c>
      <c r="QD33" s="20">
        <f t="shared" si="51"/>
        <v>8027</v>
      </c>
      <c r="QE33" s="20">
        <f t="shared" si="51"/>
        <v>6676</v>
      </c>
      <c r="QF33" s="20">
        <f t="shared" si="51"/>
        <v>6022</v>
      </c>
      <c r="QG33" s="20">
        <f t="shared" si="51"/>
        <v>5911</v>
      </c>
      <c r="QH33" s="20">
        <f t="shared" si="51"/>
        <v>6346</v>
      </c>
      <c r="QI33" s="20">
        <f t="shared" si="51"/>
        <v>5758</v>
      </c>
      <c r="QJ33" s="20">
        <f t="shared" si="51"/>
        <v>5594</v>
      </c>
      <c r="QK33" s="20">
        <f t="shared" si="51"/>
        <v>5682</v>
      </c>
      <c r="QL33" s="20">
        <f t="shared" si="51"/>
        <v>7044</v>
      </c>
      <c r="QM33" s="20">
        <f t="shared" si="51"/>
        <v>5664</v>
      </c>
      <c r="QN33" s="20">
        <f t="shared" si="51"/>
        <v>5928</v>
      </c>
      <c r="QO33" s="20">
        <f t="shared" si="51"/>
        <v>5822</v>
      </c>
      <c r="QP33" s="20">
        <f t="shared" si="51"/>
        <v>6366</v>
      </c>
      <c r="QQ33" s="20">
        <f t="shared" si="51"/>
        <v>7643</v>
      </c>
      <c r="QR33" s="20">
        <f t="shared" si="51"/>
        <v>7266</v>
      </c>
      <c r="QS33" s="20">
        <f t="shared" si="51"/>
        <v>7531</v>
      </c>
      <c r="QT33" s="20">
        <f t="shared" si="51"/>
        <v>8251</v>
      </c>
      <c r="QU33" s="20">
        <f t="shared" si="51"/>
        <v>9319</v>
      </c>
      <c r="QV33" s="20">
        <f t="shared" si="51"/>
        <v>8402</v>
      </c>
      <c r="QW33" s="20">
        <f t="shared" si="51"/>
        <v>9810</v>
      </c>
      <c r="QX33" s="20">
        <f t="shared" si="51"/>
        <v>8637</v>
      </c>
      <c r="QY33" s="20">
        <f t="shared" si="51"/>
        <v>10629</v>
      </c>
      <c r="QZ33" s="20">
        <f t="shared" si="51"/>
        <v>8591</v>
      </c>
      <c r="RA33" s="20">
        <f t="shared" si="51"/>
        <v>8564</v>
      </c>
      <c r="RB33" s="20">
        <f t="shared" si="51"/>
        <v>10614</v>
      </c>
      <c r="RC33" s="20">
        <f t="shared" si="51"/>
        <v>10156</v>
      </c>
      <c r="RD33" s="20">
        <f t="shared" si="51"/>
        <v>11259</v>
      </c>
      <c r="RE33" s="20">
        <f t="shared" si="51"/>
        <v>8759</v>
      </c>
      <c r="RF33" s="20">
        <f t="shared" si="51"/>
        <v>7566</v>
      </c>
      <c r="RG33" s="20">
        <f t="shared" si="51"/>
        <v>7384</v>
      </c>
      <c r="RH33" s="20">
        <f t="shared" si="51"/>
        <v>7624</v>
      </c>
      <c r="RI33" s="20">
        <f t="shared" si="51"/>
        <v>6897</v>
      </c>
      <c r="RJ33" s="20">
        <f t="shared" si="51"/>
        <v>6531</v>
      </c>
      <c r="RK33" s="20">
        <f t="shared" si="51"/>
        <v>6552</v>
      </c>
      <c r="RL33" s="20">
        <f t="shared" si="51"/>
        <v>6826</v>
      </c>
      <c r="RM33" s="20">
        <f t="shared" si="51"/>
        <v>7314</v>
      </c>
      <c r="RN33" s="20">
        <f t="shared" si="51"/>
        <v>6546</v>
      </c>
      <c r="RO33" s="20">
        <f t="shared" si="51"/>
        <v>6424</v>
      </c>
      <c r="RP33" s="20">
        <f t="shared" si="51"/>
        <v>6514</v>
      </c>
      <c r="RQ33" s="20">
        <f t="shared" si="51"/>
        <v>7840</v>
      </c>
      <c r="RR33" s="20">
        <f t="shared" si="51"/>
        <v>6698</v>
      </c>
      <c r="RS33" s="20">
        <f t="shared" si="51"/>
        <v>6061</v>
      </c>
      <c r="RT33" s="20">
        <f t="shared" si="51"/>
        <v>6071</v>
      </c>
      <c r="RU33" s="20">
        <f t="shared" si="51"/>
        <v>6535</v>
      </c>
      <c r="RV33" s="20">
        <f t="shared" si="51"/>
        <v>5788</v>
      </c>
      <c r="RW33" s="20">
        <f t="shared" si="51"/>
        <v>5796</v>
      </c>
      <c r="RX33" s="20">
        <f t="shared" si="51"/>
        <v>5734</v>
      </c>
      <c r="RY33" s="20">
        <f t="shared" ref="RY33:TC33" si="52">SUM(RY5:RY32)-RY12-RY16-RY19</f>
        <v>5508</v>
      </c>
      <c r="RZ33" s="20">
        <f t="shared" si="52"/>
        <v>5713</v>
      </c>
      <c r="SA33" s="20">
        <f t="shared" si="52"/>
        <v>5838</v>
      </c>
      <c r="SB33" s="20">
        <f t="shared" si="52"/>
        <v>6148</v>
      </c>
      <c r="SC33" s="20">
        <f t="shared" si="52"/>
        <v>6051</v>
      </c>
      <c r="SD33" s="20">
        <f t="shared" si="52"/>
        <v>7116</v>
      </c>
      <c r="SE33" s="20">
        <f t="shared" si="52"/>
        <v>6200</v>
      </c>
      <c r="SF33" s="20">
        <f t="shared" si="52"/>
        <v>5755</v>
      </c>
      <c r="SG33" s="20">
        <f t="shared" si="52"/>
        <v>6013</v>
      </c>
      <c r="SH33" s="20">
        <f t="shared" si="52"/>
        <v>6049</v>
      </c>
      <c r="SI33" s="20">
        <f t="shared" si="52"/>
        <v>5396</v>
      </c>
      <c r="SJ33" s="20">
        <f t="shared" si="52"/>
        <v>5270</v>
      </c>
      <c r="SK33" s="20">
        <f t="shared" si="52"/>
        <v>4999</v>
      </c>
      <c r="SL33" s="20">
        <f t="shared" si="52"/>
        <v>6157</v>
      </c>
      <c r="SM33" s="20">
        <f t="shared" si="52"/>
        <v>5089</v>
      </c>
      <c r="SN33" s="20">
        <f t="shared" si="52"/>
        <v>5136</v>
      </c>
      <c r="SO33" s="20">
        <f t="shared" si="52"/>
        <v>5034</v>
      </c>
      <c r="SP33" s="20">
        <f t="shared" si="52"/>
        <v>5204</v>
      </c>
      <c r="SQ33" s="20">
        <f t="shared" si="52"/>
        <v>7369</v>
      </c>
      <c r="SR33" s="20">
        <f t="shared" si="52"/>
        <v>5797</v>
      </c>
      <c r="SS33" s="20">
        <f t="shared" si="52"/>
        <v>6906</v>
      </c>
      <c r="ST33" s="20">
        <f t="shared" si="52"/>
        <v>7494</v>
      </c>
      <c r="SU33" s="20">
        <f t="shared" si="52"/>
        <v>7931</v>
      </c>
      <c r="SV33" s="20">
        <f t="shared" si="52"/>
        <v>7238</v>
      </c>
      <c r="SW33" s="20">
        <f t="shared" si="52"/>
        <v>8705</v>
      </c>
      <c r="SX33" s="20">
        <f t="shared" si="52"/>
        <v>7700</v>
      </c>
      <c r="SY33" s="20">
        <f t="shared" si="52"/>
        <v>9537</v>
      </c>
      <c r="SZ33" s="20">
        <f t="shared" si="52"/>
        <v>8716</v>
      </c>
      <c r="TA33" s="20">
        <f t="shared" si="52"/>
        <v>9748</v>
      </c>
      <c r="TB33" s="20">
        <f t="shared" si="52"/>
        <v>9457</v>
      </c>
      <c r="TC33" s="20">
        <f t="shared" si="52"/>
        <v>8241</v>
      </c>
      <c r="TD33" s="188"/>
    </row>
    <row r="34" spans="1:524" x14ac:dyDescent="0.25">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Q34" s="160"/>
      <c r="GR34" s="160"/>
      <c r="GS34" s="160"/>
      <c r="GT34" s="160"/>
      <c r="GU34" s="160"/>
      <c r="GV34" s="160"/>
      <c r="GW34" s="160"/>
      <c r="GX34" s="160"/>
      <c r="GY34" s="160"/>
      <c r="GZ34" s="160"/>
      <c r="HA34" s="160"/>
      <c r="HB34" s="160"/>
      <c r="HC34" s="160"/>
      <c r="HD34" s="160"/>
      <c r="HE34" s="160"/>
      <c r="HF34" s="160"/>
      <c r="HG34" s="160"/>
      <c r="HH34" s="161"/>
      <c r="HI34" s="161"/>
      <c r="HJ34" s="160"/>
      <c r="HK34" s="161"/>
      <c r="HL34" s="160"/>
      <c r="HM34" s="161"/>
      <c r="HN34" s="160"/>
      <c r="HO34" s="160"/>
      <c r="HP34" s="160"/>
      <c r="HQ34" s="160"/>
      <c r="HR34" s="160"/>
      <c r="HS34" s="160"/>
      <c r="HT34" s="160"/>
      <c r="HU34" s="160"/>
      <c r="HV34" s="160"/>
      <c r="HW34" s="160"/>
      <c r="HX34" s="160"/>
      <c r="HY34" s="160"/>
      <c r="HZ34" s="160"/>
      <c r="IA34" s="160"/>
      <c r="IB34" s="160"/>
      <c r="IC34" s="87"/>
      <c r="ID34" s="160"/>
      <c r="IE34" s="160"/>
      <c r="IF34" s="160"/>
      <c r="IG34" s="160"/>
      <c r="IH34" s="160"/>
      <c r="II34" s="160"/>
      <c r="IJ34" s="160"/>
      <c r="IK34" s="160"/>
      <c r="IL34" s="160"/>
      <c r="IM34" s="160"/>
      <c r="IN34" s="160"/>
      <c r="IO34" s="160"/>
      <c r="IP34" s="160"/>
      <c r="IV34" s="87"/>
      <c r="IW34" s="98"/>
      <c r="JE34" s="162"/>
      <c r="MR34" s="98"/>
      <c r="MS34" s="98"/>
      <c r="QM34" s="98"/>
      <c r="QN34" s="98"/>
      <c r="QO34" s="98"/>
      <c r="RE34" s="98"/>
      <c r="RF34" s="98"/>
    </row>
    <row r="35" spans="1:524" x14ac:dyDescent="0.25">
      <c r="IC35" s="87"/>
      <c r="IV35" s="87"/>
      <c r="MR35" s="98"/>
      <c r="MS35" s="98"/>
      <c r="QM35" s="98"/>
      <c r="QN35" s="98"/>
      <c r="QO35" s="98"/>
      <c r="RE35" s="98"/>
      <c r="RF35" s="98"/>
    </row>
    <row r="36" spans="1:524" x14ac:dyDescent="0.25">
      <c r="IC36" s="87"/>
      <c r="IV36" s="87"/>
      <c r="MR36" s="98"/>
      <c r="MS36" s="98"/>
      <c r="RE36" s="98"/>
      <c r="RF36" s="98"/>
    </row>
    <row r="37" spans="1:524" x14ac:dyDescent="0.25">
      <c r="IV37" s="87"/>
      <c r="MR37" s="98"/>
      <c r="MS37" s="98"/>
      <c r="RE37" s="98"/>
      <c r="RF37" s="98"/>
    </row>
    <row r="38" spans="1:524" x14ac:dyDescent="0.25">
      <c r="IV38" s="87"/>
      <c r="RE38" s="98"/>
      <c r="RF38" s="9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3"/>
  <sheetViews>
    <sheetView tabSelected="1" zoomScaleNormal="100" workbookViewId="0">
      <pane ySplit="4" topLeftCell="A5" activePane="bottomLeft" state="frozen"/>
      <selection activeCell="ZM5" sqref="ZM5"/>
      <selection pane="bottomLeft" activeCell="R1" sqref="R1"/>
    </sheetView>
  </sheetViews>
  <sheetFormatPr defaultRowHeight="14.5" x14ac:dyDescent="0.35"/>
  <sheetData>
    <row r="1" ht="6" customHeight="1" x14ac:dyDescent="0.35"/>
    <row r="3" ht="10.5" customHeight="1" x14ac:dyDescent="0.3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XFC169"/>
  <sheetViews>
    <sheetView zoomScaleNormal="100" workbookViewId="0">
      <pane xSplit="2" ySplit="4" topLeftCell="ZM5" activePane="bottomRight" state="frozen"/>
      <selection pane="topRight" activeCell="C1" sqref="C1"/>
      <selection pane="bottomLeft" activeCell="A5" sqref="A5"/>
      <selection pane="bottomRight" activeCell="ZQ5" sqref="ZQ5"/>
    </sheetView>
  </sheetViews>
  <sheetFormatPr defaultColWidth="8.81640625" defaultRowHeight="12.5" x14ac:dyDescent="0.25"/>
  <cols>
    <col min="1" max="1" width="16.453125" style="94" bestFit="1" customWidth="1"/>
    <col min="2" max="2" width="26.81640625" style="94" hidden="1" customWidth="1"/>
    <col min="3"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customWidth="1"/>
    <col min="265" max="301" width="9" style="94" customWidth="1"/>
    <col min="302" max="302" width="9.453125" style="98" customWidth="1"/>
    <col min="303" max="303" width="9" style="94" customWidth="1"/>
    <col min="304" max="306" width="9.54296875" style="94" customWidth="1"/>
    <col min="307" max="307" width="9" style="94" customWidth="1"/>
    <col min="308" max="310" width="9.54296875" style="94" customWidth="1"/>
    <col min="311" max="312" width="9" style="94" customWidth="1"/>
    <col min="313" max="315" width="9.54296875" style="94" customWidth="1"/>
    <col min="316" max="316" width="9.453125" style="94" customWidth="1"/>
    <col min="317" max="317" width="10.453125" style="94" customWidth="1"/>
    <col min="318" max="351" width="9" style="94" customWidth="1"/>
    <col min="352" max="353" width="9" style="98" customWidth="1"/>
    <col min="354" max="354" width="9" style="94" customWidth="1"/>
    <col min="355" max="355" width="9" style="98" customWidth="1"/>
    <col min="356" max="358" width="9.54296875" style="94" customWidth="1"/>
    <col min="359" max="359" width="9" style="94" customWidth="1"/>
    <col min="360" max="361" width="9.54296875" style="94" customWidth="1"/>
    <col min="362" max="362" width="9.54296875" style="98" customWidth="1"/>
    <col min="363" max="364" width="9" style="94" customWidth="1"/>
    <col min="365" max="367" width="9.54296875" style="94" customWidth="1"/>
    <col min="368" max="368" width="8.81640625" style="98" customWidth="1"/>
    <col min="369" max="373" width="8.81640625" style="94" customWidth="1"/>
    <col min="374" max="374" width="8.81640625" style="166" customWidth="1"/>
    <col min="375" max="381" width="8.81640625" style="94" customWidth="1"/>
    <col min="382" max="382" width="9.54296875" style="94" customWidth="1"/>
    <col min="383" max="413" width="8.81640625" style="94" customWidth="1"/>
    <col min="414" max="417" width="8.81640625" style="98" customWidth="1"/>
    <col min="418" max="418" width="8.81640625" style="94" customWidth="1"/>
    <col min="419" max="419" width="8.81640625" style="98" customWidth="1"/>
    <col min="420" max="486" width="8.81640625" style="94" customWidth="1"/>
    <col min="487" max="487" width="10.453125" style="94" customWidth="1"/>
    <col min="488" max="502" width="8.81640625" style="94" customWidth="1"/>
    <col min="503" max="503" width="8.81640625" style="182" customWidth="1"/>
    <col min="504" max="523" width="8.81640625" style="94" customWidth="1"/>
    <col min="524" max="524" width="10.1796875" style="94" customWidth="1"/>
    <col min="525" max="525" width="8.453125" style="94" customWidth="1"/>
    <col min="526" max="528" width="9.54296875" style="94" customWidth="1"/>
    <col min="529" max="529" width="8.453125" style="94" customWidth="1"/>
    <col min="530" max="532" width="9.54296875" style="94" customWidth="1"/>
    <col min="533" max="533" width="8.453125" style="94" customWidth="1"/>
    <col min="534" max="536" width="9.54296875" style="94" customWidth="1"/>
    <col min="537" max="538" width="8.453125" style="94" customWidth="1"/>
    <col min="539" max="541" width="9.54296875" style="94" customWidth="1"/>
    <col min="542" max="542" width="8.81640625" style="94" customWidth="1"/>
    <col min="543" max="545" width="9.54296875" style="94" customWidth="1"/>
    <col min="546" max="546" width="8.81640625" style="94" customWidth="1"/>
    <col min="547" max="549" width="9.54296875" style="94" customWidth="1"/>
    <col min="550" max="551" width="8.81640625" style="94" customWidth="1"/>
    <col min="552" max="554" width="9.54296875" style="94" customWidth="1"/>
    <col min="555" max="555" width="8.81640625" style="94" customWidth="1"/>
    <col min="556" max="558" width="9.54296875" style="94" customWidth="1"/>
    <col min="559" max="559" width="8.81640625" style="94" customWidth="1"/>
    <col min="560" max="564" width="9.54296875" style="94" customWidth="1"/>
    <col min="565" max="565" width="11.26953125" style="94" customWidth="1"/>
    <col min="566" max="567" width="10.54296875" style="94" customWidth="1"/>
    <col min="568" max="568" width="9.54296875" style="94" customWidth="1"/>
    <col min="569" max="571" width="10.54296875" style="94" customWidth="1"/>
    <col min="572" max="572" width="9.54296875" style="94" customWidth="1"/>
    <col min="573" max="575" width="10.54296875" style="94" customWidth="1"/>
    <col min="576" max="576" width="10.54296875" style="94" bestFit="1" customWidth="1"/>
    <col min="577" max="577" width="8.453125" style="188" bestFit="1" customWidth="1"/>
    <col min="578" max="580" width="9.453125" style="188" bestFit="1" customWidth="1"/>
    <col min="581" max="581" width="8.453125" style="188" bestFit="1" customWidth="1"/>
    <col min="582" max="584" width="9.453125" style="188" bestFit="1" customWidth="1"/>
    <col min="585" max="585" width="8.453125" style="188" bestFit="1" customWidth="1"/>
    <col min="586" max="587" width="9.453125" style="188" bestFit="1" customWidth="1"/>
    <col min="588" max="588" width="9.453125" style="98" bestFit="1" customWidth="1"/>
    <col min="589" max="590" width="8.453125" style="98" bestFit="1" customWidth="1"/>
    <col min="591" max="593" width="9.453125" style="98" bestFit="1" customWidth="1"/>
    <col min="594" max="594" width="8.453125" style="188" bestFit="1" customWidth="1"/>
    <col min="595" max="597" width="9.453125" style="188" bestFit="1" customWidth="1"/>
    <col min="598" max="598" width="8.453125" style="188" bestFit="1" customWidth="1"/>
    <col min="599" max="601" width="9.453125" style="188" bestFit="1" customWidth="1"/>
    <col min="602" max="603" width="8.453125" style="188" bestFit="1" customWidth="1"/>
    <col min="604" max="606" width="9.453125" style="188" bestFit="1" customWidth="1"/>
    <col min="607" max="607" width="8.453125" style="188" bestFit="1" customWidth="1"/>
    <col min="608" max="610" width="9.453125" style="188" bestFit="1" customWidth="1"/>
    <col min="611" max="612" width="8.453125" style="188" bestFit="1" customWidth="1"/>
    <col min="613" max="616" width="9.453125" style="188" bestFit="1" customWidth="1"/>
    <col min="617" max="619" width="10.54296875" style="188" bestFit="1" customWidth="1"/>
    <col min="620" max="620" width="9.453125" style="188" bestFit="1" customWidth="1"/>
    <col min="621" max="623" width="10.54296875" style="188" bestFit="1" customWidth="1"/>
    <col min="624" max="625" width="9.453125" style="188" bestFit="1" customWidth="1"/>
    <col min="626" max="628" width="10.54296875" style="188" bestFit="1" customWidth="1"/>
    <col min="629" max="629" width="8.453125" style="98" bestFit="1" customWidth="1"/>
    <col min="630" max="632" width="9.453125" style="98" bestFit="1" customWidth="1"/>
    <col min="633" max="633" width="8.453125" style="98" bestFit="1" customWidth="1"/>
    <col min="634" max="636" width="9.453125" style="98" bestFit="1" customWidth="1"/>
    <col min="637" max="637" width="8.453125" style="98" bestFit="1" customWidth="1"/>
    <col min="638" max="641" width="9.453125" style="98" bestFit="1" customWidth="1"/>
    <col min="642" max="642" width="8.453125" style="98" bestFit="1" customWidth="1"/>
    <col min="643" max="645" width="9.453125" style="98" bestFit="1" customWidth="1"/>
    <col min="646" max="646" width="8.453125" style="98" bestFit="1" customWidth="1"/>
    <col min="647" max="649" width="9.453125" style="98" bestFit="1" customWidth="1"/>
    <col min="650" max="651" width="8.453125" style="98" bestFit="1" customWidth="1"/>
    <col min="652" max="654" width="9.453125" style="98" bestFit="1" customWidth="1"/>
    <col min="655" max="655" width="8.453125" style="98" bestFit="1" customWidth="1"/>
    <col min="656" max="658" width="9.453125" style="98" bestFit="1" customWidth="1"/>
    <col min="659" max="659" width="8.453125" style="98" bestFit="1" customWidth="1"/>
    <col min="660" max="662" width="9.453125" style="98" bestFit="1" customWidth="1"/>
    <col min="663" max="664" width="8.453125" style="98" bestFit="1" customWidth="1"/>
    <col min="665" max="668" width="9.453125" style="98" bestFit="1" customWidth="1"/>
    <col min="669" max="671" width="10.54296875" style="98" bestFit="1" customWidth="1"/>
    <col min="672" max="672" width="9.453125" style="98" bestFit="1" customWidth="1"/>
    <col min="673" max="675" width="10.54296875" style="98" bestFit="1" customWidth="1"/>
    <col min="676" max="677" width="9.453125" style="98" bestFit="1" customWidth="1"/>
    <col min="678" max="680" width="10.54296875" style="98" bestFit="1" customWidth="1"/>
    <col min="681" max="681" width="8.453125" style="98" bestFit="1" customWidth="1"/>
    <col min="682" max="683" width="9.453125" style="94" bestFit="1" customWidth="1"/>
    <col min="684" max="684" width="9.453125" style="94" customWidth="1"/>
    <col min="685" max="686" width="8.453125" style="94" bestFit="1" customWidth="1"/>
    <col min="687" max="688" width="9.453125" style="94" bestFit="1" customWidth="1"/>
    <col min="689" max="690" width="8.453125" style="94" bestFit="1" customWidth="1"/>
    <col min="691" max="693" width="9.453125" style="94" bestFit="1" customWidth="1"/>
    <col min="694" max="694" width="8.453125" style="94" bestFit="1" customWidth="1"/>
    <col min="695" max="697" width="9.453125" style="94" bestFit="1" customWidth="1"/>
    <col min="698" max="698" width="8.453125" style="94" bestFit="1" customWidth="1"/>
    <col min="699" max="702" width="9.453125" style="94" bestFit="1" customWidth="1"/>
    <col min="703" max="703" width="8.453125" style="94" bestFit="1" customWidth="1"/>
    <col min="704" max="706" width="9.453125" style="94" bestFit="1" customWidth="1"/>
    <col min="707" max="707" width="8.453125" style="94" bestFit="1" customWidth="1"/>
    <col min="708" max="710" width="9.453125" style="94" bestFit="1" customWidth="1"/>
    <col min="711" max="712" width="8.453125" style="94" bestFit="1" customWidth="1"/>
    <col min="713" max="715" width="9.453125" style="94" bestFit="1" customWidth="1"/>
    <col min="716" max="716" width="8.453125" style="94" bestFit="1" customWidth="1"/>
    <col min="717" max="720" width="9.453125" style="94" bestFit="1" customWidth="1"/>
    <col min="721" max="723" width="10.54296875" style="94" bestFit="1" customWidth="1"/>
    <col min="724" max="725" width="9.453125" style="94" bestFit="1" customWidth="1"/>
    <col min="726" max="728" width="10.54296875" style="94" bestFit="1" customWidth="1"/>
    <col min="729" max="729" width="9.453125" style="94" bestFit="1" customWidth="1"/>
    <col min="730" max="731" width="10.54296875" style="94" bestFit="1" customWidth="1"/>
    <col min="732" max="732" width="10.54296875" style="98" bestFit="1" customWidth="1"/>
    <col min="733" max="733" width="8.453125" style="94" customWidth="1"/>
    <col min="734" max="770" width="8.26953125" style="94" customWidth="1"/>
    <col min="771" max="16384" width="8.81640625" style="94"/>
  </cols>
  <sheetData>
    <row r="1" spans="1:789" ht="14.15" customHeight="1" x14ac:dyDescent="0.25">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98"/>
      <c r="HE1" s="98"/>
      <c r="HF1" s="98"/>
      <c r="HG1" s="98"/>
      <c r="HJ1" s="98"/>
      <c r="HL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P1" s="98"/>
      <c r="MR1" s="98"/>
      <c r="MS1" s="98"/>
      <c r="MT1" s="98"/>
      <c r="MU1" s="98"/>
      <c r="MV1" s="98"/>
      <c r="MW1" s="98"/>
      <c r="MY1" s="98"/>
      <c r="MZ1" s="98"/>
      <c r="NA1" s="98"/>
      <c r="NB1" s="98"/>
      <c r="NC1" s="98"/>
      <c r="NE1" s="98"/>
      <c r="NF1" s="98"/>
      <c r="NG1" s="98"/>
      <c r="NH1" s="98"/>
      <c r="NI1" s="98"/>
      <c r="NJ1" s="252"/>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PB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253"/>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row>
    <row r="2" spans="1:789" s="326" customFormat="1" ht="12.75" customHeight="1" x14ac:dyDescent="0.25">
      <c r="A2" s="2"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31">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3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243">
        <v>42736</v>
      </c>
      <c r="TE2" s="243">
        <v>42743</v>
      </c>
      <c r="TF2" s="243">
        <v>42750</v>
      </c>
      <c r="TG2" s="243">
        <v>42757</v>
      </c>
      <c r="TH2" s="243">
        <v>42764</v>
      </c>
      <c r="TI2" s="243">
        <v>42771</v>
      </c>
      <c r="TJ2" s="243">
        <v>42778</v>
      </c>
      <c r="TK2" s="243">
        <v>42785</v>
      </c>
      <c r="TL2" s="243">
        <v>42792</v>
      </c>
      <c r="TM2" s="243">
        <v>42799</v>
      </c>
      <c r="TN2" s="243">
        <v>42806</v>
      </c>
      <c r="TO2" s="243">
        <v>42813</v>
      </c>
      <c r="TP2" s="243">
        <v>42820</v>
      </c>
      <c r="TQ2" s="243">
        <v>42827</v>
      </c>
      <c r="TR2" s="243">
        <v>42834</v>
      </c>
      <c r="TS2" s="243">
        <v>42841</v>
      </c>
      <c r="TT2" s="243">
        <v>42848</v>
      </c>
      <c r="TU2" s="243">
        <v>42855</v>
      </c>
      <c r="TV2" s="243">
        <v>42862</v>
      </c>
      <c r="TW2" s="243">
        <v>42869</v>
      </c>
      <c r="TX2" s="243">
        <v>42876</v>
      </c>
      <c r="TY2" s="243">
        <v>42883</v>
      </c>
      <c r="TZ2" s="243">
        <v>42890</v>
      </c>
      <c r="UA2" s="243">
        <v>42897</v>
      </c>
      <c r="UB2" s="243">
        <v>42904</v>
      </c>
      <c r="UC2" s="243">
        <v>42911</v>
      </c>
      <c r="UD2" s="243">
        <v>42918</v>
      </c>
      <c r="UE2" s="243">
        <v>42925</v>
      </c>
      <c r="UF2" s="243">
        <v>42932</v>
      </c>
      <c r="UG2" s="243">
        <v>42939</v>
      </c>
      <c r="UH2" s="243">
        <v>42946</v>
      </c>
      <c r="UI2" s="243">
        <v>42953</v>
      </c>
      <c r="UJ2" s="243">
        <v>42960</v>
      </c>
      <c r="UK2" s="243">
        <v>42967</v>
      </c>
      <c r="UL2" s="243">
        <v>42974</v>
      </c>
      <c r="UM2" s="243">
        <v>42981</v>
      </c>
      <c r="UN2" s="243">
        <v>42988</v>
      </c>
      <c r="UO2" s="243">
        <v>42995</v>
      </c>
      <c r="UP2" s="243">
        <v>43002</v>
      </c>
      <c r="UQ2" s="243">
        <v>43009</v>
      </c>
      <c r="UR2" s="243">
        <v>43016</v>
      </c>
      <c r="US2" s="243">
        <v>43023</v>
      </c>
      <c r="UT2" s="243">
        <v>43030</v>
      </c>
      <c r="UU2" s="243">
        <v>43037</v>
      </c>
      <c r="UV2" s="243">
        <v>43044</v>
      </c>
      <c r="UW2" s="243">
        <v>43051</v>
      </c>
      <c r="UX2" s="243">
        <v>43058</v>
      </c>
      <c r="UY2" s="243">
        <v>43065</v>
      </c>
      <c r="UZ2" s="243">
        <v>43072</v>
      </c>
      <c r="VA2" s="243">
        <v>43079</v>
      </c>
      <c r="VB2" s="243">
        <v>43086</v>
      </c>
      <c r="VC2" s="243">
        <v>43093</v>
      </c>
      <c r="VD2" s="243">
        <v>43100</v>
      </c>
      <c r="VE2" s="243">
        <v>43107</v>
      </c>
      <c r="VF2" s="243">
        <v>43114</v>
      </c>
      <c r="VG2" s="243">
        <v>43121</v>
      </c>
      <c r="VH2" s="243">
        <v>43128</v>
      </c>
      <c r="VI2" s="243">
        <v>43135</v>
      </c>
      <c r="VJ2" s="243">
        <v>43142</v>
      </c>
      <c r="VK2" s="243">
        <v>43149</v>
      </c>
      <c r="VL2" s="243">
        <v>43156</v>
      </c>
      <c r="VM2" s="243">
        <v>43163</v>
      </c>
      <c r="VN2" s="243">
        <v>43170</v>
      </c>
      <c r="VO2" s="243">
        <v>43177</v>
      </c>
      <c r="VP2" s="243">
        <v>43184</v>
      </c>
      <c r="VQ2" s="243">
        <v>43191</v>
      </c>
      <c r="VR2" s="243">
        <v>43198</v>
      </c>
      <c r="VS2" s="243">
        <v>43205</v>
      </c>
      <c r="VT2" s="243">
        <v>43212</v>
      </c>
      <c r="VU2" s="243">
        <v>43219</v>
      </c>
      <c r="VV2" s="243">
        <v>43226</v>
      </c>
      <c r="VW2" s="243">
        <v>43233</v>
      </c>
      <c r="VX2" s="243">
        <v>43240</v>
      </c>
      <c r="VY2" s="243">
        <v>43247</v>
      </c>
      <c r="VZ2" s="243">
        <v>43254</v>
      </c>
      <c r="WA2" s="243">
        <v>43261</v>
      </c>
      <c r="WB2" s="243">
        <v>43268</v>
      </c>
      <c r="WC2" s="243">
        <v>43275</v>
      </c>
      <c r="WD2" s="243">
        <v>43282</v>
      </c>
      <c r="WE2" s="243">
        <v>43289</v>
      </c>
      <c r="WF2" s="243">
        <v>43296</v>
      </c>
      <c r="WG2" s="243">
        <v>43303</v>
      </c>
      <c r="WH2" s="243">
        <v>43310</v>
      </c>
      <c r="WI2" s="243">
        <v>43317</v>
      </c>
      <c r="WJ2" s="243">
        <v>43324</v>
      </c>
      <c r="WK2" s="243">
        <v>43331</v>
      </c>
      <c r="WL2" s="243">
        <v>43338</v>
      </c>
      <c r="WM2" s="243">
        <v>43345</v>
      </c>
      <c r="WN2" s="243">
        <v>43352</v>
      </c>
      <c r="WO2" s="243">
        <v>43359</v>
      </c>
      <c r="WP2" s="243">
        <v>43366</v>
      </c>
      <c r="WQ2" s="243">
        <v>43373</v>
      </c>
      <c r="WR2" s="243">
        <v>43380</v>
      </c>
      <c r="WS2" s="243">
        <v>43387</v>
      </c>
      <c r="WT2" s="243">
        <v>43394</v>
      </c>
      <c r="WU2" s="243">
        <v>43401</v>
      </c>
      <c r="WV2" s="243">
        <v>43408</v>
      </c>
      <c r="WW2" s="243">
        <v>43415</v>
      </c>
      <c r="WX2" s="243">
        <v>43422</v>
      </c>
      <c r="WY2" s="243">
        <v>43429</v>
      </c>
      <c r="WZ2" s="243">
        <v>43436</v>
      </c>
      <c r="XA2" s="243">
        <v>43443</v>
      </c>
      <c r="XB2" s="243">
        <v>43450</v>
      </c>
      <c r="XC2" s="243">
        <v>43457</v>
      </c>
      <c r="XD2" s="243">
        <v>43464</v>
      </c>
      <c r="XE2" s="243">
        <v>43471</v>
      </c>
      <c r="XF2" s="243">
        <v>43478</v>
      </c>
      <c r="XG2" s="243">
        <v>43485</v>
      </c>
      <c r="XH2" s="243">
        <v>43492</v>
      </c>
      <c r="XI2" s="243">
        <v>43499</v>
      </c>
      <c r="XJ2" s="243">
        <v>43506</v>
      </c>
      <c r="XK2" s="243">
        <v>43513</v>
      </c>
      <c r="XL2" s="243">
        <v>43520</v>
      </c>
      <c r="XM2" s="243">
        <v>43527</v>
      </c>
      <c r="XN2" s="243">
        <v>43534</v>
      </c>
      <c r="XO2" s="243">
        <v>43541</v>
      </c>
      <c r="XP2" s="243">
        <v>43548</v>
      </c>
      <c r="XQ2" s="243">
        <v>43555</v>
      </c>
      <c r="XR2" s="243">
        <v>43562</v>
      </c>
      <c r="XS2" s="243">
        <v>43569</v>
      </c>
      <c r="XT2" s="243">
        <v>43576</v>
      </c>
      <c r="XU2" s="243">
        <v>43583</v>
      </c>
      <c r="XV2" s="243">
        <v>43590</v>
      </c>
      <c r="XW2" s="243">
        <v>43597</v>
      </c>
      <c r="XX2" s="243">
        <v>43604</v>
      </c>
      <c r="XY2" s="243">
        <v>43611</v>
      </c>
      <c r="XZ2" s="243">
        <v>43618</v>
      </c>
      <c r="YA2" s="243">
        <v>43625</v>
      </c>
      <c r="YB2" s="243">
        <v>43632</v>
      </c>
      <c r="YC2" s="243">
        <v>43639</v>
      </c>
      <c r="YD2" s="243">
        <v>43646</v>
      </c>
      <c r="YE2" s="243">
        <v>43653</v>
      </c>
      <c r="YF2" s="243">
        <v>43660</v>
      </c>
      <c r="YG2" s="243">
        <v>43667</v>
      </c>
      <c r="YH2" s="243">
        <v>43674</v>
      </c>
      <c r="YI2" s="243">
        <v>43681</v>
      </c>
      <c r="YJ2" s="243">
        <v>43688</v>
      </c>
      <c r="YK2" s="243">
        <v>43695</v>
      </c>
      <c r="YL2" s="243">
        <v>43702</v>
      </c>
      <c r="YM2" s="243">
        <v>43709</v>
      </c>
      <c r="YN2" s="243">
        <v>43716</v>
      </c>
      <c r="YO2" s="243">
        <v>43723</v>
      </c>
      <c r="YP2" s="243">
        <v>43730</v>
      </c>
      <c r="YQ2" s="243">
        <v>43737</v>
      </c>
      <c r="YR2" s="243">
        <v>43744</v>
      </c>
      <c r="YS2" s="243">
        <v>43751</v>
      </c>
      <c r="YT2" s="243">
        <v>43758</v>
      </c>
      <c r="YU2" s="243">
        <v>43765</v>
      </c>
      <c r="YV2" s="243">
        <v>43772</v>
      </c>
      <c r="YW2" s="243">
        <v>43779</v>
      </c>
      <c r="YX2" s="243">
        <v>43786</v>
      </c>
      <c r="YY2" s="243">
        <v>43793</v>
      </c>
      <c r="YZ2" s="243">
        <v>43800</v>
      </c>
      <c r="ZA2" s="243">
        <v>43807</v>
      </c>
      <c r="ZB2" s="243">
        <v>43814</v>
      </c>
      <c r="ZC2" s="243">
        <v>43821</v>
      </c>
      <c r="ZD2" s="243">
        <v>43828</v>
      </c>
      <c r="ZE2" s="243">
        <v>43835</v>
      </c>
      <c r="ZF2" s="325">
        <v>43842</v>
      </c>
      <c r="ZG2" s="325">
        <v>43849</v>
      </c>
      <c r="ZH2" s="325">
        <v>43856</v>
      </c>
      <c r="ZI2" s="325">
        <v>43863</v>
      </c>
      <c r="ZJ2" s="325">
        <v>43870</v>
      </c>
      <c r="ZK2" s="243">
        <v>43877</v>
      </c>
      <c r="ZL2" s="325">
        <v>43884</v>
      </c>
      <c r="ZM2" s="325">
        <v>43891</v>
      </c>
      <c r="ZN2" s="325">
        <v>43898</v>
      </c>
      <c r="ZO2" s="325">
        <v>43905</v>
      </c>
      <c r="ZP2" s="325">
        <v>43912</v>
      </c>
      <c r="ZQ2" s="243">
        <v>43919</v>
      </c>
      <c r="ZR2" s="325">
        <v>43926</v>
      </c>
      <c r="ZS2" s="325">
        <v>43933</v>
      </c>
      <c r="ZT2" s="325">
        <v>43940</v>
      </c>
      <c r="ZU2" s="325">
        <v>43947</v>
      </c>
      <c r="ZV2" s="243">
        <v>43954</v>
      </c>
      <c r="ZW2" s="325">
        <v>43961</v>
      </c>
      <c r="ZX2" s="325">
        <v>43968</v>
      </c>
      <c r="ZY2" s="325">
        <v>43975</v>
      </c>
      <c r="ZZ2" s="325">
        <v>43982</v>
      </c>
      <c r="AAA2" s="325">
        <v>43989</v>
      </c>
      <c r="AAB2" s="243">
        <v>43996</v>
      </c>
      <c r="AAC2" s="325">
        <v>44003</v>
      </c>
      <c r="AAD2" s="325">
        <v>44010</v>
      </c>
      <c r="AAE2" s="325">
        <v>44017</v>
      </c>
      <c r="AAF2" s="325">
        <v>44024</v>
      </c>
      <c r="AAG2" s="325">
        <v>44031</v>
      </c>
      <c r="AAH2" s="243">
        <v>44038</v>
      </c>
      <c r="AAI2" s="325">
        <v>44045</v>
      </c>
      <c r="AAJ2" s="325">
        <v>44052</v>
      </c>
      <c r="AAK2" s="325">
        <v>44059</v>
      </c>
      <c r="AAL2" s="325">
        <v>44066</v>
      </c>
      <c r="AAM2" s="243">
        <v>44073</v>
      </c>
      <c r="AAN2" s="325">
        <v>44080</v>
      </c>
      <c r="AAO2" s="325">
        <v>44087</v>
      </c>
      <c r="AAP2" s="325">
        <v>44094</v>
      </c>
      <c r="AAQ2" s="325">
        <v>44101</v>
      </c>
      <c r="AAR2" s="325">
        <v>44108</v>
      </c>
      <c r="AAS2" s="243">
        <v>44115</v>
      </c>
      <c r="AAT2" s="325">
        <v>44122</v>
      </c>
      <c r="AAU2" s="325">
        <v>44129</v>
      </c>
      <c r="AAV2" s="325">
        <v>44136</v>
      </c>
      <c r="AAW2" s="325">
        <v>44143</v>
      </c>
      <c r="AAX2" s="325">
        <v>44150</v>
      </c>
      <c r="AAY2" s="243">
        <v>44157</v>
      </c>
      <c r="AAZ2" s="325">
        <v>44164</v>
      </c>
      <c r="ABA2" s="325">
        <v>44171</v>
      </c>
      <c r="ABB2" s="325">
        <v>44178</v>
      </c>
      <c r="ABC2" s="325">
        <v>44185</v>
      </c>
      <c r="ABD2" s="243">
        <v>44192</v>
      </c>
      <c r="ABE2" s="325">
        <v>44199</v>
      </c>
    </row>
    <row r="3" spans="1:789" ht="12.75" customHeight="1" x14ac:dyDescent="0.3">
      <c r="A3" s="129"/>
      <c r="B3" s="132"/>
      <c r="C3" s="56">
        <v>2007</v>
      </c>
      <c r="D3" s="56">
        <v>2007</v>
      </c>
      <c r="E3" s="56">
        <v>2007</v>
      </c>
      <c r="F3" s="56">
        <v>2007</v>
      </c>
      <c r="G3" s="56">
        <v>2007</v>
      </c>
      <c r="H3" s="56">
        <v>2007</v>
      </c>
      <c r="I3" s="56">
        <v>2007</v>
      </c>
      <c r="J3" s="56">
        <v>2007</v>
      </c>
      <c r="K3" s="56">
        <v>2007</v>
      </c>
      <c r="L3" s="56">
        <v>2007</v>
      </c>
      <c r="M3" s="56">
        <v>2007</v>
      </c>
      <c r="N3" s="56">
        <v>2007</v>
      </c>
      <c r="O3" s="56">
        <v>2007</v>
      </c>
      <c r="P3" s="56">
        <v>2007</v>
      </c>
      <c r="Q3" s="56">
        <v>2007</v>
      </c>
      <c r="R3" s="56">
        <v>2007</v>
      </c>
      <c r="S3" s="56">
        <v>2007</v>
      </c>
      <c r="T3" s="56">
        <v>2007</v>
      </c>
      <c r="U3" s="56">
        <v>2007</v>
      </c>
      <c r="V3" s="56">
        <v>2007</v>
      </c>
      <c r="W3" s="56">
        <v>2007</v>
      </c>
      <c r="X3" s="56">
        <v>2007</v>
      </c>
      <c r="Y3" s="56">
        <v>2007</v>
      </c>
      <c r="Z3" s="56">
        <v>2007</v>
      </c>
      <c r="AA3" s="56">
        <v>2007</v>
      </c>
      <c r="AB3" s="56">
        <v>2007</v>
      </c>
      <c r="AC3" s="56">
        <v>2007</v>
      </c>
      <c r="AD3" s="56">
        <v>2007</v>
      </c>
      <c r="AE3" s="56">
        <v>2007</v>
      </c>
      <c r="AF3" s="56">
        <v>2007</v>
      </c>
      <c r="AG3" s="56">
        <v>2007</v>
      </c>
      <c r="AH3" s="56">
        <v>2007</v>
      </c>
      <c r="AI3" s="56">
        <v>2007</v>
      </c>
      <c r="AJ3" s="56">
        <v>2007</v>
      </c>
      <c r="AK3" s="56">
        <v>2007</v>
      </c>
      <c r="AL3" s="56">
        <v>2007</v>
      </c>
      <c r="AM3" s="56">
        <v>2007</v>
      </c>
      <c r="AN3" s="56">
        <v>2007</v>
      </c>
      <c r="AO3" s="56">
        <v>2007</v>
      </c>
      <c r="AP3" s="56">
        <v>2007</v>
      </c>
      <c r="AQ3" s="56">
        <v>2007</v>
      </c>
      <c r="AR3" s="56">
        <v>2007</v>
      </c>
      <c r="AS3" s="56">
        <v>2007</v>
      </c>
      <c r="AT3" s="56">
        <v>2007</v>
      </c>
      <c r="AU3" s="56">
        <v>2007</v>
      </c>
      <c r="AV3" s="56">
        <v>2007</v>
      </c>
      <c r="AW3" s="56">
        <v>2007</v>
      </c>
      <c r="AX3" s="56">
        <v>2007</v>
      </c>
      <c r="AY3" s="56">
        <v>2007</v>
      </c>
      <c r="AZ3" s="56">
        <v>2007</v>
      </c>
      <c r="BA3" s="56">
        <v>2007</v>
      </c>
      <c r="BB3" s="56">
        <v>2007</v>
      </c>
      <c r="BC3" s="56">
        <v>2008</v>
      </c>
      <c r="BD3" s="56">
        <v>2008</v>
      </c>
      <c r="BE3" s="56">
        <v>2008</v>
      </c>
      <c r="BF3" s="56">
        <v>2008</v>
      </c>
      <c r="BG3" s="56">
        <v>2008</v>
      </c>
      <c r="BH3" s="56">
        <v>2008</v>
      </c>
      <c r="BI3" s="56">
        <v>2008</v>
      </c>
      <c r="BJ3" s="56">
        <v>2008</v>
      </c>
      <c r="BK3" s="56">
        <v>2008</v>
      </c>
      <c r="BL3" s="56">
        <v>2008</v>
      </c>
      <c r="BM3" s="56">
        <v>2008</v>
      </c>
      <c r="BN3" s="56">
        <v>2008</v>
      </c>
      <c r="BO3" s="56">
        <v>2008</v>
      </c>
      <c r="BP3" s="56">
        <v>2008</v>
      </c>
      <c r="BQ3" s="56">
        <v>2008</v>
      </c>
      <c r="BR3" s="56">
        <v>2008</v>
      </c>
      <c r="BS3" s="56">
        <v>2008</v>
      </c>
      <c r="BT3" s="56">
        <v>2008</v>
      </c>
      <c r="BU3" s="56">
        <v>2008</v>
      </c>
      <c r="BV3" s="56">
        <v>2008</v>
      </c>
      <c r="BW3" s="56">
        <v>2008</v>
      </c>
      <c r="BX3" s="56">
        <v>2008</v>
      </c>
      <c r="BY3" s="56">
        <v>2008</v>
      </c>
      <c r="BZ3" s="56">
        <v>2008</v>
      </c>
      <c r="CA3" s="56">
        <v>2008</v>
      </c>
      <c r="CB3" s="56">
        <v>2008</v>
      </c>
      <c r="CC3" s="56">
        <v>2008</v>
      </c>
      <c r="CD3" s="56">
        <v>2008</v>
      </c>
      <c r="CE3" s="56">
        <v>2008</v>
      </c>
      <c r="CF3" s="56">
        <v>2008</v>
      </c>
      <c r="CG3" s="56">
        <v>2008</v>
      </c>
      <c r="CH3" s="56">
        <v>2008</v>
      </c>
      <c r="CI3" s="56">
        <v>2008</v>
      </c>
      <c r="CJ3" s="56">
        <v>2008</v>
      </c>
      <c r="CK3" s="56">
        <v>2008</v>
      </c>
      <c r="CL3" s="56">
        <v>2008</v>
      </c>
      <c r="CM3" s="56">
        <v>2008</v>
      </c>
      <c r="CN3" s="56">
        <v>2008</v>
      </c>
      <c r="CO3" s="56">
        <v>2008</v>
      </c>
      <c r="CP3" s="56">
        <v>2008</v>
      </c>
      <c r="CQ3" s="56">
        <v>2008</v>
      </c>
      <c r="CR3" s="56">
        <v>2008</v>
      </c>
      <c r="CS3" s="56">
        <v>2008</v>
      </c>
      <c r="CT3" s="56">
        <v>2008</v>
      </c>
      <c r="CU3" s="56">
        <v>2008</v>
      </c>
      <c r="CV3" s="56">
        <v>2008</v>
      </c>
      <c r="CW3" s="56">
        <v>2008</v>
      </c>
      <c r="CX3" s="56">
        <v>2008</v>
      </c>
      <c r="CY3" s="56">
        <v>2008</v>
      </c>
      <c r="CZ3" s="56">
        <v>2008</v>
      </c>
      <c r="DA3" s="56">
        <v>2008</v>
      </c>
      <c r="DB3" s="255">
        <v>2008</v>
      </c>
      <c r="DC3" s="56">
        <v>2009</v>
      </c>
      <c r="DD3" s="56">
        <v>2009</v>
      </c>
      <c r="DE3" s="56">
        <v>2009</v>
      </c>
      <c r="DF3" s="56">
        <v>2009</v>
      </c>
      <c r="DG3" s="56">
        <v>2009</v>
      </c>
      <c r="DH3" s="56">
        <v>2009</v>
      </c>
      <c r="DI3" s="56">
        <v>2009</v>
      </c>
      <c r="DJ3" s="56">
        <v>2009</v>
      </c>
      <c r="DK3" s="56">
        <v>2009</v>
      </c>
      <c r="DL3" s="56">
        <v>2009</v>
      </c>
      <c r="DM3" s="56">
        <v>2009</v>
      </c>
      <c r="DN3" s="56">
        <v>2009</v>
      </c>
      <c r="DO3" s="56">
        <v>2009</v>
      </c>
      <c r="DP3" s="56">
        <v>2009</v>
      </c>
      <c r="DQ3" s="56">
        <v>2009</v>
      </c>
      <c r="DR3" s="56">
        <v>2009</v>
      </c>
      <c r="DS3" s="56">
        <v>2009</v>
      </c>
      <c r="DT3" s="56">
        <v>2009</v>
      </c>
      <c r="DU3" s="56">
        <v>2009</v>
      </c>
      <c r="DV3" s="56">
        <v>2009</v>
      </c>
      <c r="DW3" s="56">
        <v>2009</v>
      </c>
      <c r="DX3" s="56">
        <v>2009</v>
      </c>
      <c r="DY3" s="56">
        <v>2009</v>
      </c>
      <c r="DZ3" s="56">
        <v>2009</v>
      </c>
      <c r="EA3" s="56">
        <v>2009</v>
      </c>
      <c r="EB3" s="56">
        <v>2009</v>
      </c>
      <c r="EC3" s="56">
        <v>2009</v>
      </c>
      <c r="ED3" s="56">
        <v>2009</v>
      </c>
      <c r="EE3" s="56">
        <v>2009</v>
      </c>
      <c r="EF3" s="56">
        <v>2009</v>
      </c>
      <c r="EG3" s="56">
        <v>2009</v>
      </c>
      <c r="EH3" s="56">
        <v>2009</v>
      </c>
      <c r="EI3" s="56">
        <v>2009</v>
      </c>
      <c r="EJ3" s="56">
        <v>2009</v>
      </c>
      <c r="EK3" s="56">
        <v>2009</v>
      </c>
      <c r="EL3" s="56">
        <v>2009</v>
      </c>
      <c r="EM3" s="56">
        <v>2009</v>
      </c>
      <c r="EN3" s="56">
        <v>2009</v>
      </c>
      <c r="EO3" s="56">
        <v>2009</v>
      </c>
      <c r="EP3" s="56">
        <v>2009</v>
      </c>
      <c r="EQ3" s="56">
        <v>2009</v>
      </c>
      <c r="ER3" s="56">
        <v>2009</v>
      </c>
      <c r="ES3" s="56">
        <v>2009</v>
      </c>
      <c r="ET3" s="56">
        <v>2009</v>
      </c>
      <c r="EU3" s="56">
        <v>2009</v>
      </c>
      <c r="EV3" s="56">
        <v>2009</v>
      </c>
      <c r="EW3" s="56">
        <v>2009</v>
      </c>
      <c r="EX3" s="56">
        <v>2009</v>
      </c>
      <c r="EY3" s="56">
        <v>2009</v>
      </c>
      <c r="EZ3" s="56">
        <v>2009</v>
      </c>
      <c r="FA3" s="56">
        <v>2009</v>
      </c>
      <c r="FB3" s="56">
        <v>2009</v>
      </c>
      <c r="FC3" s="56">
        <v>2010</v>
      </c>
      <c r="FD3" s="56">
        <v>2010</v>
      </c>
      <c r="FE3" s="56">
        <v>2010</v>
      </c>
      <c r="FF3" s="56">
        <v>2010</v>
      </c>
      <c r="FG3" s="56">
        <v>2010</v>
      </c>
      <c r="FH3" s="56">
        <v>2010</v>
      </c>
      <c r="FI3" s="56">
        <v>2010</v>
      </c>
      <c r="FJ3" s="56">
        <v>2010</v>
      </c>
      <c r="FK3" s="56">
        <v>2010</v>
      </c>
      <c r="FL3" s="56">
        <v>2010</v>
      </c>
      <c r="FM3" s="56">
        <v>2010</v>
      </c>
      <c r="FN3" s="56">
        <v>2010</v>
      </c>
      <c r="FO3" s="56">
        <v>2010</v>
      </c>
      <c r="FP3" s="56">
        <v>2010</v>
      </c>
      <c r="FQ3" s="56">
        <v>2010</v>
      </c>
      <c r="FR3" s="56">
        <v>2010</v>
      </c>
      <c r="FS3" s="56">
        <v>2010</v>
      </c>
      <c r="FT3" s="56">
        <v>2010</v>
      </c>
      <c r="FU3" s="56">
        <v>2010</v>
      </c>
      <c r="FV3" s="56">
        <v>2010</v>
      </c>
      <c r="FW3" s="56">
        <v>2010</v>
      </c>
      <c r="FX3" s="56">
        <v>2010</v>
      </c>
      <c r="FY3" s="56">
        <v>2010</v>
      </c>
      <c r="FZ3" s="56">
        <v>2010</v>
      </c>
      <c r="GA3" s="56">
        <v>2010</v>
      </c>
      <c r="GB3" s="56">
        <v>2010</v>
      </c>
      <c r="GC3" s="56">
        <v>2010</v>
      </c>
      <c r="GD3" s="56">
        <v>2010</v>
      </c>
      <c r="GE3" s="56">
        <v>2010</v>
      </c>
      <c r="GF3" s="56">
        <v>2010</v>
      </c>
      <c r="GG3" s="56">
        <v>2010</v>
      </c>
      <c r="GH3" s="56">
        <v>2010</v>
      </c>
      <c r="GI3" s="56">
        <v>2010</v>
      </c>
      <c r="GJ3" s="56">
        <v>2010</v>
      </c>
      <c r="GK3" s="56">
        <v>2010</v>
      </c>
      <c r="GL3" s="56">
        <v>2010</v>
      </c>
      <c r="GM3" s="56">
        <v>2010</v>
      </c>
      <c r="GN3" s="56">
        <v>2010</v>
      </c>
      <c r="GO3" s="56">
        <v>2010</v>
      </c>
      <c r="GP3" s="56">
        <v>2010</v>
      </c>
      <c r="GQ3" s="56">
        <v>2010</v>
      </c>
      <c r="GR3" s="56">
        <v>2010</v>
      </c>
      <c r="GS3" s="56">
        <v>2010</v>
      </c>
      <c r="GT3" s="56">
        <v>2010</v>
      </c>
      <c r="GU3" s="56">
        <v>2010</v>
      </c>
      <c r="GV3" s="56">
        <v>2010</v>
      </c>
      <c r="GW3" s="56">
        <v>2010</v>
      </c>
      <c r="GX3" s="56">
        <v>2010</v>
      </c>
      <c r="GY3" s="56">
        <v>2010</v>
      </c>
      <c r="GZ3" s="56">
        <v>2010</v>
      </c>
      <c r="HA3" s="56">
        <v>2010</v>
      </c>
      <c r="HB3" s="56">
        <v>2010</v>
      </c>
      <c r="HC3" s="56">
        <v>2011</v>
      </c>
      <c r="HD3" s="56">
        <v>2011</v>
      </c>
      <c r="HE3" s="56">
        <v>2011</v>
      </c>
      <c r="HF3" s="56">
        <v>2011</v>
      </c>
      <c r="HG3" s="56">
        <v>2011</v>
      </c>
      <c r="HH3" s="56">
        <v>2011</v>
      </c>
      <c r="HI3" s="56">
        <v>2011</v>
      </c>
      <c r="HJ3" s="56">
        <v>2011</v>
      </c>
      <c r="HK3" s="56">
        <v>2011</v>
      </c>
      <c r="HL3" s="56">
        <v>2011</v>
      </c>
      <c r="HM3" s="56">
        <v>2011</v>
      </c>
      <c r="HN3" s="56">
        <v>2011</v>
      </c>
      <c r="HO3" s="56">
        <v>2011</v>
      </c>
      <c r="HP3" s="56">
        <v>2011</v>
      </c>
      <c r="HQ3" s="56">
        <v>2011</v>
      </c>
      <c r="HR3" s="56">
        <v>2011</v>
      </c>
      <c r="HS3" s="56">
        <v>2011</v>
      </c>
      <c r="HT3" s="56">
        <v>2011</v>
      </c>
      <c r="HU3" s="56">
        <v>2011</v>
      </c>
      <c r="HV3" s="56">
        <v>2011</v>
      </c>
      <c r="HW3" s="56">
        <v>2011</v>
      </c>
      <c r="HX3" s="56">
        <v>2011</v>
      </c>
      <c r="HY3" s="56">
        <v>2011</v>
      </c>
      <c r="HZ3" s="56">
        <v>2011</v>
      </c>
      <c r="IA3" s="56">
        <v>2011</v>
      </c>
      <c r="IB3" s="56">
        <v>2011</v>
      </c>
      <c r="IC3" s="56">
        <v>2011</v>
      </c>
      <c r="ID3" s="56">
        <v>2011</v>
      </c>
      <c r="IE3" s="56">
        <v>2011</v>
      </c>
      <c r="IF3" s="56">
        <v>2011</v>
      </c>
      <c r="IG3" s="56">
        <v>2011</v>
      </c>
      <c r="IH3" s="56">
        <v>2011</v>
      </c>
      <c r="II3" s="56">
        <v>2011</v>
      </c>
      <c r="IJ3" s="56">
        <v>2011</v>
      </c>
      <c r="IK3" s="56">
        <v>2011</v>
      </c>
      <c r="IL3" s="56">
        <v>2011</v>
      </c>
      <c r="IM3" s="56">
        <v>2011</v>
      </c>
      <c r="IN3" s="56">
        <v>2011</v>
      </c>
      <c r="IO3" s="56">
        <v>2011</v>
      </c>
      <c r="IP3" s="56">
        <v>2011</v>
      </c>
      <c r="IQ3" s="56">
        <v>2011</v>
      </c>
      <c r="IR3" s="56">
        <v>2011</v>
      </c>
      <c r="IS3" s="56">
        <v>2011</v>
      </c>
      <c r="IT3" s="56">
        <v>2011</v>
      </c>
      <c r="IU3" s="56">
        <v>2011</v>
      </c>
      <c r="IV3" s="56">
        <v>2011</v>
      </c>
      <c r="IW3" s="56">
        <v>2011</v>
      </c>
      <c r="IX3" s="56">
        <v>2011</v>
      </c>
      <c r="IY3" s="56">
        <v>2011</v>
      </c>
      <c r="IZ3" s="56">
        <v>2011</v>
      </c>
      <c r="JA3" s="56">
        <v>2011</v>
      </c>
      <c r="JB3" s="56">
        <v>2011</v>
      </c>
      <c r="JC3" s="56" t="s">
        <v>236</v>
      </c>
      <c r="JD3" s="56">
        <v>2012</v>
      </c>
      <c r="JE3" s="56">
        <v>2012</v>
      </c>
      <c r="JF3" s="56">
        <v>2012</v>
      </c>
      <c r="JG3" s="56">
        <v>2012</v>
      </c>
      <c r="JH3" s="56">
        <v>2012</v>
      </c>
      <c r="JI3" s="56">
        <v>2012</v>
      </c>
      <c r="JJ3" s="56">
        <v>2012</v>
      </c>
      <c r="JK3" s="56">
        <v>2012</v>
      </c>
      <c r="JL3" s="56">
        <v>2012</v>
      </c>
      <c r="JM3" s="56">
        <v>2012</v>
      </c>
      <c r="JN3" s="56">
        <v>2012</v>
      </c>
      <c r="JO3" s="56">
        <v>2012</v>
      </c>
      <c r="JP3" s="56">
        <v>2012</v>
      </c>
      <c r="JQ3" s="56">
        <v>2012</v>
      </c>
      <c r="JR3" s="56">
        <v>2012</v>
      </c>
      <c r="JS3" s="56">
        <v>2012</v>
      </c>
      <c r="JT3" s="56">
        <v>2012</v>
      </c>
      <c r="JU3" s="56">
        <v>2012</v>
      </c>
      <c r="JV3" s="56">
        <v>2012</v>
      </c>
      <c r="JW3" s="56">
        <v>2012</v>
      </c>
      <c r="JX3" s="56">
        <v>2012</v>
      </c>
      <c r="JY3" s="56">
        <v>2012</v>
      </c>
      <c r="JZ3" s="56">
        <v>2012</v>
      </c>
      <c r="KA3" s="56">
        <v>2012</v>
      </c>
      <c r="KB3" s="56">
        <v>2012</v>
      </c>
      <c r="KC3" s="56">
        <v>2012</v>
      </c>
      <c r="KD3" s="56">
        <v>2012</v>
      </c>
      <c r="KE3" s="56">
        <v>2012</v>
      </c>
      <c r="KF3" s="56">
        <v>2012</v>
      </c>
      <c r="KG3" s="56">
        <v>2012</v>
      </c>
      <c r="KH3" s="56">
        <v>2012</v>
      </c>
      <c r="KI3" s="56">
        <v>2012</v>
      </c>
      <c r="KJ3" s="56">
        <v>2012</v>
      </c>
      <c r="KK3" s="56">
        <v>2012</v>
      </c>
      <c r="KL3" s="56">
        <v>2012</v>
      </c>
      <c r="KM3" s="56">
        <v>2012</v>
      </c>
      <c r="KN3" s="56">
        <v>2012</v>
      </c>
      <c r="KO3" s="56">
        <v>2012</v>
      </c>
      <c r="KP3" s="56">
        <v>2012</v>
      </c>
      <c r="KQ3" s="56">
        <v>2012</v>
      </c>
      <c r="KR3" s="56">
        <v>2012</v>
      </c>
      <c r="KS3" s="56">
        <v>2012</v>
      </c>
      <c r="KT3" s="56">
        <v>2012</v>
      </c>
      <c r="KU3" s="56">
        <v>2012</v>
      </c>
      <c r="KV3" s="56">
        <v>2012</v>
      </c>
      <c r="KW3" s="56">
        <v>2012</v>
      </c>
      <c r="KX3" s="56">
        <v>2012</v>
      </c>
      <c r="KY3" s="56">
        <v>2012</v>
      </c>
      <c r="KZ3" s="56">
        <v>2012</v>
      </c>
      <c r="LA3" s="56">
        <v>2012</v>
      </c>
      <c r="LB3" s="56">
        <v>2012</v>
      </c>
      <c r="LC3" s="56">
        <v>2012</v>
      </c>
      <c r="LD3" s="56">
        <v>2013</v>
      </c>
      <c r="LE3" s="56">
        <v>2013</v>
      </c>
      <c r="LF3" s="56">
        <v>2013</v>
      </c>
      <c r="LG3" s="56">
        <v>2013</v>
      </c>
      <c r="LH3" s="56">
        <v>2013</v>
      </c>
      <c r="LI3" s="56">
        <v>2013</v>
      </c>
      <c r="LJ3" s="56">
        <v>2013</v>
      </c>
      <c r="LK3" s="56">
        <v>2013</v>
      </c>
      <c r="LL3" s="56">
        <v>2013</v>
      </c>
      <c r="LM3" s="56">
        <v>2013</v>
      </c>
      <c r="LN3" s="56">
        <v>2013</v>
      </c>
      <c r="LO3" s="56">
        <v>2013</v>
      </c>
      <c r="LP3" s="56">
        <v>2013</v>
      </c>
      <c r="LQ3" s="56">
        <v>2013</v>
      </c>
      <c r="LR3" s="56">
        <v>2013</v>
      </c>
      <c r="LS3" s="56">
        <v>2013</v>
      </c>
      <c r="LT3" s="56">
        <v>2013</v>
      </c>
      <c r="LU3" s="56">
        <v>2013</v>
      </c>
      <c r="LV3" s="56">
        <v>2013</v>
      </c>
      <c r="LW3" s="56">
        <v>2013</v>
      </c>
      <c r="LX3" s="56">
        <v>2013</v>
      </c>
      <c r="LY3" s="56">
        <v>2013</v>
      </c>
      <c r="LZ3" s="56">
        <v>2013</v>
      </c>
      <c r="MA3" s="56">
        <v>2013</v>
      </c>
      <c r="MB3" s="56">
        <v>2013</v>
      </c>
      <c r="MC3" s="56">
        <v>2013</v>
      </c>
      <c r="MD3" s="56">
        <v>2013</v>
      </c>
      <c r="ME3" s="56">
        <v>2013</v>
      </c>
      <c r="MF3" s="56">
        <v>2013</v>
      </c>
      <c r="MG3" s="56">
        <v>2013</v>
      </c>
      <c r="MH3" s="56">
        <v>2013</v>
      </c>
      <c r="MI3" s="56">
        <v>2013</v>
      </c>
      <c r="MJ3" s="56">
        <v>2013</v>
      </c>
      <c r="MK3" s="56">
        <v>2013</v>
      </c>
      <c r="ML3" s="56">
        <v>2013</v>
      </c>
      <c r="MM3" s="56">
        <v>2013</v>
      </c>
      <c r="MN3" s="56">
        <v>2013</v>
      </c>
      <c r="MO3" s="56">
        <v>2013</v>
      </c>
      <c r="MP3" s="56">
        <v>2013</v>
      </c>
      <c r="MQ3" s="56">
        <v>2013</v>
      </c>
      <c r="MR3" s="56">
        <v>2013</v>
      </c>
      <c r="MS3" s="56">
        <v>2013</v>
      </c>
      <c r="MT3" s="56">
        <v>2013</v>
      </c>
      <c r="MU3" s="56">
        <v>2013</v>
      </c>
      <c r="MV3" s="56">
        <v>2013</v>
      </c>
      <c r="MW3" s="56">
        <v>2013</v>
      </c>
      <c r="MX3" s="56">
        <v>2013</v>
      </c>
      <c r="MY3" s="56">
        <v>2013</v>
      </c>
      <c r="MZ3" s="56">
        <v>2013</v>
      </c>
      <c r="NA3" s="56">
        <v>2013</v>
      </c>
      <c r="NB3" s="56">
        <v>2013</v>
      </c>
      <c r="NC3" s="56">
        <v>2013</v>
      </c>
      <c r="ND3" s="56">
        <v>2014</v>
      </c>
      <c r="NE3" s="56">
        <v>2014</v>
      </c>
      <c r="NF3" s="56">
        <v>2014</v>
      </c>
      <c r="NG3" s="56">
        <v>2014</v>
      </c>
      <c r="NH3" s="56">
        <v>2014</v>
      </c>
      <c r="NI3" s="56">
        <v>2014</v>
      </c>
      <c r="NJ3" s="56">
        <v>2014</v>
      </c>
      <c r="NK3" s="56">
        <v>2014</v>
      </c>
      <c r="NL3" s="56">
        <v>2014</v>
      </c>
      <c r="NM3" s="56">
        <v>2014</v>
      </c>
      <c r="NN3" s="56">
        <v>2014</v>
      </c>
      <c r="NO3" s="56">
        <v>2014</v>
      </c>
      <c r="NP3" s="56">
        <v>2014</v>
      </c>
      <c r="NQ3" s="56">
        <v>2014</v>
      </c>
      <c r="NR3" s="56">
        <v>2014</v>
      </c>
      <c r="NS3" s="56">
        <v>2014</v>
      </c>
      <c r="NT3" s="56">
        <v>2014</v>
      </c>
      <c r="NU3" s="56">
        <v>2014</v>
      </c>
      <c r="NV3" s="56">
        <v>2014</v>
      </c>
      <c r="NW3" s="56">
        <v>2014</v>
      </c>
      <c r="NX3" s="56">
        <v>2014</v>
      </c>
      <c r="NY3" s="56">
        <v>2014</v>
      </c>
      <c r="NZ3" s="56">
        <v>2014</v>
      </c>
      <c r="OA3" s="56">
        <v>2014</v>
      </c>
      <c r="OB3" s="56">
        <v>2014</v>
      </c>
      <c r="OC3" s="56">
        <v>2014</v>
      </c>
      <c r="OD3" s="56">
        <v>2014</v>
      </c>
      <c r="OE3" s="56">
        <v>2014</v>
      </c>
      <c r="OF3" s="56">
        <v>2014</v>
      </c>
      <c r="OG3" s="56">
        <v>2014</v>
      </c>
      <c r="OH3" s="56">
        <v>2014</v>
      </c>
      <c r="OI3" s="56">
        <v>2014</v>
      </c>
      <c r="OJ3" s="56">
        <v>2014</v>
      </c>
      <c r="OK3" s="56">
        <v>2014</v>
      </c>
      <c r="OL3" s="56">
        <v>2014</v>
      </c>
      <c r="OM3" s="56">
        <v>2014</v>
      </c>
      <c r="ON3" s="56">
        <v>2014</v>
      </c>
      <c r="OO3" s="56">
        <v>2014</v>
      </c>
      <c r="OP3" s="56">
        <v>2014</v>
      </c>
      <c r="OQ3" s="56">
        <v>2014</v>
      </c>
      <c r="OR3" s="56">
        <v>2014</v>
      </c>
      <c r="OS3" s="56">
        <v>2014</v>
      </c>
      <c r="OT3" s="56">
        <v>2014</v>
      </c>
      <c r="OU3" s="56">
        <v>2014</v>
      </c>
      <c r="OV3" s="56">
        <v>2014</v>
      </c>
      <c r="OW3" s="56">
        <v>2014</v>
      </c>
      <c r="OX3" s="56">
        <v>2014</v>
      </c>
      <c r="OY3" s="56">
        <v>2014</v>
      </c>
      <c r="OZ3" s="56">
        <v>2014</v>
      </c>
      <c r="PA3" s="56">
        <v>2014</v>
      </c>
      <c r="PB3" s="56">
        <v>2014</v>
      </c>
      <c r="PC3" s="56">
        <v>2014</v>
      </c>
      <c r="PD3" s="56">
        <v>2015</v>
      </c>
      <c r="PE3" s="56">
        <v>2015</v>
      </c>
      <c r="PF3" s="56">
        <v>2015</v>
      </c>
      <c r="PG3" s="56">
        <v>2015</v>
      </c>
      <c r="PH3" s="56">
        <v>2015</v>
      </c>
      <c r="PI3" s="56">
        <v>2015</v>
      </c>
      <c r="PJ3" s="244">
        <v>2015</v>
      </c>
      <c r="PK3" s="56">
        <v>2015</v>
      </c>
      <c r="PL3" s="56">
        <v>2015</v>
      </c>
      <c r="PM3" s="56">
        <v>2015</v>
      </c>
      <c r="PN3" s="56">
        <v>2015</v>
      </c>
      <c r="PO3" s="56">
        <v>2015</v>
      </c>
      <c r="PP3" s="56">
        <v>2015</v>
      </c>
      <c r="PQ3" s="56">
        <v>2015</v>
      </c>
      <c r="PR3" s="56">
        <v>2015</v>
      </c>
      <c r="PS3" s="56">
        <v>2015</v>
      </c>
      <c r="PT3" s="56">
        <v>2015</v>
      </c>
      <c r="PU3" s="56">
        <v>2015</v>
      </c>
      <c r="PV3" s="56">
        <v>2015</v>
      </c>
      <c r="PW3" s="56">
        <v>2015</v>
      </c>
      <c r="PX3" s="56">
        <v>2015</v>
      </c>
      <c r="PY3" s="56">
        <v>2015</v>
      </c>
      <c r="PZ3" s="56">
        <v>2015</v>
      </c>
      <c r="QA3" s="56">
        <v>2015</v>
      </c>
      <c r="QB3" s="56">
        <v>2015</v>
      </c>
      <c r="QC3" s="56">
        <v>2015</v>
      </c>
      <c r="QD3" s="56">
        <v>2015</v>
      </c>
      <c r="QE3" s="56">
        <v>2015</v>
      </c>
      <c r="QF3" s="56">
        <v>2015</v>
      </c>
      <c r="QG3" s="56">
        <v>2015</v>
      </c>
      <c r="QH3" s="56">
        <v>2015</v>
      </c>
      <c r="QI3" s="56">
        <v>2015</v>
      </c>
      <c r="QJ3" s="56">
        <v>2015</v>
      </c>
      <c r="QK3" s="56">
        <v>2015</v>
      </c>
      <c r="QL3" s="56">
        <v>2015</v>
      </c>
      <c r="QM3" s="56">
        <v>2015</v>
      </c>
      <c r="QN3" s="56">
        <v>2015</v>
      </c>
      <c r="QO3" s="56">
        <v>2015</v>
      </c>
      <c r="QP3" s="56">
        <v>2015</v>
      </c>
      <c r="QQ3" s="56">
        <v>2015</v>
      </c>
      <c r="QR3" s="56">
        <v>2015</v>
      </c>
      <c r="QS3" s="56">
        <v>2015</v>
      </c>
      <c r="QT3" s="56">
        <v>2015</v>
      </c>
      <c r="QU3" s="56">
        <v>2015</v>
      </c>
      <c r="QV3" s="56">
        <v>2015</v>
      </c>
      <c r="QW3" s="56">
        <v>2015</v>
      </c>
      <c r="QX3" s="56">
        <v>2015</v>
      </c>
      <c r="QY3" s="56">
        <v>2015</v>
      </c>
      <c r="QZ3" s="56">
        <v>2015</v>
      </c>
      <c r="RA3" s="56">
        <v>2015</v>
      </c>
      <c r="RB3" s="56">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4">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256">
        <v>2016</v>
      </c>
      <c r="TE3" s="56">
        <v>2017</v>
      </c>
      <c r="TF3" s="56">
        <v>2017</v>
      </c>
      <c r="TG3" s="56">
        <v>2017</v>
      </c>
      <c r="TH3" s="56">
        <v>2017</v>
      </c>
      <c r="TI3" s="56">
        <v>2017</v>
      </c>
      <c r="TJ3" s="56">
        <v>2017</v>
      </c>
      <c r="TK3" s="56">
        <v>2017</v>
      </c>
      <c r="TL3" s="56">
        <v>2017</v>
      </c>
      <c r="TM3" s="56">
        <v>2017</v>
      </c>
      <c r="TN3" s="56">
        <v>2017</v>
      </c>
      <c r="TO3" s="56">
        <v>2017</v>
      </c>
      <c r="TP3" s="56">
        <v>2017</v>
      </c>
      <c r="TQ3" s="56">
        <v>2017</v>
      </c>
      <c r="TR3" s="56">
        <v>2017</v>
      </c>
      <c r="TS3" s="56">
        <v>2017</v>
      </c>
      <c r="TT3" s="56">
        <v>2017</v>
      </c>
      <c r="TU3" s="56">
        <v>2017</v>
      </c>
      <c r="TV3" s="56">
        <v>2017</v>
      </c>
      <c r="TW3" s="56">
        <v>2017</v>
      </c>
      <c r="TX3" s="56">
        <v>2017</v>
      </c>
      <c r="TY3" s="56">
        <v>2017</v>
      </c>
      <c r="TZ3" s="56">
        <v>2017</v>
      </c>
      <c r="UA3" s="56">
        <v>2017</v>
      </c>
      <c r="UB3" s="56">
        <v>2017</v>
      </c>
      <c r="UC3" s="56">
        <v>2017</v>
      </c>
      <c r="UD3" s="56">
        <v>2017</v>
      </c>
      <c r="UE3" s="56">
        <v>2017</v>
      </c>
      <c r="UF3" s="56">
        <v>2017</v>
      </c>
      <c r="UG3" s="56">
        <v>2017</v>
      </c>
      <c r="UH3" s="56">
        <v>2017</v>
      </c>
      <c r="UI3" s="56">
        <v>2017</v>
      </c>
      <c r="UJ3" s="184">
        <v>2017</v>
      </c>
      <c r="UK3" s="56">
        <v>2017</v>
      </c>
      <c r="UL3" s="56">
        <v>2017</v>
      </c>
      <c r="UM3" s="56">
        <v>2017</v>
      </c>
      <c r="UN3" s="56">
        <v>2017</v>
      </c>
      <c r="UO3" s="56">
        <v>2017</v>
      </c>
      <c r="UP3" s="56">
        <v>2017</v>
      </c>
      <c r="UQ3" s="56">
        <v>2017</v>
      </c>
      <c r="UR3" s="56">
        <v>2017</v>
      </c>
      <c r="US3" s="56">
        <v>2017</v>
      </c>
      <c r="UT3" s="56">
        <v>2017</v>
      </c>
      <c r="UU3" s="56">
        <v>2017</v>
      </c>
      <c r="UV3" s="56">
        <v>2017</v>
      </c>
      <c r="UW3" s="56">
        <v>2017</v>
      </c>
      <c r="UX3" s="56">
        <v>2017</v>
      </c>
      <c r="UY3" s="56">
        <v>2017</v>
      </c>
      <c r="UZ3" s="56">
        <v>2017</v>
      </c>
      <c r="VA3" s="56">
        <v>2017</v>
      </c>
      <c r="VB3" s="56">
        <v>2017</v>
      </c>
      <c r="VC3" s="56">
        <v>2017</v>
      </c>
      <c r="VD3" s="56">
        <v>2017</v>
      </c>
      <c r="VE3" s="56">
        <v>2018</v>
      </c>
      <c r="VF3" s="56">
        <v>2018</v>
      </c>
      <c r="VG3" s="56">
        <v>2018</v>
      </c>
      <c r="VH3" s="56">
        <v>2018</v>
      </c>
      <c r="VI3" s="56">
        <v>2018</v>
      </c>
      <c r="VJ3" s="56">
        <v>2018</v>
      </c>
      <c r="VK3" s="56">
        <v>2018</v>
      </c>
      <c r="VL3" s="56">
        <v>2018</v>
      </c>
      <c r="VM3" s="56">
        <v>2018</v>
      </c>
      <c r="VN3" s="56">
        <v>2018</v>
      </c>
      <c r="VO3" s="56">
        <v>2018</v>
      </c>
      <c r="VP3" s="56">
        <v>2018</v>
      </c>
      <c r="VQ3" s="56">
        <v>2018</v>
      </c>
      <c r="VR3" s="56">
        <v>2018</v>
      </c>
      <c r="VS3" s="56">
        <v>2018</v>
      </c>
      <c r="VT3" s="56">
        <v>2018</v>
      </c>
      <c r="VU3" s="56">
        <v>2018</v>
      </c>
      <c r="VV3" s="56">
        <v>2018</v>
      </c>
      <c r="VW3" s="56">
        <v>2018</v>
      </c>
      <c r="VX3" s="56">
        <v>2018</v>
      </c>
      <c r="VY3" s="56">
        <v>2018</v>
      </c>
      <c r="VZ3" s="56">
        <v>2018</v>
      </c>
      <c r="WA3" s="56">
        <v>2018</v>
      </c>
      <c r="WB3" s="56">
        <v>2018</v>
      </c>
      <c r="WC3" s="56">
        <v>2018</v>
      </c>
      <c r="WD3" s="56">
        <v>2018</v>
      </c>
      <c r="WE3" s="56">
        <v>2018</v>
      </c>
      <c r="WF3" s="56">
        <v>2018</v>
      </c>
      <c r="WG3" s="56">
        <v>2018</v>
      </c>
      <c r="WH3" s="56">
        <v>2018</v>
      </c>
      <c r="WI3" s="56">
        <v>2018</v>
      </c>
      <c r="WJ3" s="56">
        <v>2018</v>
      </c>
      <c r="WK3" s="56">
        <v>2018</v>
      </c>
      <c r="WL3" s="56">
        <v>2018</v>
      </c>
      <c r="WM3" s="56">
        <v>2018</v>
      </c>
      <c r="WN3" s="56">
        <v>2018</v>
      </c>
      <c r="WO3" s="56">
        <v>2018</v>
      </c>
      <c r="WP3" s="56">
        <v>2018</v>
      </c>
      <c r="WQ3" s="56">
        <v>2018</v>
      </c>
      <c r="WR3" s="56">
        <v>2018</v>
      </c>
      <c r="WS3" s="56">
        <v>2018</v>
      </c>
      <c r="WT3" s="56">
        <v>2018</v>
      </c>
      <c r="WU3" s="56">
        <v>2018</v>
      </c>
      <c r="WV3" s="56">
        <v>2018</v>
      </c>
      <c r="WW3" s="56">
        <v>2018</v>
      </c>
      <c r="WX3" s="56">
        <v>2018</v>
      </c>
      <c r="WY3" s="56">
        <v>2018</v>
      </c>
      <c r="WZ3" s="56">
        <v>2018</v>
      </c>
      <c r="XA3" s="56">
        <v>2018</v>
      </c>
      <c r="XB3" s="56">
        <v>2018</v>
      </c>
      <c r="XC3" s="56">
        <v>2018</v>
      </c>
      <c r="XD3" s="56">
        <v>2018</v>
      </c>
      <c r="XE3" s="56">
        <v>2019</v>
      </c>
      <c r="XF3" s="56">
        <v>2019</v>
      </c>
      <c r="XG3" s="56">
        <v>2019</v>
      </c>
      <c r="XH3" s="56">
        <v>2019</v>
      </c>
      <c r="XI3" s="56">
        <v>2019</v>
      </c>
      <c r="XJ3" s="56">
        <v>2019</v>
      </c>
      <c r="XK3" s="56">
        <v>2019</v>
      </c>
      <c r="XL3" s="56">
        <v>2019</v>
      </c>
      <c r="XM3" s="56">
        <v>2019</v>
      </c>
      <c r="XN3" s="56">
        <v>2019</v>
      </c>
      <c r="XO3" s="56">
        <v>2019</v>
      </c>
      <c r="XP3" s="56">
        <v>2019</v>
      </c>
      <c r="XQ3" s="56">
        <v>2019</v>
      </c>
      <c r="XR3" s="56">
        <v>2019</v>
      </c>
      <c r="XS3" s="56">
        <v>2019</v>
      </c>
      <c r="XT3" s="56">
        <v>2019</v>
      </c>
      <c r="XU3" s="56">
        <v>2019</v>
      </c>
      <c r="XV3" s="56">
        <v>2019</v>
      </c>
      <c r="XW3" s="56">
        <v>2019</v>
      </c>
      <c r="XX3" s="56">
        <v>2019</v>
      </c>
      <c r="XY3" s="56">
        <v>2019</v>
      </c>
      <c r="XZ3" s="56">
        <v>2019</v>
      </c>
      <c r="YA3" s="56">
        <v>2019</v>
      </c>
      <c r="YB3" s="56">
        <v>2019</v>
      </c>
      <c r="YC3" s="56">
        <v>2019</v>
      </c>
      <c r="YD3" s="56">
        <v>2019</v>
      </c>
      <c r="YE3" s="56">
        <v>2019</v>
      </c>
      <c r="YF3" s="56">
        <v>2019</v>
      </c>
      <c r="YG3" s="56">
        <v>2019</v>
      </c>
      <c r="YH3" s="56">
        <v>2019</v>
      </c>
      <c r="YI3" s="56">
        <v>2019</v>
      </c>
      <c r="YJ3" s="56">
        <v>2019</v>
      </c>
      <c r="YK3" s="56">
        <v>2019</v>
      </c>
      <c r="YL3" s="56">
        <v>2019</v>
      </c>
      <c r="YM3" s="56">
        <v>2019</v>
      </c>
      <c r="YN3" s="56">
        <v>2019</v>
      </c>
      <c r="YO3" s="56">
        <v>2019</v>
      </c>
      <c r="YP3" s="56">
        <v>2019</v>
      </c>
      <c r="YQ3" s="56">
        <v>2019</v>
      </c>
      <c r="YR3" s="56">
        <v>2019</v>
      </c>
      <c r="YS3" s="56">
        <v>2019</v>
      </c>
      <c r="YT3" s="56">
        <v>2019</v>
      </c>
      <c r="YU3" s="56">
        <v>2019</v>
      </c>
      <c r="YV3" s="56">
        <v>2019</v>
      </c>
      <c r="YW3" s="56">
        <v>2019</v>
      </c>
      <c r="YX3" s="56">
        <v>2019</v>
      </c>
      <c r="YY3" s="56">
        <v>2019</v>
      </c>
      <c r="YZ3" s="56">
        <v>2019</v>
      </c>
      <c r="ZA3" s="56">
        <v>2019</v>
      </c>
      <c r="ZB3" s="56">
        <v>2019</v>
      </c>
      <c r="ZC3" s="56">
        <v>2019</v>
      </c>
      <c r="ZD3" s="56">
        <v>2019</v>
      </c>
      <c r="ZE3" s="256">
        <v>2020</v>
      </c>
      <c r="ZF3" s="256">
        <v>2020</v>
      </c>
      <c r="ZG3" s="256">
        <v>2020</v>
      </c>
      <c r="ZH3" s="256">
        <v>2020</v>
      </c>
      <c r="ZI3" s="256">
        <v>2020</v>
      </c>
      <c r="ZJ3" s="256">
        <v>2020</v>
      </c>
      <c r="ZK3" s="256">
        <v>2020</v>
      </c>
      <c r="ZL3" s="256">
        <v>2020</v>
      </c>
      <c r="ZM3" s="256">
        <v>2020</v>
      </c>
      <c r="ZN3" s="256">
        <v>2020</v>
      </c>
      <c r="ZO3" s="256">
        <v>2020</v>
      </c>
      <c r="ZP3" s="256">
        <v>2020</v>
      </c>
      <c r="ZQ3" s="256">
        <v>2020</v>
      </c>
      <c r="ZR3" s="256">
        <v>2020</v>
      </c>
      <c r="ZS3" s="256">
        <v>2020</v>
      </c>
      <c r="ZT3" s="256">
        <v>2020</v>
      </c>
      <c r="ZU3" s="256">
        <v>2020</v>
      </c>
      <c r="ZV3" s="256">
        <v>2020</v>
      </c>
      <c r="ZW3" s="256">
        <v>2020</v>
      </c>
      <c r="ZX3" s="256">
        <v>2020</v>
      </c>
      <c r="ZY3" s="256">
        <v>2020</v>
      </c>
      <c r="ZZ3" s="256">
        <v>2020</v>
      </c>
      <c r="AAA3" s="256">
        <v>2020</v>
      </c>
      <c r="AAB3" s="256">
        <v>2020</v>
      </c>
      <c r="AAC3" s="256">
        <v>2020</v>
      </c>
      <c r="AAD3" s="256">
        <v>2020</v>
      </c>
      <c r="AAE3" s="256">
        <v>2020</v>
      </c>
      <c r="AAF3" s="256">
        <v>2020</v>
      </c>
      <c r="AAG3" s="256">
        <v>2020</v>
      </c>
      <c r="AAH3" s="256">
        <v>2020</v>
      </c>
      <c r="AAI3" s="256">
        <v>2020</v>
      </c>
      <c r="AAJ3" s="256">
        <v>2020</v>
      </c>
      <c r="AAK3" s="256">
        <v>2020</v>
      </c>
      <c r="AAL3" s="256">
        <v>2020</v>
      </c>
      <c r="AAM3" s="256">
        <v>2020</v>
      </c>
      <c r="AAN3" s="256">
        <v>2020</v>
      </c>
      <c r="AAO3" s="256">
        <v>2020</v>
      </c>
      <c r="AAP3" s="256">
        <v>2020</v>
      </c>
      <c r="AAQ3" s="256">
        <v>2020</v>
      </c>
      <c r="AAR3" s="256">
        <v>2020</v>
      </c>
      <c r="AAS3" s="256">
        <v>2020</v>
      </c>
      <c r="AAT3" s="256">
        <v>2020</v>
      </c>
      <c r="AAU3" s="256">
        <v>2020</v>
      </c>
      <c r="AAV3" s="256">
        <v>2020</v>
      </c>
      <c r="AAW3" s="256">
        <v>2020</v>
      </c>
      <c r="AAX3" s="256">
        <v>2020</v>
      </c>
      <c r="AAY3" s="256">
        <v>2020</v>
      </c>
      <c r="AAZ3" s="256">
        <v>2020</v>
      </c>
      <c r="ABA3" s="256">
        <v>2020</v>
      </c>
      <c r="ABB3" s="256">
        <v>2020</v>
      </c>
      <c r="ABC3" s="256">
        <v>2020</v>
      </c>
      <c r="ABD3" s="256">
        <v>2020</v>
      </c>
      <c r="ABE3" s="256">
        <v>2021</v>
      </c>
      <c r="ABF3" s="256"/>
      <c r="ABG3" s="256"/>
      <c r="ABH3" s="256"/>
      <c r="ABI3" s="256"/>
    </row>
    <row r="4" spans="1:789" ht="12.75" customHeight="1" x14ac:dyDescent="0.3">
      <c r="A4" s="7" t="s">
        <v>13</v>
      </c>
      <c r="B4" s="99" t="s">
        <v>14</v>
      </c>
      <c r="C4" s="56" t="s">
        <v>15</v>
      </c>
      <c r="D4" s="56" t="s">
        <v>16</v>
      </c>
      <c r="E4" s="56" t="s">
        <v>17</v>
      </c>
      <c r="F4" s="56" t="s">
        <v>18</v>
      </c>
      <c r="G4" s="56" t="s">
        <v>19</v>
      </c>
      <c r="H4" s="56" t="s">
        <v>20</v>
      </c>
      <c r="I4" s="56" t="s">
        <v>21</v>
      </c>
      <c r="J4" s="56" t="s">
        <v>22</v>
      </c>
      <c r="K4" s="56" t="s">
        <v>23</v>
      </c>
      <c r="L4" s="56" t="s">
        <v>24</v>
      </c>
      <c r="M4" s="56" t="s">
        <v>25</v>
      </c>
      <c r="N4" s="56" t="s">
        <v>26</v>
      </c>
      <c r="O4" s="56" t="s">
        <v>27</v>
      </c>
      <c r="P4" s="56" t="s">
        <v>28</v>
      </c>
      <c r="Q4" s="56" t="s">
        <v>29</v>
      </c>
      <c r="R4" s="56" t="s">
        <v>30</v>
      </c>
      <c r="S4" s="56" t="s">
        <v>31</v>
      </c>
      <c r="T4" s="56" t="s">
        <v>32</v>
      </c>
      <c r="U4" s="56" t="s">
        <v>33</v>
      </c>
      <c r="V4" s="56" t="s">
        <v>34</v>
      </c>
      <c r="W4" s="56" t="s">
        <v>35</v>
      </c>
      <c r="X4" s="56" t="s">
        <v>36</v>
      </c>
      <c r="Y4" s="56" t="s">
        <v>37</v>
      </c>
      <c r="Z4" s="56" t="s">
        <v>38</v>
      </c>
      <c r="AA4" s="56" t="s">
        <v>39</v>
      </c>
      <c r="AB4" s="56" t="s">
        <v>40</v>
      </c>
      <c r="AC4" s="56" t="s">
        <v>41</v>
      </c>
      <c r="AD4" s="56" t="s">
        <v>42</v>
      </c>
      <c r="AE4" s="56" t="s">
        <v>43</v>
      </c>
      <c r="AF4" s="56" t="s">
        <v>44</v>
      </c>
      <c r="AG4" s="56" t="s">
        <v>45</v>
      </c>
      <c r="AH4" s="56" t="s">
        <v>46</v>
      </c>
      <c r="AI4" s="56" t="s">
        <v>47</v>
      </c>
      <c r="AJ4" s="56" t="s">
        <v>48</v>
      </c>
      <c r="AK4" s="56" t="s">
        <v>49</v>
      </c>
      <c r="AL4" s="56" t="s">
        <v>50</v>
      </c>
      <c r="AM4" s="56" t="s">
        <v>51</v>
      </c>
      <c r="AN4" s="56" t="s">
        <v>52</v>
      </c>
      <c r="AO4" s="56" t="s">
        <v>53</v>
      </c>
      <c r="AP4" s="56" t="s">
        <v>54</v>
      </c>
      <c r="AQ4" s="56" t="s">
        <v>55</v>
      </c>
      <c r="AR4" s="56" t="s">
        <v>56</v>
      </c>
      <c r="AS4" s="56" t="s">
        <v>57</v>
      </c>
      <c r="AT4" s="56" t="s">
        <v>58</v>
      </c>
      <c r="AU4" s="56" t="s">
        <v>59</v>
      </c>
      <c r="AV4" s="56" t="s">
        <v>60</v>
      </c>
      <c r="AW4" s="56" t="s">
        <v>61</v>
      </c>
      <c r="AX4" s="56" t="s">
        <v>62</v>
      </c>
      <c r="AY4" s="56" t="s">
        <v>63</v>
      </c>
      <c r="AZ4" s="56" t="s">
        <v>64</v>
      </c>
      <c r="BA4" s="56" t="s">
        <v>65</v>
      </c>
      <c r="BB4" s="56" t="s">
        <v>66</v>
      </c>
      <c r="BC4" s="56" t="s">
        <v>67</v>
      </c>
      <c r="BD4" s="56" t="s">
        <v>68</v>
      </c>
      <c r="BE4" s="56" t="s">
        <v>17</v>
      </c>
      <c r="BF4" s="56" t="s">
        <v>69</v>
      </c>
      <c r="BG4" s="56" t="s">
        <v>70</v>
      </c>
      <c r="BH4" s="56" t="s">
        <v>71</v>
      </c>
      <c r="BI4" s="56" t="s">
        <v>72</v>
      </c>
      <c r="BJ4" s="56" t="s">
        <v>73</v>
      </c>
      <c r="BK4" s="56" t="s">
        <v>74</v>
      </c>
      <c r="BL4" s="56" t="s">
        <v>75</v>
      </c>
      <c r="BM4" s="56" t="s">
        <v>76</v>
      </c>
      <c r="BN4" s="56" t="s">
        <v>77</v>
      </c>
      <c r="BO4" s="56" t="s">
        <v>78</v>
      </c>
      <c r="BP4" s="56" t="s">
        <v>79</v>
      </c>
      <c r="BQ4" s="56" t="s">
        <v>80</v>
      </c>
      <c r="BR4" s="56" t="s">
        <v>81</v>
      </c>
      <c r="BS4" s="56" t="s">
        <v>82</v>
      </c>
      <c r="BT4" s="56" t="s">
        <v>83</v>
      </c>
      <c r="BU4" s="56" t="s">
        <v>84</v>
      </c>
      <c r="BV4" s="56" t="s">
        <v>85</v>
      </c>
      <c r="BW4" s="56" t="s">
        <v>86</v>
      </c>
      <c r="BX4" s="56" t="s">
        <v>87</v>
      </c>
      <c r="BY4" s="56" t="s">
        <v>88</v>
      </c>
      <c r="BZ4" s="56" t="s">
        <v>89</v>
      </c>
      <c r="CA4" s="56" t="s">
        <v>90</v>
      </c>
      <c r="CB4" s="56" t="s">
        <v>91</v>
      </c>
      <c r="CC4" s="56" t="s">
        <v>92</v>
      </c>
      <c r="CD4" s="56" t="s">
        <v>93</v>
      </c>
      <c r="CE4" s="56" t="s">
        <v>94</v>
      </c>
      <c r="CF4" s="56" t="s">
        <v>95</v>
      </c>
      <c r="CG4" s="56" t="s">
        <v>96</v>
      </c>
      <c r="CH4" s="56" t="s">
        <v>97</v>
      </c>
      <c r="CI4" s="56" t="s">
        <v>98</v>
      </c>
      <c r="CJ4" s="56" t="s">
        <v>99</v>
      </c>
      <c r="CK4" s="56" t="s">
        <v>100</v>
      </c>
      <c r="CL4" s="56" t="s">
        <v>101</v>
      </c>
      <c r="CM4" s="56" t="s">
        <v>102</v>
      </c>
      <c r="CN4" s="56" t="s">
        <v>103</v>
      </c>
      <c r="CO4" s="56" t="s">
        <v>104</v>
      </c>
      <c r="CP4" s="56" t="s">
        <v>105</v>
      </c>
      <c r="CQ4" s="56" t="s">
        <v>106</v>
      </c>
      <c r="CR4" s="56" t="s">
        <v>107</v>
      </c>
      <c r="CS4" s="56" t="s">
        <v>108</v>
      </c>
      <c r="CT4" s="56" t="s">
        <v>109</v>
      </c>
      <c r="CU4" s="56" t="s">
        <v>110</v>
      </c>
      <c r="CV4" s="56" t="s">
        <v>111</v>
      </c>
      <c r="CW4" s="56" t="s">
        <v>112</v>
      </c>
      <c r="CX4" s="56" t="s">
        <v>113</v>
      </c>
      <c r="CY4" s="56" t="s">
        <v>114</v>
      </c>
      <c r="CZ4" s="56" t="s">
        <v>115</v>
      </c>
      <c r="DA4" s="56" t="s">
        <v>116</v>
      </c>
      <c r="DB4" s="255" t="s">
        <v>117</v>
      </c>
      <c r="DC4" s="56" t="s">
        <v>118</v>
      </c>
      <c r="DD4" s="56" t="s">
        <v>119</v>
      </c>
      <c r="DE4" s="56" t="s">
        <v>120</v>
      </c>
      <c r="DF4" s="56" t="s">
        <v>121</v>
      </c>
      <c r="DG4" s="56" t="s">
        <v>122</v>
      </c>
      <c r="DH4" s="56" t="s">
        <v>123</v>
      </c>
      <c r="DI4" s="56" t="s">
        <v>124</v>
      </c>
      <c r="DJ4" s="56" t="s">
        <v>125</v>
      </c>
      <c r="DK4" s="56" t="s">
        <v>126</v>
      </c>
      <c r="DL4" s="56" t="s">
        <v>127</v>
      </c>
      <c r="DM4" s="56" t="s">
        <v>128</v>
      </c>
      <c r="DN4" s="56" t="s">
        <v>129</v>
      </c>
      <c r="DO4" s="56" t="s">
        <v>130</v>
      </c>
      <c r="DP4" s="56" t="s">
        <v>131</v>
      </c>
      <c r="DQ4" s="56" t="s">
        <v>132</v>
      </c>
      <c r="DR4" s="56" t="s">
        <v>133</v>
      </c>
      <c r="DS4" s="56" t="s">
        <v>134</v>
      </c>
      <c r="DT4" s="56" t="s">
        <v>135</v>
      </c>
      <c r="DU4" s="56" t="s">
        <v>136</v>
      </c>
      <c r="DV4" s="56" t="s">
        <v>137</v>
      </c>
      <c r="DW4" s="56" t="s">
        <v>138</v>
      </c>
      <c r="DX4" s="56" t="s">
        <v>139</v>
      </c>
      <c r="DY4" s="56" t="s">
        <v>140</v>
      </c>
      <c r="DZ4" s="56" t="s">
        <v>141</v>
      </c>
      <c r="EA4" s="56" t="s">
        <v>142</v>
      </c>
      <c r="EB4" s="56" t="s">
        <v>143</v>
      </c>
      <c r="EC4" s="56" t="s">
        <v>144</v>
      </c>
      <c r="ED4" s="56" t="s">
        <v>145</v>
      </c>
      <c r="EE4" s="56" t="s">
        <v>146</v>
      </c>
      <c r="EF4" s="56" t="s">
        <v>147</v>
      </c>
      <c r="EG4" s="56" t="s">
        <v>148</v>
      </c>
      <c r="EH4" s="56" t="s">
        <v>149</v>
      </c>
      <c r="EI4" s="56" t="s">
        <v>150</v>
      </c>
      <c r="EJ4" s="56" t="s">
        <v>151</v>
      </c>
      <c r="EK4" s="56" t="s">
        <v>152</v>
      </c>
      <c r="EL4" s="56" t="s">
        <v>153</v>
      </c>
      <c r="EM4" s="56" t="s">
        <v>154</v>
      </c>
      <c r="EN4" s="56" t="s">
        <v>155</v>
      </c>
      <c r="EO4" s="56" t="s">
        <v>156</v>
      </c>
      <c r="EP4" s="56" t="s">
        <v>157</v>
      </c>
      <c r="EQ4" s="56" t="s">
        <v>158</v>
      </c>
      <c r="ER4" s="56" t="s">
        <v>159</v>
      </c>
      <c r="ES4" s="56" t="s">
        <v>160</v>
      </c>
      <c r="ET4" s="56" t="s">
        <v>161</v>
      </c>
      <c r="EU4" s="56" t="s">
        <v>162</v>
      </c>
      <c r="EV4" s="56" t="s">
        <v>163</v>
      </c>
      <c r="EW4" s="56" t="s">
        <v>164</v>
      </c>
      <c r="EX4" s="56" t="s">
        <v>165</v>
      </c>
      <c r="EY4" s="56" t="s">
        <v>166</v>
      </c>
      <c r="EZ4" s="56" t="s">
        <v>167</v>
      </c>
      <c r="FA4" s="56" t="s">
        <v>168</v>
      </c>
      <c r="FB4" s="56" t="s">
        <v>169</v>
      </c>
      <c r="FC4" s="56" t="s">
        <v>170</v>
      </c>
      <c r="FD4" s="56" t="s">
        <v>171</v>
      </c>
      <c r="FE4" s="56" t="s">
        <v>172</v>
      </c>
      <c r="FF4" s="56" t="s">
        <v>173</v>
      </c>
      <c r="FG4" s="56" t="s">
        <v>174</v>
      </c>
      <c r="FH4" s="56" t="s">
        <v>175</v>
      </c>
      <c r="FI4" s="56" t="s">
        <v>176</v>
      </c>
      <c r="FJ4" s="56" t="s">
        <v>177</v>
      </c>
      <c r="FK4" s="56" t="s">
        <v>178</v>
      </c>
      <c r="FL4" s="56" t="s">
        <v>127</v>
      </c>
      <c r="FM4" s="56" t="s">
        <v>128</v>
      </c>
      <c r="FN4" s="56" t="s">
        <v>129</v>
      </c>
      <c r="FO4" s="56" t="s">
        <v>78</v>
      </c>
      <c r="FP4" s="56" t="s">
        <v>131</v>
      </c>
      <c r="FQ4" s="56" t="s">
        <v>132</v>
      </c>
      <c r="FR4" s="56" t="s">
        <v>133</v>
      </c>
      <c r="FS4" s="56" t="s">
        <v>134</v>
      </c>
      <c r="FT4" s="56" t="s">
        <v>83</v>
      </c>
      <c r="FU4" s="56" t="s">
        <v>84</v>
      </c>
      <c r="FV4" s="56" t="s">
        <v>85</v>
      </c>
      <c r="FW4" s="56" t="s">
        <v>86</v>
      </c>
      <c r="FX4" s="56" t="s">
        <v>87</v>
      </c>
      <c r="FY4" s="56" t="s">
        <v>88</v>
      </c>
      <c r="FZ4" s="56" t="s">
        <v>89</v>
      </c>
      <c r="GA4" s="56" t="s">
        <v>90</v>
      </c>
      <c r="GB4" s="56" t="s">
        <v>91</v>
      </c>
      <c r="GC4" s="56" t="s">
        <v>92</v>
      </c>
      <c r="GD4" s="56" t="s">
        <v>93</v>
      </c>
      <c r="GE4" s="56" t="s">
        <v>94</v>
      </c>
      <c r="GF4" s="56" t="s">
        <v>95</v>
      </c>
      <c r="GG4" s="56" t="s">
        <v>96</v>
      </c>
      <c r="GH4" s="56" t="s">
        <v>97</v>
      </c>
      <c r="GI4" s="56" t="s">
        <v>98</v>
      </c>
      <c r="GJ4" s="56" t="s">
        <v>99</v>
      </c>
      <c r="GK4" s="56" t="s">
        <v>100</v>
      </c>
      <c r="GL4" s="56" t="s">
        <v>101</v>
      </c>
      <c r="GM4" s="56" t="s">
        <v>102</v>
      </c>
      <c r="GN4" s="56" t="s">
        <v>103</v>
      </c>
      <c r="GO4" s="56" t="s">
        <v>104</v>
      </c>
      <c r="GP4" s="56" t="s">
        <v>105</v>
      </c>
      <c r="GQ4" s="56" t="s">
        <v>106</v>
      </c>
      <c r="GR4" s="56" t="s">
        <v>107</v>
      </c>
      <c r="GS4" s="56" t="s">
        <v>108</v>
      </c>
      <c r="GT4" s="56" t="s">
        <v>109</v>
      </c>
      <c r="GU4" s="56" t="s">
        <v>110</v>
      </c>
      <c r="GV4" s="56" t="s">
        <v>111</v>
      </c>
      <c r="GW4" s="56" t="s">
        <v>112</v>
      </c>
      <c r="GX4" s="56" t="s">
        <v>113</v>
      </c>
      <c r="GY4" s="56" t="s">
        <v>114</v>
      </c>
      <c r="GZ4" s="56" t="s">
        <v>115</v>
      </c>
      <c r="HA4" s="56" t="s">
        <v>116</v>
      </c>
      <c r="HB4" s="56" t="s">
        <v>117</v>
      </c>
      <c r="HC4" s="56" t="s">
        <v>225</v>
      </c>
      <c r="HD4" s="56" t="s">
        <v>226</v>
      </c>
      <c r="HE4" s="56" t="s">
        <v>227</v>
      </c>
      <c r="HF4" s="56" t="s">
        <v>228</v>
      </c>
      <c r="HG4" s="56" t="s">
        <v>229</v>
      </c>
      <c r="HH4" s="56" t="s">
        <v>230</v>
      </c>
      <c r="HI4" s="56" t="s">
        <v>231</v>
      </c>
      <c r="HJ4" s="56" t="s">
        <v>232</v>
      </c>
      <c r="HK4" s="56" t="s">
        <v>233</v>
      </c>
      <c r="HL4" s="56" t="s">
        <v>75</v>
      </c>
      <c r="HM4" s="56" t="s">
        <v>76</v>
      </c>
      <c r="HN4" s="56" t="s">
        <v>77</v>
      </c>
      <c r="HO4" s="56" t="s">
        <v>78</v>
      </c>
      <c r="HP4" s="56" t="s">
        <v>79</v>
      </c>
      <c r="HQ4" s="56" t="s">
        <v>80</v>
      </c>
      <c r="HR4" s="56" t="s">
        <v>81</v>
      </c>
      <c r="HS4" s="56" t="s">
        <v>82</v>
      </c>
      <c r="HT4" s="56" t="s">
        <v>83</v>
      </c>
      <c r="HU4" s="56" t="s">
        <v>84</v>
      </c>
      <c r="HV4" s="56" t="s">
        <v>85</v>
      </c>
      <c r="HW4" s="56" t="s">
        <v>86</v>
      </c>
      <c r="HX4" s="56" t="s">
        <v>87</v>
      </c>
      <c r="HY4" s="56" t="s">
        <v>88</v>
      </c>
      <c r="HZ4" s="56" t="s">
        <v>89</v>
      </c>
      <c r="IA4" s="56" t="s">
        <v>90</v>
      </c>
      <c r="IB4" s="56" t="s">
        <v>91</v>
      </c>
      <c r="IC4" s="56" t="s">
        <v>92</v>
      </c>
      <c r="ID4" s="56" t="s">
        <v>93</v>
      </c>
      <c r="IE4" s="56" t="s">
        <v>94</v>
      </c>
      <c r="IF4" s="56" t="s">
        <v>95</v>
      </c>
      <c r="IG4" s="56" t="s">
        <v>96</v>
      </c>
      <c r="IH4" s="56" t="s">
        <v>97</v>
      </c>
      <c r="II4" s="56" t="s">
        <v>98</v>
      </c>
      <c r="IJ4" s="56" t="s">
        <v>99</v>
      </c>
      <c r="IK4" s="56" t="s">
        <v>100</v>
      </c>
      <c r="IL4" s="56" t="s">
        <v>101</v>
      </c>
      <c r="IM4" s="56" t="s">
        <v>102</v>
      </c>
      <c r="IN4" s="56" t="s">
        <v>103</v>
      </c>
      <c r="IO4" s="56" t="s">
        <v>104</v>
      </c>
      <c r="IP4" s="56" t="s">
        <v>105</v>
      </c>
      <c r="IQ4" s="56" t="s">
        <v>106</v>
      </c>
      <c r="IR4" s="56" t="s">
        <v>107</v>
      </c>
      <c r="IS4" s="56" t="s">
        <v>108</v>
      </c>
      <c r="IT4" s="56" t="s">
        <v>109</v>
      </c>
      <c r="IU4" s="56" t="s">
        <v>110</v>
      </c>
      <c r="IV4" s="56" t="s">
        <v>111</v>
      </c>
      <c r="IW4" s="56" t="s">
        <v>112</v>
      </c>
      <c r="IX4" s="56" t="s">
        <v>113</v>
      </c>
      <c r="IY4" s="56" t="s">
        <v>114</v>
      </c>
      <c r="IZ4" s="56" t="s">
        <v>115</v>
      </c>
      <c r="JA4" s="56" t="s">
        <v>116</v>
      </c>
      <c r="JB4" s="56" t="s">
        <v>117</v>
      </c>
      <c r="JC4" s="56" t="s">
        <v>235</v>
      </c>
      <c r="JD4" s="56" t="s">
        <v>225</v>
      </c>
      <c r="JE4" s="56" t="s">
        <v>226</v>
      </c>
      <c r="JF4" s="56" t="s">
        <v>227</v>
      </c>
      <c r="JG4" s="56" t="s">
        <v>228</v>
      </c>
      <c r="JH4" s="56" t="s">
        <v>229</v>
      </c>
      <c r="JI4" s="56" t="s">
        <v>230</v>
      </c>
      <c r="JJ4" s="56" t="s">
        <v>231</v>
      </c>
      <c r="JK4" s="56" t="s">
        <v>232</v>
      </c>
      <c r="JL4" s="56" t="s">
        <v>233</v>
      </c>
      <c r="JM4" s="56" t="s">
        <v>75</v>
      </c>
      <c r="JN4" s="56" t="s">
        <v>76</v>
      </c>
      <c r="JO4" s="56" t="s">
        <v>77</v>
      </c>
      <c r="JP4" s="56" t="s">
        <v>78</v>
      </c>
      <c r="JQ4" s="56" t="s">
        <v>79</v>
      </c>
      <c r="JR4" s="56" t="s">
        <v>80</v>
      </c>
      <c r="JS4" s="56" t="s">
        <v>81</v>
      </c>
      <c r="JT4" s="56" t="s">
        <v>82</v>
      </c>
      <c r="JU4" s="56" t="s">
        <v>83</v>
      </c>
      <c r="JV4" s="56" t="s">
        <v>84</v>
      </c>
      <c r="JW4" s="56" t="s">
        <v>85</v>
      </c>
      <c r="JX4" s="56" t="s">
        <v>86</v>
      </c>
      <c r="JY4" s="56" t="s">
        <v>87</v>
      </c>
      <c r="JZ4" s="56" t="s">
        <v>88</v>
      </c>
      <c r="KA4" s="56" t="s">
        <v>89</v>
      </c>
      <c r="KB4" s="56" t="s">
        <v>90</v>
      </c>
      <c r="KC4" s="56" t="s">
        <v>91</v>
      </c>
      <c r="KD4" s="56" t="s">
        <v>92</v>
      </c>
      <c r="KE4" s="56" t="s">
        <v>93</v>
      </c>
      <c r="KF4" s="56" t="s">
        <v>94</v>
      </c>
      <c r="KG4" s="56" t="s">
        <v>95</v>
      </c>
      <c r="KH4" s="56" t="s">
        <v>96</v>
      </c>
      <c r="KI4" s="56" t="s">
        <v>97</v>
      </c>
      <c r="KJ4" s="56" t="s">
        <v>98</v>
      </c>
      <c r="KK4" s="56" t="s">
        <v>99</v>
      </c>
      <c r="KL4" s="56" t="s">
        <v>100</v>
      </c>
      <c r="KM4" s="56" t="s">
        <v>101</v>
      </c>
      <c r="KN4" s="56" t="s">
        <v>102</v>
      </c>
      <c r="KO4" s="56" t="s">
        <v>103</v>
      </c>
      <c r="KP4" s="56" t="s">
        <v>104</v>
      </c>
      <c r="KQ4" s="56" t="s">
        <v>105</v>
      </c>
      <c r="KR4" s="56" t="s">
        <v>106</v>
      </c>
      <c r="KS4" s="56" t="s">
        <v>107</v>
      </c>
      <c r="KT4" s="56" t="s">
        <v>108</v>
      </c>
      <c r="KU4" s="56" t="s">
        <v>109</v>
      </c>
      <c r="KV4" s="56" t="s">
        <v>110</v>
      </c>
      <c r="KW4" s="56" t="s">
        <v>111</v>
      </c>
      <c r="KX4" s="56" t="s">
        <v>112</v>
      </c>
      <c r="KY4" s="56" t="s">
        <v>113</v>
      </c>
      <c r="KZ4" s="56" t="s">
        <v>114</v>
      </c>
      <c r="LA4" s="56" t="s">
        <v>115</v>
      </c>
      <c r="LB4" s="56" t="s">
        <v>116</v>
      </c>
      <c r="LC4" s="56" t="s">
        <v>117</v>
      </c>
      <c r="LD4" s="56" t="s">
        <v>225</v>
      </c>
      <c r="LE4" s="56" t="s">
        <v>226</v>
      </c>
      <c r="LF4" s="56" t="s">
        <v>227</v>
      </c>
      <c r="LG4" s="56" t="s">
        <v>228</v>
      </c>
      <c r="LH4" s="56" t="s">
        <v>229</v>
      </c>
      <c r="LI4" s="56" t="s">
        <v>230</v>
      </c>
      <c r="LJ4" s="56" t="s">
        <v>231</v>
      </c>
      <c r="LK4" s="56" t="s">
        <v>232</v>
      </c>
      <c r="LL4" s="56" t="s">
        <v>233</v>
      </c>
      <c r="LM4" s="56" t="s">
        <v>75</v>
      </c>
      <c r="LN4" s="56" t="s">
        <v>76</v>
      </c>
      <c r="LO4" s="56" t="s">
        <v>77</v>
      </c>
      <c r="LP4" s="56" t="s">
        <v>78</v>
      </c>
      <c r="LQ4" s="56" t="s">
        <v>79</v>
      </c>
      <c r="LR4" s="56" t="s">
        <v>80</v>
      </c>
      <c r="LS4" s="56" t="s">
        <v>81</v>
      </c>
      <c r="LT4" s="56" t="s">
        <v>82</v>
      </c>
      <c r="LU4" s="56" t="s">
        <v>83</v>
      </c>
      <c r="LV4" s="56" t="s">
        <v>84</v>
      </c>
      <c r="LW4" s="56" t="s">
        <v>85</v>
      </c>
      <c r="LX4" s="56" t="s">
        <v>86</v>
      </c>
      <c r="LY4" s="56" t="s">
        <v>87</v>
      </c>
      <c r="LZ4" s="56" t="s">
        <v>88</v>
      </c>
      <c r="MA4" s="56" t="s">
        <v>89</v>
      </c>
      <c r="MB4" s="56" t="s">
        <v>90</v>
      </c>
      <c r="MC4" s="56" t="s">
        <v>91</v>
      </c>
      <c r="MD4" s="56" t="s">
        <v>92</v>
      </c>
      <c r="ME4" s="56" t="s">
        <v>93</v>
      </c>
      <c r="MF4" s="56" t="s">
        <v>94</v>
      </c>
      <c r="MG4" s="56" t="s">
        <v>95</v>
      </c>
      <c r="MH4" s="56" t="s">
        <v>96</v>
      </c>
      <c r="MI4" s="56" t="s">
        <v>97</v>
      </c>
      <c r="MJ4" s="56" t="s">
        <v>98</v>
      </c>
      <c r="MK4" s="56" t="s">
        <v>99</v>
      </c>
      <c r="ML4" s="56" t="s">
        <v>100</v>
      </c>
      <c r="MM4" s="56" t="s">
        <v>101</v>
      </c>
      <c r="MN4" s="56" t="s">
        <v>102</v>
      </c>
      <c r="MO4" s="56" t="s">
        <v>103</v>
      </c>
      <c r="MP4" s="56" t="s">
        <v>104</v>
      </c>
      <c r="MQ4" s="56" t="s">
        <v>105</v>
      </c>
      <c r="MR4" s="56" t="s">
        <v>106</v>
      </c>
      <c r="MS4" s="56" t="s">
        <v>107</v>
      </c>
      <c r="MT4" s="56" t="s">
        <v>108</v>
      </c>
      <c r="MU4" s="56" t="s">
        <v>109</v>
      </c>
      <c r="MV4" s="56" t="s">
        <v>110</v>
      </c>
      <c r="MW4" s="56" t="s">
        <v>111</v>
      </c>
      <c r="MX4" s="56" t="s">
        <v>112</v>
      </c>
      <c r="MY4" s="56" t="s">
        <v>113</v>
      </c>
      <c r="MZ4" s="56" t="s">
        <v>114</v>
      </c>
      <c r="NA4" s="56" t="s">
        <v>115</v>
      </c>
      <c r="NB4" s="56" t="s">
        <v>116</v>
      </c>
      <c r="NC4" s="56" t="s">
        <v>117</v>
      </c>
      <c r="ND4" s="56" t="s">
        <v>225</v>
      </c>
      <c r="NE4" s="56" t="s">
        <v>226</v>
      </c>
      <c r="NF4" s="56" t="s">
        <v>227</v>
      </c>
      <c r="NG4" s="56" t="s">
        <v>228</v>
      </c>
      <c r="NH4" s="56" t="s">
        <v>229</v>
      </c>
      <c r="NI4" s="56" t="s">
        <v>230</v>
      </c>
      <c r="NJ4" s="244" t="s">
        <v>231</v>
      </c>
      <c r="NK4" s="56" t="s">
        <v>232</v>
      </c>
      <c r="NL4" s="56" t="s">
        <v>233</v>
      </c>
      <c r="NM4" s="56" t="s">
        <v>75</v>
      </c>
      <c r="NN4" s="56" t="s">
        <v>76</v>
      </c>
      <c r="NO4" s="56" t="s">
        <v>77</v>
      </c>
      <c r="NP4" s="56" t="s">
        <v>78</v>
      </c>
      <c r="NQ4" s="56" t="s">
        <v>79</v>
      </c>
      <c r="NR4" s="56" t="s">
        <v>80</v>
      </c>
      <c r="NS4" s="56" t="s">
        <v>81</v>
      </c>
      <c r="NT4" s="56" t="s">
        <v>82</v>
      </c>
      <c r="NU4" s="56" t="s">
        <v>83</v>
      </c>
      <c r="NV4" s="56" t="s">
        <v>84</v>
      </c>
      <c r="NW4" s="56" t="s">
        <v>85</v>
      </c>
      <c r="NX4" s="56" t="s">
        <v>86</v>
      </c>
      <c r="NY4" s="56" t="s">
        <v>87</v>
      </c>
      <c r="NZ4" s="56" t="s">
        <v>88</v>
      </c>
      <c r="OA4" s="56" t="s">
        <v>89</v>
      </c>
      <c r="OB4" s="56" t="s">
        <v>90</v>
      </c>
      <c r="OC4" s="56" t="s">
        <v>91</v>
      </c>
      <c r="OD4" s="56" t="s">
        <v>92</v>
      </c>
      <c r="OE4" s="56" t="s">
        <v>93</v>
      </c>
      <c r="OF4" s="56" t="s">
        <v>94</v>
      </c>
      <c r="OG4" s="56" t="s">
        <v>95</v>
      </c>
      <c r="OH4" s="56" t="s">
        <v>96</v>
      </c>
      <c r="OI4" s="56" t="s">
        <v>97</v>
      </c>
      <c r="OJ4" s="56" t="s">
        <v>98</v>
      </c>
      <c r="OK4" s="56" t="s">
        <v>99</v>
      </c>
      <c r="OL4" s="56" t="s">
        <v>100</v>
      </c>
      <c r="OM4" s="56" t="s">
        <v>101</v>
      </c>
      <c r="ON4" s="56" t="s">
        <v>102</v>
      </c>
      <c r="OO4" s="56" t="s">
        <v>103</v>
      </c>
      <c r="OP4" s="56" t="s">
        <v>104</v>
      </c>
      <c r="OQ4" s="56" t="s">
        <v>105</v>
      </c>
      <c r="OR4" s="56" t="s">
        <v>106</v>
      </c>
      <c r="OS4" s="56" t="s">
        <v>107</v>
      </c>
      <c r="OT4" s="56" t="s">
        <v>108</v>
      </c>
      <c r="OU4" s="56" t="s">
        <v>109</v>
      </c>
      <c r="OV4" s="56" t="s">
        <v>110</v>
      </c>
      <c r="OW4" s="56" t="s">
        <v>111</v>
      </c>
      <c r="OX4" s="56" t="s">
        <v>112</v>
      </c>
      <c r="OY4" s="56" t="s">
        <v>113</v>
      </c>
      <c r="OZ4" s="56" t="s">
        <v>114</v>
      </c>
      <c r="PA4" s="56" t="s">
        <v>115</v>
      </c>
      <c r="PB4" s="56" t="s">
        <v>116</v>
      </c>
      <c r="PC4" s="56" t="s">
        <v>117</v>
      </c>
      <c r="PD4" s="56" t="s">
        <v>225</v>
      </c>
      <c r="PE4" s="56" t="s">
        <v>226</v>
      </c>
      <c r="PF4" s="56" t="s">
        <v>227</v>
      </c>
      <c r="PG4" s="56" t="s">
        <v>228</v>
      </c>
      <c r="PH4" s="56" t="s">
        <v>229</v>
      </c>
      <c r="PI4" s="56" t="s">
        <v>230</v>
      </c>
      <c r="PJ4" s="244" t="s">
        <v>231</v>
      </c>
      <c r="PK4" s="56" t="s">
        <v>232</v>
      </c>
      <c r="PL4" s="56" t="s">
        <v>233</v>
      </c>
      <c r="PM4" s="56" t="s">
        <v>75</v>
      </c>
      <c r="PN4" s="56" t="s">
        <v>76</v>
      </c>
      <c r="PO4" s="56" t="s">
        <v>77</v>
      </c>
      <c r="PP4" s="56" t="s">
        <v>78</v>
      </c>
      <c r="PQ4" s="56" t="s">
        <v>79</v>
      </c>
      <c r="PR4" s="56" t="s">
        <v>80</v>
      </c>
      <c r="PS4" s="56" t="s">
        <v>81</v>
      </c>
      <c r="PT4" s="56" t="s">
        <v>82</v>
      </c>
      <c r="PU4" s="56" t="s">
        <v>83</v>
      </c>
      <c r="PV4" s="56" t="s">
        <v>84</v>
      </c>
      <c r="PW4" s="56" t="s">
        <v>85</v>
      </c>
      <c r="PX4" s="56" t="s">
        <v>86</v>
      </c>
      <c r="PY4" s="56" t="s">
        <v>87</v>
      </c>
      <c r="PZ4" s="56" t="s">
        <v>88</v>
      </c>
      <c r="QA4" s="56" t="s">
        <v>89</v>
      </c>
      <c r="QB4" s="56" t="s">
        <v>90</v>
      </c>
      <c r="QC4" s="56" t="s">
        <v>91</v>
      </c>
      <c r="QD4" s="56" t="s">
        <v>92</v>
      </c>
      <c r="QE4" s="56" t="s">
        <v>93</v>
      </c>
      <c r="QF4" s="56" t="s">
        <v>94</v>
      </c>
      <c r="QG4" s="56" t="s">
        <v>95</v>
      </c>
      <c r="QH4" s="56" t="s">
        <v>96</v>
      </c>
      <c r="QI4" s="56" t="s">
        <v>97</v>
      </c>
      <c r="QJ4" s="56" t="s">
        <v>98</v>
      </c>
      <c r="QK4" s="56" t="s">
        <v>99</v>
      </c>
      <c r="QL4" s="56" t="s">
        <v>100</v>
      </c>
      <c r="QM4" s="56" t="s">
        <v>101</v>
      </c>
      <c r="QN4" s="56" t="s">
        <v>102</v>
      </c>
      <c r="QO4" s="56" t="s">
        <v>103</v>
      </c>
      <c r="QP4" s="56" t="s">
        <v>104</v>
      </c>
      <c r="QQ4" s="56" t="s">
        <v>105</v>
      </c>
      <c r="QR4" s="56" t="s">
        <v>106</v>
      </c>
      <c r="QS4" s="56" t="s">
        <v>107</v>
      </c>
      <c r="QT4" s="56" t="s">
        <v>108</v>
      </c>
      <c r="QU4" s="56" t="s">
        <v>109</v>
      </c>
      <c r="QV4" s="56" t="s">
        <v>110</v>
      </c>
      <c r="QW4" s="56" t="s">
        <v>111</v>
      </c>
      <c r="QX4" s="56" t="s">
        <v>112</v>
      </c>
      <c r="QY4" s="56" t="s">
        <v>113</v>
      </c>
      <c r="QZ4" s="56" t="s">
        <v>114</v>
      </c>
      <c r="RA4" s="56" t="s">
        <v>115</v>
      </c>
      <c r="RB4" s="56" t="s">
        <v>116</v>
      </c>
      <c r="RC4" s="56" t="s">
        <v>117</v>
      </c>
      <c r="RD4" s="56" t="s">
        <v>225</v>
      </c>
      <c r="RE4" s="56" t="s">
        <v>226</v>
      </c>
      <c r="RF4" s="56" t="s">
        <v>227</v>
      </c>
      <c r="RG4" s="56" t="s">
        <v>228</v>
      </c>
      <c r="RH4" s="56" t="s">
        <v>229</v>
      </c>
      <c r="RI4" s="56" t="s">
        <v>230</v>
      </c>
      <c r="RJ4" s="244" t="s">
        <v>231</v>
      </c>
      <c r="RK4" s="56" t="s">
        <v>232</v>
      </c>
      <c r="RL4" s="56" t="s">
        <v>233</v>
      </c>
      <c r="RM4" s="56" t="s">
        <v>75</v>
      </c>
      <c r="RN4" s="56" t="s">
        <v>76</v>
      </c>
      <c r="RO4" s="56" t="s">
        <v>77</v>
      </c>
      <c r="RP4" s="56" t="s">
        <v>78</v>
      </c>
      <c r="RQ4" s="56" t="s">
        <v>79</v>
      </c>
      <c r="RR4" s="56" t="s">
        <v>80</v>
      </c>
      <c r="RS4" s="56" t="s">
        <v>81</v>
      </c>
      <c r="RT4" s="56" t="s">
        <v>82</v>
      </c>
      <c r="RU4" s="56" t="s">
        <v>83</v>
      </c>
      <c r="RV4" s="56" t="s">
        <v>84</v>
      </c>
      <c r="RW4" s="56" t="s">
        <v>85</v>
      </c>
      <c r="RX4" s="56" t="s">
        <v>86</v>
      </c>
      <c r="RY4" s="56" t="s">
        <v>87</v>
      </c>
      <c r="RZ4" s="56" t="s">
        <v>88</v>
      </c>
      <c r="SA4" s="56" t="s">
        <v>89</v>
      </c>
      <c r="SB4" s="56" t="s">
        <v>90</v>
      </c>
      <c r="SC4" s="56" t="s">
        <v>91</v>
      </c>
      <c r="SD4" s="56" t="s">
        <v>92</v>
      </c>
      <c r="SE4" s="56" t="s">
        <v>93</v>
      </c>
      <c r="SF4" s="56" t="s">
        <v>94</v>
      </c>
      <c r="SG4" s="56" t="s">
        <v>95</v>
      </c>
      <c r="SH4" s="56" t="s">
        <v>96</v>
      </c>
      <c r="SI4" s="184" t="s">
        <v>97</v>
      </c>
      <c r="SJ4" s="56" t="s">
        <v>98</v>
      </c>
      <c r="SK4" s="56" t="s">
        <v>99</v>
      </c>
      <c r="SL4" s="56" t="s">
        <v>100</v>
      </c>
      <c r="SM4" s="56" t="s">
        <v>101</v>
      </c>
      <c r="SN4" s="56" t="s">
        <v>102</v>
      </c>
      <c r="SO4" s="56" t="s">
        <v>103</v>
      </c>
      <c r="SP4" s="56" t="s">
        <v>104</v>
      </c>
      <c r="SQ4" s="56" t="s">
        <v>105</v>
      </c>
      <c r="SR4" s="56" t="s">
        <v>106</v>
      </c>
      <c r="SS4" s="56" t="s">
        <v>107</v>
      </c>
      <c r="ST4" s="56" t="s">
        <v>108</v>
      </c>
      <c r="SU4" s="56" t="s">
        <v>109</v>
      </c>
      <c r="SV4" s="56" t="s">
        <v>110</v>
      </c>
      <c r="SW4" s="56" t="s">
        <v>111</v>
      </c>
      <c r="SX4" s="56" t="s">
        <v>112</v>
      </c>
      <c r="SY4" s="56" t="s">
        <v>113</v>
      </c>
      <c r="SZ4" s="56" t="s">
        <v>114</v>
      </c>
      <c r="TA4" s="56" t="s">
        <v>115</v>
      </c>
      <c r="TB4" s="56" t="s">
        <v>116</v>
      </c>
      <c r="TC4" s="56" t="s">
        <v>117</v>
      </c>
      <c r="TD4" s="256" t="s">
        <v>235</v>
      </c>
      <c r="TE4" s="56" t="s">
        <v>225</v>
      </c>
      <c r="TF4" s="56" t="s">
        <v>226</v>
      </c>
      <c r="TG4" s="56" t="s">
        <v>227</v>
      </c>
      <c r="TH4" s="56" t="s">
        <v>228</v>
      </c>
      <c r="TI4" s="56" t="s">
        <v>229</v>
      </c>
      <c r="TJ4" s="56" t="s">
        <v>230</v>
      </c>
      <c r="TK4" s="244" t="s">
        <v>231</v>
      </c>
      <c r="TL4" s="56" t="s">
        <v>232</v>
      </c>
      <c r="TM4" s="56" t="s">
        <v>233</v>
      </c>
      <c r="TN4" s="56" t="s">
        <v>75</v>
      </c>
      <c r="TO4" s="56" t="s">
        <v>76</v>
      </c>
      <c r="TP4" s="56" t="s">
        <v>77</v>
      </c>
      <c r="TQ4" s="56" t="s">
        <v>78</v>
      </c>
      <c r="TR4" s="56" t="s">
        <v>79</v>
      </c>
      <c r="TS4" s="56" t="s">
        <v>80</v>
      </c>
      <c r="TT4" s="56" t="s">
        <v>81</v>
      </c>
      <c r="TU4" s="56" t="s">
        <v>82</v>
      </c>
      <c r="TV4" s="56" t="s">
        <v>83</v>
      </c>
      <c r="TW4" s="56" t="s">
        <v>84</v>
      </c>
      <c r="TX4" s="56" t="s">
        <v>85</v>
      </c>
      <c r="TY4" s="56" t="s">
        <v>86</v>
      </c>
      <c r="TZ4" s="56" t="s">
        <v>87</v>
      </c>
      <c r="UA4" s="56" t="s">
        <v>88</v>
      </c>
      <c r="UB4" s="56" t="s">
        <v>89</v>
      </c>
      <c r="UC4" s="56" t="s">
        <v>90</v>
      </c>
      <c r="UD4" s="56" t="s">
        <v>91</v>
      </c>
      <c r="UE4" s="56" t="s">
        <v>92</v>
      </c>
      <c r="UF4" s="56" t="s">
        <v>93</v>
      </c>
      <c r="UG4" s="56" t="s">
        <v>94</v>
      </c>
      <c r="UH4" s="56" t="s">
        <v>95</v>
      </c>
      <c r="UI4" s="56" t="s">
        <v>96</v>
      </c>
      <c r="UJ4" s="184" t="s">
        <v>97</v>
      </c>
      <c r="UK4" s="56" t="s">
        <v>98</v>
      </c>
      <c r="UL4" s="56" t="s">
        <v>99</v>
      </c>
      <c r="UM4" s="56" t="s">
        <v>100</v>
      </c>
      <c r="UN4" s="56" t="s">
        <v>101</v>
      </c>
      <c r="UO4" s="56" t="s">
        <v>102</v>
      </c>
      <c r="UP4" s="56" t="s">
        <v>103</v>
      </c>
      <c r="UQ4" s="56" t="s">
        <v>104</v>
      </c>
      <c r="UR4" s="56" t="s">
        <v>105</v>
      </c>
      <c r="US4" s="56" t="s">
        <v>106</v>
      </c>
      <c r="UT4" s="56" t="s">
        <v>107</v>
      </c>
      <c r="UU4" s="56" t="s">
        <v>108</v>
      </c>
      <c r="UV4" s="56" t="s">
        <v>109</v>
      </c>
      <c r="UW4" s="56" t="s">
        <v>110</v>
      </c>
      <c r="UX4" s="56" t="s">
        <v>111</v>
      </c>
      <c r="UY4" s="56" t="s">
        <v>112</v>
      </c>
      <c r="UZ4" s="56" t="s">
        <v>113</v>
      </c>
      <c r="VA4" s="56" t="s">
        <v>114</v>
      </c>
      <c r="VB4" s="56" t="s">
        <v>115</v>
      </c>
      <c r="VC4" s="56" t="s">
        <v>116</v>
      </c>
      <c r="VD4" s="56" t="s">
        <v>117</v>
      </c>
      <c r="VE4" s="56" t="s">
        <v>225</v>
      </c>
      <c r="VF4" s="56" t="s">
        <v>226</v>
      </c>
      <c r="VG4" s="56" t="s">
        <v>227</v>
      </c>
      <c r="VH4" s="56" t="s">
        <v>228</v>
      </c>
      <c r="VI4" s="56" t="s">
        <v>229</v>
      </c>
      <c r="VJ4" s="56" t="s">
        <v>230</v>
      </c>
      <c r="VK4" s="244" t="s">
        <v>231</v>
      </c>
      <c r="VL4" s="56" t="s">
        <v>232</v>
      </c>
      <c r="VM4" s="56" t="s">
        <v>233</v>
      </c>
      <c r="VN4" s="56" t="s">
        <v>75</v>
      </c>
      <c r="VO4" s="56" t="s">
        <v>76</v>
      </c>
      <c r="VP4" s="56" t="s">
        <v>77</v>
      </c>
      <c r="VQ4" s="56" t="s">
        <v>78</v>
      </c>
      <c r="VR4" s="56" t="s">
        <v>79</v>
      </c>
      <c r="VS4" s="56" t="s">
        <v>80</v>
      </c>
      <c r="VT4" s="56" t="s">
        <v>81</v>
      </c>
      <c r="VU4" s="56" t="s">
        <v>82</v>
      </c>
      <c r="VV4" s="56" t="s">
        <v>83</v>
      </c>
      <c r="VW4" s="56" t="s">
        <v>84</v>
      </c>
      <c r="VX4" s="56" t="s">
        <v>85</v>
      </c>
      <c r="VY4" s="56" t="s">
        <v>86</v>
      </c>
      <c r="VZ4" s="56" t="s">
        <v>87</v>
      </c>
      <c r="WA4" s="56" t="s">
        <v>88</v>
      </c>
      <c r="WB4" s="56" t="s">
        <v>89</v>
      </c>
      <c r="WC4" s="56" t="s">
        <v>90</v>
      </c>
      <c r="WD4" s="56" t="s">
        <v>91</v>
      </c>
      <c r="WE4" s="56" t="s">
        <v>92</v>
      </c>
      <c r="WF4" s="56" t="s">
        <v>93</v>
      </c>
      <c r="WG4" s="56" t="s">
        <v>94</v>
      </c>
      <c r="WH4" s="56" t="s">
        <v>95</v>
      </c>
      <c r="WI4" s="56" t="s">
        <v>96</v>
      </c>
      <c r="WJ4" s="184" t="s">
        <v>97</v>
      </c>
      <c r="WK4" s="56" t="s">
        <v>98</v>
      </c>
      <c r="WL4" s="56" t="s">
        <v>99</v>
      </c>
      <c r="WM4" s="56" t="s">
        <v>100</v>
      </c>
      <c r="WN4" s="56" t="s">
        <v>101</v>
      </c>
      <c r="WO4" s="56" t="s">
        <v>102</v>
      </c>
      <c r="WP4" s="56" t="s">
        <v>103</v>
      </c>
      <c r="WQ4" s="56" t="s">
        <v>104</v>
      </c>
      <c r="WR4" s="56" t="s">
        <v>105</v>
      </c>
      <c r="WS4" s="56" t="s">
        <v>106</v>
      </c>
      <c r="WT4" s="56" t="s">
        <v>107</v>
      </c>
      <c r="WU4" s="56" t="s">
        <v>108</v>
      </c>
      <c r="WV4" s="56" t="s">
        <v>109</v>
      </c>
      <c r="WW4" s="56" t="s">
        <v>110</v>
      </c>
      <c r="WX4" s="56" t="s">
        <v>111</v>
      </c>
      <c r="WY4" s="56" t="s">
        <v>112</v>
      </c>
      <c r="WZ4" s="56" t="s">
        <v>113</v>
      </c>
      <c r="XA4" s="56" t="s">
        <v>114</v>
      </c>
      <c r="XB4" s="56" t="s">
        <v>115</v>
      </c>
      <c r="XC4" s="56" t="s">
        <v>116</v>
      </c>
      <c r="XD4" s="56" t="s">
        <v>117</v>
      </c>
      <c r="XE4" s="56" t="s">
        <v>225</v>
      </c>
      <c r="XF4" s="56" t="s">
        <v>226</v>
      </c>
      <c r="XG4" s="56" t="s">
        <v>227</v>
      </c>
      <c r="XH4" s="56" t="s">
        <v>228</v>
      </c>
      <c r="XI4" s="56" t="s">
        <v>229</v>
      </c>
      <c r="XJ4" s="56" t="s">
        <v>230</v>
      </c>
      <c r="XK4" s="244" t="s">
        <v>231</v>
      </c>
      <c r="XL4" s="56" t="s">
        <v>232</v>
      </c>
      <c r="XM4" s="56" t="s">
        <v>233</v>
      </c>
      <c r="XN4" s="56" t="s">
        <v>75</v>
      </c>
      <c r="XO4" s="56" t="s">
        <v>76</v>
      </c>
      <c r="XP4" s="56" t="s">
        <v>77</v>
      </c>
      <c r="XQ4" s="56" t="s">
        <v>78</v>
      </c>
      <c r="XR4" s="56" t="s">
        <v>79</v>
      </c>
      <c r="XS4" s="56" t="s">
        <v>80</v>
      </c>
      <c r="XT4" s="56" t="s">
        <v>81</v>
      </c>
      <c r="XU4" s="56" t="s">
        <v>82</v>
      </c>
      <c r="XV4" s="56" t="s">
        <v>83</v>
      </c>
      <c r="XW4" s="56" t="s">
        <v>84</v>
      </c>
      <c r="XX4" s="56" t="s">
        <v>85</v>
      </c>
      <c r="XY4" s="56" t="s">
        <v>86</v>
      </c>
      <c r="XZ4" s="56" t="s">
        <v>87</v>
      </c>
      <c r="YA4" s="56" t="s">
        <v>88</v>
      </c>
      <c r="YB4" s="56" t="s">
        <v>89</v>
      </c>
      <c r="YC4" s="56" t="s">
        <v>90</v>
      </c>
      <c r="YD4" s="56" t="s">
        <v>91</v>
      </c>
      <c r="YE4" s="56" t="s">
        <v>92</v>
      </c>
      <c r="YF4" s="56" t="s">
        <v>93</v>
      </c>
      <c r="YG4" s="56" t="s">
        <v>94</v>
      </c>
      <c r="YH4" s="56" t="s">
        <v>95</v>
      </c>
      <c r="YI4" s="56" t="s">
        <v>96</v>
      </c>
      <c r="YJ4" s="184" t="s">
        <v>97</v>
      </c>
      <c r="YK4" s="56" t="s">
        <v>98</v>
      </c>
      <c r="YL4" s="56" t="s">
        <v>99</v>
      </c>
      <c r="YM4" s="56" t="s">
        <v>100</v>
      </c>
      <c r="YN4" s="56" t="s">
        <v>101</v>
      </c>
      <c r="YO4" s="56" t="s">
        <v>102</v>
      </c>
      <c r="YP4" s="56" t="s">
        <v>103</v>
      </c>
      <c r="YQ4" s="56" t="s">
        <v>104</v>
      </c>
      <c r="YR4" s="56" t="s">
        <v>105</v>
      </c>
      <c r="YS4" s="56" t="s">
        <v>106</v>
      </c>
      <c r="YT4" s="56" t="s">
        <v>107</v>
      </c>
      <c r="YU4" s="56" t="s">
        <v>108</v>
      </c>
      <c r="YV4" s="56" t="s">
        <v>109</v>
      </c>
      <c r="YW4" s="56" t="s">
        <v>110</v>
      </c>
      <c r="YX4" s="56" t="s">
        <v>111</v>
      </c>
      <c r="YY4" s="56" t="s">
        <v>112</v>
      </c>
      <c r="YZ4" s="56" t="s">
        <v>113</v>
      </c>
      <c r="ZA4" s="56" t="s">
        <v>114</v>
      </c>
      <c r="ZB4" s="56" t="s">
        <v>115</v>
      </c>
      <c r="ZC4" s="56" t="s">
        <v>116</v>
      </c>
      <c r="ZD4" s="56" t="s">
        <v>117</v>
      </c>
      <c r="ZE4" s="56" t="s">
        <v>225</v>
      </c>
      <c r="ZF4" s="56" t="s">
        <v>226</v>
      </c>
      <c r="ZG4" s="56" t="s">
        <v>227</v>
      </c>
      <c r="ZH4" s="56" t="s">
        <v>228</v>
      </c>
      <c r="ZI4" s="56" t="s">
        <v>229</v>
      </c>
      <c r="ZJ4" s="56" t="s">
        <v>230</v>
      </c>
      <c r="ZK4" s="244" t="s">
        <v>231</v>
      </c>
      <c r="ZL4" s="56" t="s">
        <v>232</v>
      </c>
      <c r="ZM4" s="56" t="s">
        <v>233</v>
      </c>
      <c r="ZN4" s="56" t="s">
        <v>75</v>
      </c>
      <c r="ZO4" s="56" t="s">
        <v>76</v>
      </c>
      <c r="ZP4" s="56" t="s">
        <v>77</v>
      </c>
      <c r="ZQ4" s="56" t="s">
        <v>78</v>
      </c>
      <c r="ZR4" s="56" t="s">
        <v>79</v>
      </c>
      <c r="ZS4" s="56" t="s">
        <v>80</v>
      </c>
      <c r="ZT4" s="56" t="s">
        <v>81</v>
      </c>
      <c r="ZU4" s="56" t="s">
        <v>82</v>
      </c>
      <c r="ZV4" s="56" t="s">
        <v>83</v>
      </c>
      <c r="ZW4" s="56" t="s">
        <v>84</v>
      </c>
      <c r="ZX4" s="56" t="s">
        <v>85</v>
      </c>
      <c r="ZY4" s="56" t="s">
        <v>86</v>
      </c>
      <c r="ZZ4" s="56" t="s">
        <v>87</v>
      </c>
      <c r="AAA4" s="56" t="s">
        <v>88</v>
      </c>
      <c r="AAB4" s="56" t="s">
        <v>89</v>
      </c>
      <c r="AAC4" s="56" t="s">
        <v>90</v>
      </c>
      <c r="AAD4" s="56" t="s">
        <v>91</v>
      </c>
      <c r="AAE4" s="56" t="s">
        <v>92</v>
      </c>
      <c r="AAF4" s="56" t="s">
        <v>93</v>
      </c>
      <c r="AAG4" s="56" t="s">
        <v>94</v>
      </c>
      <c r="AAH4" s="56" t="s">
        <v>95</v>
      </c>
      <c r="AAI4" s="56" t="s">
        <v>96</v>
      </c>
      <c r="AAJ4" s="184" t="s">
        <v>97</v>
      </c>
      <c r="AAK4" s="56" t="s">
        <v>98</v>
      </c>
      <c r="AAL4" s="56" t="s">
        <v>99</v>
      </c>
      <c r="AAM4" s="56" t="s">
        <v>100</v>
      </c>
      <c r="AAN4" s="56" t="s">
        <v>101</v>
      </c>
      <c r="AAO4" s="56" t="s">
        <v>102</v>
      </c>
      <c r="AAP4" s="56" t="s">
        <v>103</v>
      </c>
      <c r="AAQ4" s="56" t="s">
        <v>104</v>
      </c>
      <c r="AAR4" s="56" t="s">
        <v>105</v>
      </c>
      <c r="AAS4" s="56" t="s">
        <v>106</v>
      </c>
      <c r="AAT4" s="56" t="s">
        <v>107</v>
      </c>
      <c r="AAU4" s="56" t="s">
        <v>108</v>
      </c>
      <c r="AAV4" s="56" t="s">
        <v>109</v>
      </c>
      <c r="AAW4" s="56" t="s">
        <v>110</v>
      </c>
      <c r="AAX4" s="56" t="s">
        <v>111</v>
      </c>
      <c r="AAY4" s="56" t="s">
        <v>112</v>
      </c>
      <c r="AAZ4" s="56" t="s">
        <v>113</v>
      </c>
      <c r="ABA4" s="56" t="s">
        <v>114</v>
      </c>
      <c r="ABB4" s="56" t="s">
        <v>115</v>
      </c>
      <c r="ABC4" s="56" t="s">
        <v>116</v>
      </c>
      <c r="ABD4" s="56" t="s">
        <v>117</v>
      </c>
      <c r="ABE4" s="187" t="s">
        <v>225</v>
      </c>
    </row>
    <row r="5" spans="1:789" s="98" customFormat="1" ht="12.75" customHeight="1" x14ac:dyDescent="0.35">
      <c r="A5" s="132">
        <v>11</v>
      </c>
      <c r="B5" s="132"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216">
        <v>511</v>
      </c>
      <c r="BH5" s="10">
        <v>358</v>
      </c>
      <c r="BI5" s="10">
        <v>323</v>
      </c>
      <c r="BJ5" s="10">
        <v>429</v>
      </c>
      <c r="BK5" s="10">
        <v>387</v>
      </c>
      <c r="BL5" s="216">
        <v>509</v>
      </c>
      <c r="BM5" s="216">
        <v>389</v>
      </c>
      <c r="BN5" s="14">
        <v>532</v>
      </c>
      <c r="BO5" s="216">
        <v>908</v>
      </c>
      <c r="BP5" s="216">
        <v>631</v>
      </c>
      <c r="BQ5" s="216">
        <v>492</v>
      </c>
      <c r="BR5" s="216">
        <v>591</v>
      </c>
      <c r="BS5" s="216">
        <v>546</v>
      </c>
      <c r="BT5" s="216">
        <v>513</v>
      </c>
      <c r="BU5" s="216">
        <v>466</v>
      </c>
      <c r="BV5" s="216">
        <v>561</v>
      </c>
      <c r="BW5" s="217">
        <v>462</v>
      </c>
      <c r="BX5" s="217">
        <v>435</v>
      </c>
      <c r="BY5" s="217">
        <v>364</v>
      </c>
      <c r="BZ5" s="217">
        <v>394</v>
      </c>
      <c r="CA5" s="218">
        <v>417</v>
      </c>
      <c r="CB5" s="218">
        <v>312</v>
      </c>
      <c r="CC5" s="216">
        <v>424</v>
      </c>
      <c r="CD5" s="216">
        <v>374</v>
      </c>
      <c r="CE5" s="216">
        <v>422</v>
      </c>
      <c r="CF5" s="216">
        <v>732</v>
      </c>
      <c r="CG5" s="216">
        <v>748</v>
      </c>
      <c r="CH5" s="218">
        <v>677</v>
      </c>
      <c r="CI5" s="218">
        <v>437</v>
      </c>
      <c r="CJ5" s="216">
        <v>307</v>
      </c>
      <c r="CK5" s="218">
        <v>262</v>
      </c>
      <c r="CL5" s="218">
        <v>219</v>
      </c>
      <c r="CM5" s="218">
        <v>211</v>
      </c>
      <c r="CN5" s="218">
        <v>218</v>
      </c>
      <c r="CO5" s="218">
        <v>239</v>
      </c>
      <c r="CP5" s="218">
        <v>276</v>
      </c>
      <c r="CQ5" s="216">
        <v>356</v>
      </c>
      <c r="CR5" s="218">
        <v>433</v>
      </c>
      <c r="CS5" s="218">
        <v>791</v>
      </c>
      <c r="CT5" s="218">
        <v>1203</v>
      </c>
      <c r="CU5" s="216">
        <v>1237</v>
      </c>
      <c r="CV5" s="218">
        <v>1116</v>
      </c>
      <c r="CW5" s="218">
        <v>1090</v>
      </c>
      <c r="CX5" s="218">
        <v>903</v>
      </c>
      <c r="CY5" s="218">
        <v>629</v>
      </c>
      <c r="CZ5" s="216">
        <v>1409</v>
      </c>
      <c r="DA5" s="218">
        <v>1712</v>
      </c>
      <c r="DB5" s="219">
        <v>956</v>
      </c>
      <c r="DC5" s="218">
        <v>822</v>
      </c>
      <c r="DD5" s="218">
        <v>515</v>
      </c>
      <c r="DE5" s="218">
        <v>407</v>
      </c>
      <c r="DF5" s="218">
        <v>529</v>
      </c>
      <c r="DG5" s="218">
        <v>516</v>
      </c>
      <c r="DH5" s="218">
        <v>578</v>
      </c>
      <c r="DI5" s="216">
        <v>598</v>
      </c>
      <c r="DJ5" s="216">
        <v>596</v>
      </c>
      <c r="DK5" s="216">
        <v>637</v>
      </c>
      <c r="DL5" s="216">
        <v>641</v>
      </c>
      <c r="DM5" s="216">
        <v>591</v>
      </c>
      <c r="DN5" s="216">
        <v>628</v>
      </c>
      <c r="DO5" s="216">
        <v>756</v>
      </c>
      <c r="DP5" s="216">
        <v>613</v>
      </c>
      <c r="DQ5" s="216">
        <v>463</v>
      </c>
      <c r="DR5" s="216">
        <v>580</v>
      </c>
      <c r="DS5" s="216">
        <v>599</v>
      </c>
      <c r="DT5" s="216">
        <v>525</v>
      </c>
      <c r="DU5" s="216">
        <v>590</v>
      </c>
      <c r="DV5" s="216">
        <v>529</v>
      </c>
      <c r="DW5" s="216">
        <v>542</v>
      </c>
      <c r="DX5" s="216">
        <v>504</v>
      </c>
      <c r="DY5" s="216">
        <v>336</v>
      </c>
      <c r="DZ5" s="216">
        <v>319</v>
      </c>
      <c r="EA5" s="216">
        <v>357</v>
      </c>
      <c r="EB5" s="216">
        <v>297</v>
      </c>
      <c r="EC5" s="14">
        <v>385</v>
      </c>
      <c r="ED5" s="216">
        <v>503</v>
      </c>
      <c r="EE5" s="216">
        <v>521</v>
      </c>
      <c r="EF5" s="220">
        <v>930</v>
      </c>
      <c r="EG5" s="220">
        <v>1125</v>
      </c>
      <c r="EH5" s="221">
        <v>1023</v>
      </c>
      <c r="EI5" s="216">
        <v>509</v>
      </c>
      <c r="EJ5" s="220">
        <v>359</v>
      </c>
      <c r="EK5" s="220">
        <v>341</v>
      </c>
      <c r="EL5" s="220">
        <v>439</v>
      </c>
      <c r="EM5" s="220">
        <v>324</v>
      </c>
      <c r="EN5" s="220">
        <v>281</v>
      </c>
      <c r="EO5" s="220">
        <v>373</v>
      </c>
      <c r="EP5" s="220">
        <v>476</v>
      </c>
      <c r="EQ5" s="220">
        <v>652</v>
      </c>
      <c r="ER5" s="220">
        <v>914</v>
      </c>
      <c r="ES5" s="220">
        <v>1256</v>
      </c>
      <c r="ET5" s="220">
        <v>1211</v>
      </c>
      <c r="EU5" s="220">
        <v>1092</v>
      </c>
      <c r="EV5" s="216">
        <v>997</v>
      </c>
      <c r="EW5" s="220">
        <v>1120</v>
      </c>
      <c r="EX5" s="140">
        <v>1069</v>
      </c>
      <c r="EY5" s="220">
        <v>1036</v>
      </c>
      <c r="EZ5" s="220">
        <v>999</v>
      </c>
      <c r="FA5" s="220">
        <v>1040</v>
      </c>
      <c r="FB5" s="220">
        <v>967</v>
      </c>
      <c r="FC5" s="220">
        <v>671</v>
      </c>
      <c r="FD5" s="220">
        <v>478</v>
      </c>
      <c r="FE5" s="220">
        <v>434</v>
      </c>
      <c r="FF5" s="220">
        <v>529</v>
      </c>
      <c r="FG5" s="220">
        <v>617</v>
      </c>
      <c r="FH5" s="222">
        <v>523</v>
      </c>
      <c r="FI5" s="220">
        <v>578</v>
      </c>
      <c r="FJ5" s="220">
        <v>578</v>
      </c>
      <c r="FK5" s="223">
        <v>473</v>
      </c>
      <c r="FL5" s="140">
        <v>517</v>
      </c>
      <c r="FM5" s="221">
        <v>457</v>
      </c>
      <c r="FN5" s="221">
        <v>601</v>
      </c>
      <c r="FO5" s="221">
        <v>891</v>
      </c>
      <c r="FP5" s="221">
        <v>740</v>
      </c>
      <c r="FQ5" s="221">
        <v>536</v>
      </c>
      <c r="FR5" s="224">
        <v>646</v>
      </c>
      <c r="FS5" s="221">
        <v>677</v>
      </c>
      <c r="FT5" s="219">
        <v>665</v>
      </c>
      <c r="FU5" s="224">
        <v>555</v>
      </c>
      <c r="FV5" s="224">
        <v>592</v>
      </c>
      <c r="FW5" s="216">
        <v>631</v>
      </c>
      <c r="FX5" s="216">
        <v>567</v>
      </c>
      <c r="FY5" s="216">
        <v>619</v>
      </c>
      <c r="FZ5" s="216">
        <v>274</v>
      </c>
      <c r="GA5" s="216">
        <v>341</v>
      </c>
      <c r="GB5" s="216">
        <v>367</v>
      </c>
      <c r="GC5" s="216">
        <v>635</v>
      </c>
      <c r="GD5" s="216">
        <v>636</v>
      </c>
      <c r="GE5" s="274">
        <v>655</v>
      </c>
      <c r="GF5" s="274">
        <v>684</v>
      </c>
      <c r="GG5" s="274">
        <v>974</v>
      </c>
      <c r="GH5" s="274">
        <v>927</v>
      </c>
      <c r="GI5" s="274">
        <v>774</v>
      </c>
      <c r="GJ5" s="274">
        <v>537</v>
      </c>
      <c r="GK5" s="274">
        <v>405</v>
      </c>
      <c r="GL5" s="274">
        <v>428</v>
      </c>
      <c r="GM5" s="274">
        <v>417</v>
      </c>
      <c r="GN5" s="225">
        <v>307</v>
      </c>
      <c r="GO5" s="274">
        <v>305</v>
      </c>
      <c r="GP5" s="226">
        <v>442</v>
      </c>
      <c r="GQ5" s="274">
        <v>396</v>
      </c>
      <c r="GR5" s="274">
        <v>551</v>
      </c>
      <c r="GS5" s="274">
        <v>946</v>
      </c>
      <c r="GT5" s="274">
        <v>1172</v>
      </c>
      <c r="GU5" s="274">
        <v>1343</v>
      </c>
      <c r="GV5" s="274">
        <v>1275</v>
      </c>
      <c r="GW5" s="274">
        <v>1581</v>
      </c>
      <c r="GX5" s="274">
        <v>1542</v>
      </c>
      <c r="GY5" s="274">
        <v>690</v>
      </c>
      <c r="GZ5" s="274">
        <v>670</v>
      </c>
      <c r="HA5" s="274">
        <v>986</v>
      </c>
      <c r="HB5" s="274">
        <v>1114</v>
      </c>
      <c r="HC5" s="274">
        <v>820</v>
      </c>
      <c r="HD5" s="274">
        <v>557</v>
      </c>
      <c r="HE5" s="274">
        <v>458</v>
      </c>
      <c r="HF5" s="274">
        <v>391</v>
      </c>
      <c r="HG5" s="274">
        <v>430</v>
      </c>
      <c r="HH5" s="274">
        <v>468</v>
      </c>
      <c r="HI5" s="274">
        <v>487</v>
      </c>
      <c r="HJ5" s="274">
        <v>814</v>
      </c>
      <c r="HK5" s="274">
        <v>803</v>
      </c>
      <c r="HL5" s="274">
        <v>514</v>
      </c>
      <c r="HM5" s="274">
        <v>542</v>
      </c>
      <c r="HN5" s="274">
        <v>569</v>
      </c>
      <c r="HO5" s="274">
        <v>754</v>
      </c>
      <c r="HP5" s="274">
        <v>772</v>
      </c>
      <c r="HQ5" s="274">
        <v>511</v>
      </c>
      <c r="HR5" s="274">
        <v>534</v>
      </c>
      <c r="HS5" s="274">
        <v>714</v>
      </c>
      <c r="HT5" s="274">
        <v>673</v>
      </c>
      <c r="HU5" s="274">
        <v>513</v>
      </c>
      <c r="HV5" s="274">
        <v>606</v>
      </c>
      <c r="HW5" s="274">
        <v>738</v>
      </c>
      <c r="HX5" s="274">
        <v>552</v>
      </c>
      <c r="HY5" s="274">
        <v>574</v>
      </c>
      <c r="HZ5" s="274">
        <v>355</v>
      </c>
      <c r="IA5" s="274">
        <v>289</v>
      </c>
      <c r="IB5" s="274">
        <v>280</v>
      </c>
      <c r="IC5" s="274">
        <v>342</v>
      </c>
      <c r="ID5" s="274">
        <v>358</v>
      </c>
      <c r="IE5" s="274">
        <v>437</v>
      </c>
      <c r="IF5" s="274">
        <v>446</v>
      </c>
      <c r="IG5" s="274">
        <v>671</v>
      </c>
      <c r="IH5" s="274">
        <v>674</v>
      </c>
      <c r="II5" s="274">
        <v>777</v>
      </c>
      <c r="IJ5" s="274">
        <v>864</v>
      </c>
      <c r="IK5" s="274">
        <v>504</v>
      </c>
      <c r="IL5" s="274">
        <v>312</v>
      </c>
      <c r="IM5" s="274">
        <v>276</v>
      </c>
      <c r="IN5" s="274">
        <v>251</v>
      </c>
      <c r="IO5" s="274">
        <v>301</v>
      </c>
      <c r="IP5" s="274">
        <v>426</v>
      </c>
      <c r="IQ5" s="274">
        <v>303</v>
      </c>
      <c r="IR5" s="274">
        <v>360</v>
      </c>
      <c r="IS5" s="274">
        <v>478</v>
      </c>
      <c r="IT5" s="274">
        <v>794</v>
      </c>
      <c r="IU5" s="274">
        <v>957</v>
      </c>
      <c r="IV5" s="274">
        <v>1637</v>
      </c>
      <c r="IW5" s="274">
        <v>1330</v>
      </c>
      <c r="IX5" s="274">
        <v>1064</v>
      </c>
      <c r="IY5" s="215">
        <v>656</v>
      </c>
      <c r="IZ5" s="215">
        <v>722</v>
      </c>
      <c r="JA5" s="274">
        <v>886</v>
      </c>
      <c r="JB5" s="274">
        <v>832</v>
      </c>
      <c r="JC5" s="274">
        <v>700</v>
      </c>
      <c r="JD5" s="274">
        <v>452</v>
      </c>
      <c r="JE5" s="93">
        <v>1207</v>
      </c>
      <c r="JF5" s="98">
        <v>1025</v>
      </c>
      <c r="JG5" s="274">
        <v>376</v>
      </c>
      <c r="JH5" s="274">
        <v>404</v>
      </c>
      <c r="JI5" s="274">
        <v>511</v>
      </c>
      <c r="JJ5" s="274">
        <v>473</v>
      </c>
      <c r="JK5" s="274">
        <v>546</v>
      </c>
      <c r="JL5" s="274">
        <v>474</v>
      </c>
      <c r="JM5" s="98">
        <v>508</v>
      </c>
      <c r="JN5" s="274">
        <v>540</v>
      </c>
      <c r="JO5" s="274">
        <v>566</v>
      </c>
      <c r="JP5" s="274">
        <v>781</v>
      </c>
      <c r="JQ5" s="274">
        <v>509</v>
      </c>
      <c r="JR5" s="274">
        <v>536</v>
      </c>
      <c r="JS5" s="274">
        <v>482</v>
      </c>
      <c r="JT5" s="274">
        <v>652</v>
      </c>
      <c r="JU5" s="274">
        <v>585</v>
      </c>
      <c r="JV5" s="274">
        <v>504</v>
      </c>
      <c r="JW5" s="274">
        <v>484</v>
      </c>
      <c r="JX5" s="274">
        <v>549</v>
      </c>
      <c r="JY5" s="98">
        <v>561</v>
      </c>
      <c r="JZ5" s="98">
        <v>299</v>
      </c>
      <c r="KA5" s="274">
        <v>192</v>
      </c>
      <c r="KB5" s="274">
        <v>262</v>
      </c>
      <c r="KC5" s="274">
        <v>353</v>
      </c>
      <c r="KD5" s="274">
        <v>318</v>
      </c>
      <c r="KE5" s="274">
        <v>291</v>
      </c>
      <c r="KF5" s="274">
        <v>409</v>
      </c>
      <c r="KG5" s="274">
        <v>596</v>
      </c>
      <c r="KH5" s="274">
        <v>720</v>
      </c>
      <c r="KI5" s="274">
        <v>751</v>
      </c>
      <c r="KJ5" s="274">
        <v>514</v>
      </c>
      <c r="KK5" s="274">
        <v>331</v>
      </c>
      <c r="KL5" s="274">
        <v>272</v>
      </c>
      <c r="KM5" s="274">
        <v>306</v>
      </c>
      <c r="KN5" s="274">
        <v>274</v>
      </c>
      <c r="KO5" s="98">
        <v>303</v>
      </c>
      <c r="KP5" s="274">
        <v>253</v>
      </c>
      <c r="KQ5" s="274">
        <v>395</v>
      </c>
      <c r="KR5" s="274">
        <v>406</v>
      </c>
      <c r="KS5" s="274">
        <v>567</v>
      </c>
      <c r="KT5" s="274">
        <v>765</v>
      </c>
      <c r="KU5" s="274">
        <v>1050</v>
      </c>
      <c r="KV5" s="274">
        <v>1260</v>
      </c>
      <c r="KW5" s="274">
        <v>1464</v>
      </c>
      <c r="KX5" s="274">
        <v>1282</v>
      </c>
      <c r="KY5" s="274">
        <v>740</v>
      </c>
      <c r="KZ5" s="274">
        <v>601</v>
      </c>
      <c r="LA5" s="274">
        <v>865</v>
      </c>
      <c r="LB5" s="274">
        <v>1138</v>
      </c>
      <c r="LC5" s="98">
        <v>705</v>
      </c>
      <c r="LD5" s="274">
        <v>589</v>
      </c>
      <c r="LE5" s="274">
        <v>418</v>
      </c>
      <c r="LF5" s="274">
        <v>436</v>
      </c>
      <c r="LG5" s="274">
        <v>388</v>
      </c>
      <c r="LH5" s="274">
        <v>356</v>
      </c>
      <c r="LI5" s="274">
        <v>302</v>
      </c>
      <c r="LJ5" s="274">
        <v>343</v>
      </c>
      <c r="LK5" s="274">
        <v>413</v>
      </c>
      <c r="LL5" s="274">
        <v>356</v>
      </c>
      <c r="LM5" s="274">
        <v>440</v>
      </c>
      <c r="LN5" s="274">
        <v>450</v>
      </c>
      <c r="LO5" s="274">
        <v>459</v>
      </c>
      <c r="LP5" s="274">
        <v>672</v>
      </c>
      <c r="LQ5" s="274">
        <v>428</v>
      </c>
      <c r="LR5" s="274">
        <v>458</v>
      </c>
      <c r="LS5" s="274">
        <v>565</v>
      </c>
      <c r="LT5" s="274">
        <v>499</v>
      </c>
      <c r="LU5" s="274">
        <v>549</v>
      </c>
      <c r="LV5" s="274">
        <v>514</v>
      </c>
      <c r="LW5" s="274">
        <v>484</v>
      </c>
      <c r="LX5" s="274">
        <v>606</v>
      </c>
      <c r="LY5" s="274">
        <v>386</v>
      </c>
      <c r="LZ5" s="274">
        <v>252</v>
      </c>
      <c r="MA5" s="274">
        <v>223</v>
      </c>
      <c r="MB5" s="274">
        <v>367</v>
      </c>
      <c r="MC5" s="274">
        <v>385</v>
      </c>
      <c r="MD5" s="274">
        <v>326</v>
      </c>
      <c r="ME5" s="274">
        <v>314</v>
      </c>
      <c r="MF5" s="274">
        <v>640</v>
      </c>
      <c r="MG5" s="274">
        <v>943</v>
      </c>
      <c r="MH5" s="274">
        <v>786</v>
      </c>
      <c r="MI5" s="274">
        <v>528</v>
      </c>
      <c r="MJ5" s="274">
        <v>380</v>
      </c>
      <c r="MK5" s="274">
        <v>295</v>
      </c>
      <c r="ML5" s="274">
        <v>288</v>
      </c>
      <c r="MM5" s="274">
        <v>302</v>
      </c>
      <c r="MN5" s="274">
        <v>227</v>
      </c>
      <c r="MO5" s="274">
        <v>251</v>
      </c>
      <c r="MP5" s="274">
        <v>339</v>
      </c>
      <c r="MQ5" s="274">
        <v>427</v>
      </c>
      <c r="MR5" s="274">
        <v>477</v>
      </c>
      <c r="MS5" s="274">
        <v>672</v>
      </c>
      <c r="MT5" s="274">
        <v>1011</v>
      </c>
      <c r="MU5" s="274">
        <v>1076</v>
      </c>
      <c r="MV5" s="274">
        <v>962</v>
      </c>
      <c r="MW5" s="274">
        <v>944</v>
      </c>
      <c r="MX5" s="274">
        <v>856</v>
      </c>
      <c r="MY5" s="274">
        <v>1295</v>
      </c>
      <c r="MZ5" s="274">
        <v>859</v>
      </c>
      <c r="NA5" s="274">
        <v>568</v>
      </c>
      <c r="NB5" s="274">
        <v>1069</v>
      </c>
      <c r="NC5" s="274">
        <v>864</v>
      </c>
      <c r="ND5" s="274">
        <v>676</v>
      </c>
      <c r="NE5" s="274">
        <v>411</v>
      </c>
      <c r="NF5" s="274">
        <v>385</v>
      </c>
      <c r="NG5" s="274">
        <v>389</v>
      </c>
      <c r="NH5" s="274">
        <v>854</v>
      </c>
      <c r="NI5" s="274">
        <v>646</v>
      </c>
      <c r="NJ5" s="169">
        <v>341</v>
      </c>
      <c r="NK5" s="274">
        <v>452</v>
      </c>
      <c r="NL5" s="274">
        <v>499</v>
      </c>
      <c r="NM5" s="274">
        <v>434</v>
      </c>
      <c r="NN5" s="274">
        <v>402</v>
      </c>
      <c r="NO5" s="274">
        <v>389</v>
      </c>
      <c r="NP5" s="274">
        <v>659</v>
      </c>
      <c r="NQ5" s="274">
        <v>445</v>
      </c>
      <c r="NR5" s="274">
        <v>433</v>
      </c>
      <c r="NS5" s="274">
        <v>496</v>
      </c>
      <c r="NT5" s="274">
        <v>722</v>
      </c>
      <c r="NU5" s="274">
        <v>542</v>
      </c>
      <c r="NV5" s="274">
        <v>533</v>
      </c>
      <c r="NW5" s="274">
        <v>372</v>
      </c>
      <c r="NX5" s="274">
        <v>410</v>
      </c>
      <c r="NY5" s="274">
        <v>316</v>
      </c>
      <c r="NZ5" s="274">
        <v>209</v>
      </c>
      <c r="OA5" s="274">
        <v>177</v>
      </c>
      <c r="OB5" s="274">
        <v>182</v>
      </c>
      <c r="OC5" s="274">
        <v>309</v>
      </c>
      <c r="OD5" s="274">
        <v>260</v>
      </c>
      <c r="OE5" s="274">
        <v>273</v>
      </c>
      <c r="OF5" s="274">
        <v>617</v>
      </c>
      <c r="OG5" s="274">
        <v>830</v>
      </c>
      <c r="OH5" s="274">
        <v>741</v>
      </c>
      <c r="OI5" s="274">
        <v>436</v>
      </c>
      <c r="OJ5" s="274">
        <v>292</v>
      </c>
      <c r="OK5" s="274">
        <v>193</v>
      </c>
      <c r="OL5" s="274">
        <v>188</v>
      </c>
      <c r="OM5" s="274">
        <v>216</v>
      </c>
      <c r="ON5" s="274">
        <v>292</v>
      </c>
      <c r="OO5" s="274">
        <v>237</v>
      </c>
      <c r="OP5" s="274">
        <v>231</v>
      </c>
      <c r="OQ5" s="274">
        <v>356</v>
      </c>
      <c r="OR5" s="274">
        <v>370</v>
      </c>
      <c r="OS5" s="274">
        <v>520</v>
      </c>
      <c r="OT5" s="274">
        <v>833</v>
      </c>
      <c r="OU5" s="274">
        <v>809</v>
      </c>
      <c r="OV5" s="274">
        <v>1311</v>
      </c>
      <c r="OW5" s="274">
        <v>1707</v>
      </c>
      <c r="OX5" s="274">
        <v>950</v>
      </c>
      <c r="OY5" s="274">
        <v>986</v>
      </c>
      <c r="OZ5" s="274">
        <v>667</v>
      </c>
      <c r="PA5" s="274">
        <v>691</v>
      </c>
      <c r="PB5" s="274">
        <v>962</v>
      </c>
      <c r="PC5" s="274">
        <v>792</v>
      </c>
      <c r="PD5" s="274">
        <v>614</v>
      </c>
      <c r="PE5" s="274">
        <v>388</v>
      </c>
      <c r="PF5" s="274">
        <v>402</v>
      </c>
      <c r="PG5" s="274">
        <v>372</v>
      </c>
      <c r="PH5" s="274">
        <v>455</v>
      </c>
      <c r="PI5" s="274">
        <v>523</v>
      </c>
      <c r="PJ5" s="274">
        <v>225</v>
      </c>
      <c r="PK5" s="274">
        <v>321</v>
      </c>
      <c r="PL5" s="274">
        <v>338</v>
      </c>
      <c r="PM5" s="274">
        <v>307</v>
      </c>
      <c r="PN5" s="274">
        <v>308</v>
      </c>
      <c r="PO5" s="274">
        <v>358</v>
      </c>
      <c r="PP5" s="274">
        <v>457</v>
      </c>
      <c r="PQ5" s="274">
        <v>377</v>
      </c>
      <c r="PR5" s="274">
        <v>371</v>
      </c>
      <c r="PS5" s="274">
        <v>402</v>
      </c>
      <c r="PT5" s="274">
        <v>362</v>
      </c>
      <c r="PU5" s="274">
        <v>454</v>
      </c>
      <c r="PV5" s="274">
        <v>427</v>
      </c>
      <c r="PW5" s="274">
        <v>275</v>
      </c>
      <c r="PX5" s="98">
        <v>286</v>
      </c>
      <c r="PY5" s="98">
        <v>235</v>
      </c>
      <c r="PZ5" s="98">
        <v>213</v>
      </c>
      <c r="QA5" s="98">
        <v>177</v>
      </c>
      <c r="QB5" s="98">
        <v>156</v>
      </c>
      <c r="QC5" s="98">
        <v>268</v>
      </c>
      <c r="QD5" s="98">
        <v>573</v>
      </c>
      <c r="QE5" s="98">
        <v>684</v>
      </c>
      <c r="QF5" s="98">
        <v>681</v>
      </c>
      <c r="QG5" s="98">
        <v>553</v>
      </c>
      <c r="QH5" s="98">
        <v>457</v>
      </c>
      <c r="QI5" s="98">
        <v>366</v>
      </c>
      <c r="QJ5" s="98">
        <v>302</v>
      </c>
      <c r="QK5" s="98">
        <v>287</v>
      </c>
      <c r="QL5" s="98">
        <v>271</v>
      </c>
      <c r="QM5" s="98">
        <v>188</v>
      </c>
      <c r="QN5" s="98">
        <v>237</v>
      </c>
      <c r="QO5" s="98">
        <v>262</v>
      </c>
      <c r="QP5" s="98">
        <v>368</v>
      </c>
      <c r="QQ5" s="98">
        <v>560</v>
      </c>
      <c r="QR5" s="98">
        <v>689</v>
      </c>
      <c r="QS5" s="98">
        <v>801</v>
      </c>
      <c r="QT5" s="98">
        <v>889</v>
      </c>
      <c r="QU5" s="98">
        <v>1018</v>
      </c>
      <c r="QV5" s="98">
        <v>1037</v>
      </c>
      <c r="QW5" s="98">
        <v>1207</v>
      </c>
      <c r="QX5" s="98">
        <v>1040</v>
      </c>
      <c r="QY5" s="98">
        <v>1091</v>
      </c>
      <c r="QZ5" s="98">
        <v>794</v>
      </c>
      <c r="RA5" s="98">
        <v>636</v>
      </c>
      <c r="RB5" s="98">
        <v>945</v>
      </c>
      <c r="RC5" s="98">
        <v>852</v>
      </c>
      <c r="RD5" s="98">
        <v>678</v>
      </c>
      <c r="RE5" s="98">
        <v>454</v>
      </c>
      <c r="RF5" s="98">
        <v>393</v>
      </c>
      <c r="RG5" s="98">
        <v>412</v>
      </c>
      <c r="RH5" s="98">
        <v>334</v>
      </c>
      <c r="RI5" s="98">
        <v>299</v>
      </c>
      <c r="RJ5" s="98">
        <v>382</v>
      </c>
      <c r="RK5" s="98">
        <v>353</v>
      </c>
      <c r="RL5" s="98">
        <v>374</v>
      </c>
      <c r="RM5" s="98">
        <v>347</v>
      </c>
      <c r="RN5" s="98">
        <v>357</v>
      </c>
      <c r="RO5" s="98">
        <v>373</v>
      </c>
      <c r="RP5" s="98">
        <v>349</v>
      </c>
      <c r="RQ5" s="98">
        <v>407</v>
      </c>
      <c r="RR5" s="98">
        <v>451</v>
      </c>
      <c r="RS5" s="228">
        <v>393</v>
      </c>
      <c r="RT5" s="98">
        <v>327</v>
      </c>
      <c r="RU5" s="98">
        <v>383</v>
      </c>
      <c r="RV5" s="98">
        <v>342</v>
      </c>
      <c r="RW5" s="98">
        <v>398</v>
      </c>
      <c r="RX5" s="98">
        <v>243</v>
      </c>
      <c r="RY5" s="98">
        <v>196</v>
      </c>
      <c r="RZ5" s="98">
        <v>145</v>
      </c>
      <c r="SA5" s="98">
        <v>168</v>
      </c>
      <c r="SB5" s="98">
        <v>154</v>
      </c>
      <c r="SC5" s="98">
        <v>187</v>
      </c>
      <c r="SD5" s="98">
        <v>341</v>
      </c>
      <c r="SE5" s="98">
        <v>477</v>
      </c>
      <c r="SF5" s="98">
        <v>747</v>
      </c>
      <c r="SG5" s="98">
        <v>600</v>
      </c>
      <c r="SH5" s="98">
        <v>387</v>
      </c>
      <c r="SI5" s="229">
        <v>260</v>
      </c>
      <c r="SJ5" s="98">
        <v>275</v>
      </c>
      <c r="SK5" s="98">
        <v>234</v>
      </c>
      <c r="SL5" s="98">
        <v>235</v>
      </c>
      <c r="SM5" s="98">
        <v>239</v>
      </c>
      <c r="SN5" s="98">
        <v>252</v>
      </c>
      <c r="SO5" s="98">
        <v>199</v>
      </c>
      <c r="SP5" s="98">
        <v>225</v>
      </c>
      <c r="SQ5" s="98">
        <v>395</v>
      </c>
      <c r="SR5" s="98">
        <v>563</v>
      </c>
      <c r="SS5" s="98">
        <v>630</v>
      </c>
      <c r="ST5" s="98">
        <v>834</v>
      </c>
      <c r="SU5" s="98">
        <v>836</v>
      </c>
      <c r="SV5" s="98">
        <v>900</v>
      </c>
      <c r="SW5" s="98">
        <v>1087</v>
      </c>
      <c r="SX5" s="98">
        <v>872</v>
      </c>
      <c r="SY5" s="98">
        <v>891</v>
      </c>
      <c r="SZ5" s="98">
        <v>891</v>
      </c>
      <c r="TA5" s="98">
        <v>1116</v>
      </c>
      <c r="TB5" s="98">
        <v>838</v>
      </c>
      <c r="TC5" s="98">
        <v>566</v>
      </c>
      <c r="TD5" s="98">
        <v>372</v>
      </c>
      <c r="TE5" s="98">
        <v>507</v>
      </c>
      <c r="TF5" s="98">
        <v>454</v>
      </c>
      <c r="TG5" s="98">
        <v>291</v>
      </c>
      <c r="TH5" s="98">
        <v>242</v>
      </c>
      <c r="TI5" s="98">
        <v>467</v>
      </c>
      <c r="TJ5" s="98">
        <v>287</v>
      </c>
      <c r="TK5" s="98">
        <v>229</v>
      </c>
      <c r="TL5" s="98">
        <v>220</v>
      </c>
      <c r="TM5" s="98">
        <v>288</v>
      </c>
      <c r="TN5" s="98">
        <v>208</v>
      </c>
      <c r="TO5" s="98">
        <v>202</v>
      </c>
      <c r="TP5" s="98">
        <v>216</v>
      </c>
      <c r="TQ5" s="98">
        <v>325</v>
      </c>
      <c r="TR5" s="98">
        <v>284</v>
      </c>
      <c r="TS5" s="98">
        <v>283</v>
      </c>
      <c r="TT5" s="98">
        <v>291</v>
      </c>
      <c r="TU5" s="98">
        <v>329</v>
      </c>
      <c r="TV5" s="98">
        <v>333</v>
      </c>
      <c r="TW5" s="98">
        <v>247</v>
      </c>
      <c r="TX5" s="98">
        <v>220</v>
      </c>
      <c r="TY5" s="98">
        <v>248</v>
      </c>
      <c r="TZ5" s="98">
        <v>163</v>
      </c>
      <c r="UA5" s="98">
        <v>160</v>
      </c>
      <c r="UB5" s="98">
        <v>95</v>
      </c>
      <c r="UC5" s="98">
        <v>89</v>
      </c>
      <c r="UD5" s="98">
        <v>126</v>
      </c>
      <c r="UE5" s="29">
        <v>131</v>
      </c>
      <c r="UF5" s="98">
        <v>190</v>
      </c>
      <c r="UG5" s="98">
        <v>402</v>
      </c>
      <c r="UH5" s="98">
        <v>587</v>
      </c>
      <c r="UI5" s="98">
        <v>485</v>
      </c>
      <c r="UJ5" s="98">
        <v>342</v>
      </c>
      <c r="UK5" s="98">
        <v>258</v>
      </c>
      <c r="UL5" s="98">
        <v>167</v>
      </c>
      <c r="UM5" s="98">
        <v>223</v>
      </c>
      <c r="UN5" s="98">
        <v>166</v>
      </c>
      <c r="UO5" s="98">
        <v>174</v>
      </c>
      <c r="UP5" s="98">
        <v>187</v>
      </c>
      <c r="UQ5" s="98">
        <v>269</v>
      </c>
      <c r="UR5" s="98">
        <v>240</v>
      </c>
      <c r="US5" s="229">
        <v>343</v>
      </c>
      <c r="UT5" s="229">
        <v>393</v>
      </c>
      <c r="UU5" s="98">
        <v>489</v>
      </c>
      <c r="UV5" s="98">
        <v>707</v>
      </c>
      <c r="UW5" s="98">
        <v>973</v>
      </c>
      <c r="UX5" s="98">
        <v>828</v>
      </c>
      <c r="UY5" s="229">
        <v>763</v>
      </c>
      <c r="UZ5" s="98">
        <v>627</v>
      </c>
      <c r="VA5" s="98">
        <v>510</v>
      </c>
      <c r="VB5" s="98">
        <v>557</v>
      </c>
      <c r="VC5" s="98">
        <v>556</v>
      </c>
      <c r="VD5" s="245">
        <v>331</v>
      </c>
      <c r="VE5" s="98">
        <v>474</v>
      </c>
      <c r="VF5" s="98">
        <v>343</v>
      </c>
      <c r="VG5" s="98">
        <v>296</v>
      </c>
      <c r="VH5" s="98">
        <v>336</v>
      </c>
      <c r="VI5" s="98">
        <v>291</v>
      </c>
      <c r="VJ5" s="98">
        <v>222</v>
      </c>
      <c r="VK5" s="98">
        <v>338</v>
      </c>
      <c r="VL5" s="98">
        <v>445</v>
      </c>
      <c r="VM5" s="98">
        <v>249</v>
      </c>
      <c r="VN5" s="245">
        <v>235</v>
      </c>
      <c r="VO5" s="264">
        <v>218</v>
      </c>
      <c r="VP5" s="98">
        <v>225</v>
      </c>
      <c r="VQ5" s="98">
        <v>304</v>
      </c>
      <c r="VR5" s="98">
        <v>270</v>
      </c>
      <c r="VS5" s="87">
        <v>272</v>
      </c>
      <c r="VT5" s="98">
        <v>261</v>
      </c>
      <c r="VU5" s="98">
        <v>283</v>
      </c>
      <c r="VV5" s="98">
        <v>265</v>
      </c>
      <c r="VW5" s="98">
        <v>247</v>
      </c>
      <c r="VX5" s="98">
        <v>201</v>
      </c>
      <c r="VY5" s="98">
        <v>203</v>
      </c>
      <c r="VZ5" s="98">
        <v>192</v>
      </c>
      <c r="WA5" s="98">
        <v>108</v>
      </c>
      <c r="WB5" s="98">
        <v>123</v>
      </c>
      <c r="WC5" s="98">
        <v>112</v>
      </c>
      <c r="WD5" s="87">
        <v>174</v>
      </c>
      <c r="WE5" s="98">
        <v>178</v>
      </c>
      <c r="WF5" s="274">
        <v>256</v>
      </c>
      <c r="WG5" s="98">
        <v>391</v>
      </c>
      <c r="WH5" s="98">
        <v>477</v>
      </c>
      <c r="WI5" s="98">
        <v>454</v>
      </c>
      <c r="WJ5" s="98">
        <v>300</v>
      </c>
      <c r="WK5" s="98">
        <v>246</v>
      </c>
      <c r="WL5" s="98">
        <v>190</v>
      </c>
      <c r="WM5" s="98">
        <v>193</v>
      </c>
      <c r="WN5" s="98">
        <v>192</v>
      </c>
      <c r="WO5" s="98">
        <v>272</v>
      </c>
      <c r="WP5" s="98">
        <v>278</v>
      </c>
      <c r="WQ5" s="98">
        <v>370</v>
      </c>
      <c r="WR5" s="98">
        <v>491</v>
      </c>
      <c r="WS5" s="98">
        <v>545</v>
      </c>
      <c r="WT5" s="98">
        <v>642</v>
      </c>
      <c r="WU5" s="98">
        <v>831</v>
      </c>
      <c r="WV5" s="98">
        <v>939</v>
      </c>
      <c r="WW5" s="98">
        <v>1123</v>
      </c>
      <c r="WX5" s="274">
        <v>1009</v>
      </c>
      <c r="WY5" s="98">
        <v>960</v>
      </c>
      <c r="WZ5" s="29">
        <v>654</v>
      </c>
      <c r="XA5" s="29">
        <v>649</v>
      </c>
      <c r="XB5" s="98">
        <v>761</v>
      </c>
      <c r="XC5" s="98">
        <v>785</v>
      </c>
      <c r="XD5" s="98">
        <v>548</v>
      </c>
      <c r="XE5" s="98">
        <v>492</v>
      </c>
      <c r="XF5" s="98">
        <v>313</v>
      </c>
      <c r="XG5" s="98">
        <v>302</v>
      </c>
      <c r="XH5" s="98">
        <v>275</v>
      </c>
      <c r="XI5" s="98">
        <v>839</v>
      </c>
      <c r="XJ5" s="98">
        <v>1103</v>
      </c>
      <c r="XK5" s="229">
        <v>478</v>
      </c>
      <c r="XL5" s="229">
        <v>431</v>
      </c>
      <c r="XM5" s="229">
        <v>654</v>
      </c>
      <c r="XN5" s="229">
        <v>350</v>
      </c>
      <c r="XO5" s="294">
        <v>315</v>
      </c>
      <c r="XP5" s="245">
        <v>365</v>
      </c>
      <c r="XQ5" s="245">
        <v>309</v>
      </c>
      <c r="XR5" s="245">
        <v>321</v>
      </c>
      <c r="XS5" s="245">
        <v>324</v>
      </c>
      <c r="XT5" s="245">
        <v>272</v>
      </c>
      <c r="XU5" s="245">
        <v>364</v>
      </c>
      <c r="XV5" s="229">
        <v>319</v>
      </c>
      <c r="XW5" s="229">
        <v>296</v>
      </c>
      <c r="XX5" s="229">
        <v>284</v>
      </c>
      <c r="XY5" s="229">
        <v>220</v>
      </c>
      <c r="XZ5" s="229">
        <v>250</v>
      </c>
      <c r="YA5" s="229">
        <v>150</v>
      </c>
      <c r="YB5" s="229">
        <v>135</v>
      </c>
      <c r="YC5" s="229">
        <v>163</v>
      </c>
      <c r="YD5" s="229">
        <v>188</v>
      </c>
      <c r="YE5" s="229">
        <v>192</v>
      </c>
      <c r="YF5" s="229">
        <v>213</v>
      </c>
      <c r="YG5" s="229">
        <v>310</v>
      </c>
      <c r="YH5" s="229">
        <v>459</v>
      </c>
      <c r="YI5" s="229">
        <v>442</v>
      </c>
      <c r="YJ5" s="229">
        <v>329</v>
      </c>
      <c r="YK5" s="229">
        <v>205</v>
      </c>
      <c r="YL5" s="229">
        <v>203</v>
      </c>
      <c r="YM5" s="229">
        <v>180</v>
      </c>
      <c r="YN5" s="229">
        <v>191</v>
      </c>
      <c r="YO5" s="229">
        <v>216</v>
      </c>
      <c r="YP5" s="229">
        <v>274</v>
      </c>
      <c r="YQ5" s="229">
        <v>323</v>
      </c>
      <c r="YR5" s="229">
        <v>361</v>
      </c>
      <c r="YS5" s="229">
        <v>324</v>
      </c>
      <c r="YT5" s="275">
        <v>446</v>
      </c>
      <c r="YU5" s="229">
        <v>821</v>
      </c>
      <c r="YV5" s="229">
        <v>1074</v>
      </c>
      <c r="YW5" s="229">
        <v>962</v>
      </c>
      <c r="YX5" s="229">
        <v>851</v>
      </c>
      <c r="YY5" s="229">
        <v>844</v>
      </c>
      <c r="YZ5" s="229">
        <v>963</v>
      </c>
      <c r="ZA5" s="229">
        <v>626</v>
      </c>
      <c r="ZB5" s="229">
        <v>736</v>
      </c>
      <c r="ZC5" s="229">
        <v>1006</v>
      </c>
      <c r="ZD5" s="229">
        <v>627</v>
      </c>
      <c r="ZE5" s="229">
        <v>488</v>
      </c>
      <c r="ZF5" s="229">
        <v>564</v>
      </c>
      <c r="ZG5" s="229">
        <v>516</v>
      </c>
      <c r="ZH5" s="229">
        <v>302</v>
      </c>
      <c r="ZI5" s="229">
        <v>337</v>
      </c>
      <c r="ZJ5" s="253">
        <v>280</v>
      </c>
      <c r="ZK5" s="253">
        <v>311</v>
      </c>
      <c r="ZL5" s="253">
        <v>322</v>
      </c>
      <c r="ZM5" s="253">
        <v>349</v>
      </c>
      <c r="ZN5" s="253">
        <v>356</v>
      </c>
      <c r="ZO5" s="253">
        <v>865</v>
      </c>
      <c r="ZP5" s="229">
        <v>1404</v>
      </c>
      <c r="ZQ5" s="253"/>
      <c r="ZR5" s="253"/>
      <c r="ZS5" s="253"/>
      <c r="ZT5" s="253"/>
      <c r="ZU5" s="253"/>
      <c r="ZV5" s="253"/>
      <c r="ZW5" s="253"/>
      <c r="ZX5" s="253"/>
      <c r="ZY5" s="253"/>
      <c r="ZZ5" s="253"/>
      <c r="AAA5" s="253"/>
      <c r="AAB5" s="253"/>
      <c r="AAC5" s="253"/>
      <c r="AAD5" s="253"/>
      <c r="AAE5" s="253"/>
      <c r="AAF5" s="253"/>
      <c r="AAG5" s="253"/>
      <c r="AAH5" s="253"/>
      <c r="AAI5" s="253"/>
      <c r="AAJ5" s="253"/>
      <c r="AAK5" s="253"/>
      <c r="AAL5" s="253"/>
      <c r="AAM5" s="253"/>
      <c r="AAN5" s="253"/>
      <c r="AAO5" s="253"/>
      <c r="AAP5" s="253"/>
      <c r="AAQ5" s="253"/>
      <c r="AAR5" s="253"/>
      <c r="AAS5" s="253"/>
      <c r="AAT5" s="253"/>
      <c r="AAU5" s="253"/>
      <c r="AAV5" s="253"/>
      <c r="AAW5" s="253"/>
      <c r="AAX5" s="253"/>
      <c r="AAY5" s="253"/>
      <c r="AAZ5" s="253"/>
      <c r="ABA5" s="253"/>
      <c r="ABB5" s="253"/>
      <c r="ABC5" s="253"/>
      <c r="ABD5" s="253"/>
      <c r="ABE5" s="253"/>
      <c r="ABF5" s="253"/>
      <c r="ABG5" s="253"/>
      <c r="ABH5" s="253"/>
      <c r="ABI5" s="253"/>
      <c r="ABJ5" s="253"/>
      <c r="ABK5" s="253"/>
      <c r="ABL5" s="253"/>
      <c r="ABM5" s="253"/>
      <c r="ABN5" s="253"/>
      <c r="ABO5" s="253"/>
      <c r="ABP5" s="253"/>
      <c r="ABQ5" s="253"/>
      <c r="ABR5" s="253"/>
      <c r="ABS5" s="253"/>
      <c r="ABT5" s="253"/>
      <c r="ABU5" s="253"/>
      <c r="ABV5" s="253"/>
      <c r="ABW5" s="253"/>
      <c r="ABX5" s="253"/>
      <c r="ABY5" s="253"/>
      <c r="ABZ5" s="253"/>
      <c r="ACA5" s="253"/>
      <c r="ACB5" s="253"/>
      <c r="ACC5" s="253"/>
      <c r="ACD5" s="253"/>
      <c r="ACE5" s="253"/>
      <c r="ACF5" s="253"/>
      <c r="ACG5" s="253"/>
      <c r="ACH5" s="253"/>
      <c r="ACI5" s="253"/>
      <c r="ACJ5" s="253"/>
      <c r="ACK5" s="253"/>
      <c r="ACL5" s="253"/>
      <c r="ACM5" s="253"/>
      <c r="ACN5" s="253"/>
      <c r="ACO5" s="253"/>
      <c r="ACP5" s="253"/>
      <c r="ACQ5" s="253"/>
      <c r="ACR5" s="253"/>
      <c r="ACS5" s="253"/>
      <c r="ACT5" s="253"/>
      <c r="ACU5" s="253"/>
      <c r="ACV5" s="253"/>
      <c r="ACW5" s="253"/>
      <c r="ACX5" s="253"/>
      <c r="ACY5" s="253"/>
      <c r="ACZ5" s="253"/>
      <c r="ADA5" s="253"/>
      <c r="ADB5" s="253"/>
      <c r="ADC5" s="253"/>
      <c r="ADD5" s="253"/>
      <c r="ADE5" s="253"/>
      <c r="ADF5" s="253"/>
      <c r="ADG5" s="253"/>
      <c r="ADH5" s="253"/>
      <c r="ADI5" s="253"/>
    </row>
    <row r="6" spans="1:789" s="98" customFormat="1" ht="12.75" customHeight="1" x14ac:dyDescent="0.35">
      <c r="A6" s="132">
        <v>21</v>
      </c>
      <c r="B6" s="132"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216">
        <v>66</v>
      </c>
      <c r="BH6" s="10">
        <v>32</v>
      </c>
      <c r="BI6" s="10">
        <v>38</v>
      </c>
      <c r="BJ6" s="10">
        <v>33</v>
      </c>
      <c r="BK6" s="10">
        <v>36</v>
      </c>
      <c r="BL6" s="216">
        <v>41</v>
      </c>
      <c r="BM6" s="216">
        <v>39</v>
      </c>
      <c r="BN6" s="14">
        <v>34</v>
      </c>
      <c r="BO6" s="216">
        <v>46</v>
      </c>
      <c r="BP6" s="216">
        <v>23</v>
      </c>
      <c r="BQ6" s="216">
        <v>39</v>
      </c>
      <c r="BR6" s="216">
        <v>25</v>
      </c>
      <c r="BS6" s="216">
        <v>32</v>
      </c>
      <c r="BT6" s="216">
        <v>30</v>
      </c>
      <c r="BU6" s="216">
        <v>15</v>
      </c>
      <c r="BV6" s="216">
        <v>25</v>
      </c>
      <c r="BW6" s="217">
        <v>23</v>
      </c>
      <c r="BX6" s="217">
        <v>15</v>
      </c>
      <c r="BY6" s="217">
        <v>40</v>
      </c>
      <c r="BZ6" s="217">
        <v>18</v>
      </c>
      <c r="CA6" s="218">
        <v>16</v>
      </c>
      <c r="CB6" s="218">
        <v>20</v>
      </c>
      <c r="CC6" s="216">
        <v>23</v>
      </c>
      <c r="CD6" s="216">
        <v>21</v>
      </c>
      <c r="CE6" s="216">
        <v>18</v>
      </c>
      <c r="CF6" s="216">
        <v>16</v>
      </c>
      <c r="CG6" s="216">
        <v>18</v>
      </c>
      <c r="CH6" s="218">
        <v>16</v>
      </c>
      <c r="CI6" s="218">
        <v>27</v>
      </c>
      <c r="CJ6" s="216">
        <v>24</v>
      </c>
      <c r="CK6" s="218">
        <v>18</v>
      </c>
      <c r="CL6" s="218">
        <v>20</v>
      </c>
      <c r="CM6" s="218">
        <v>19</v>
      </c>
      <c r="CN6" s="218">
        <v>27</v>
      </c>
      <c r="CO6" s="218">
        <v>27</v>
      </c>
      <c r="CP6" s="218">
        <v>35</v>
      </c>
      <c r="CQ6" s="216">
        <v>41</v>
      </c>
      <c r="CR6" s="218">
        <v>46</v>
      </c>
      <c r="CS6" s="218">
        <v>67</v>
      </c>
      <c r="CT6" s="218">
        <v>146</v>
      </c>
      <c r="CU6" s="216">
        <v>109</v>
      </c>
      <c r="CV6" s="218">
        <v>79</v>
      </c>
      <c r="CW6" s="218">
        <v>89</v>
      </c>
      <c r="CX6" s="218">
        <v>116</v>
      </c>
      <c r="CY6" s="218">
        <v>103</v>
      </c>
      <c r="CZ6" s="216">
        <v>263</v>
      </c>
      <c r="DA6" s="218">
        <v>262</v>
      </c>
      <c r="DB6" s="219">
        <v>133</v>
      </c>
      <c r="DC6" s="218">
        <v>110</v>
      </c>
      <c r="DD6" s="218">
        <v>58</v>
      </c>
      <c r="DE6" s="218">
        <v>54</v>
      </c>
      <c r="DF6" s="218">
        <v>83</v>
      </c>
      <c r="DG6" s="218">
        <v>92</v>
      </c>
      <c r="DH6" s="218">
        <v>64</v>
      </c>
      <c r="DI6" s="216">
        <v>195</v>
      </c>
      <c r="DJ6" s="216">
        <v>58</v>
      </c>
      <c r="DK6" s="216">
        <v>71</v>
      </c>
      <c r="DL6" s="216">
        <v>86</v>
      </c>
      <c r="DM6" s="216">
        <v>81</v>
      </c>
      <c r="DN6" s="216">
        <v>98</v>
      </c>
      <c r="DO6" s="216">
        <v>90</v>
      </c>
      <c r="DP6" s="216">
        <v>83</v>
      </c>
      <c r="DQ6" s="216">
        <v>49</v>
      </c>
      <c r="DR6" s="216">
        <v>65</v>
      </c>
      <c r="DS6" s="216">
        <v>52</v>
      </c>
      <c r="DT6" s="216">
        <v>74</v>
      </c>
      <c r="DU6" s="216">
        <v>73</v>
      </c>
      <c r="DV6" s="216">
        <v>56</v>
      </c>
      <c r="DW6" s="216">
        <v>48</v>
      </c>
      <c r="DX6" s="216">
        <v>43</v>
      </c>
      <c r="DY6" s="216">
        <v>35</v>
      </c>
      <c r="DZ6" s="216">
        <v>32</v>
      </c>
      <c r="EA6" s="216">
        <v>39</v>
      </c>
      <c r="EB6" s="216">
        <v>20</v>
      </c>
      <c r="EC6" s="14">
        <v>55</v>
      </c>
      <c r="ED6" s="216">
        <v>30</v>
      </c>
      <c r="EE6" s="216">
        <v>26</v>
      </c>
      <c r="EF6" s="220">
        <v>38</v>
      </c>
      <c r="EG6" s="220">
        <v>31</v>
      </c>
      <c r="EH6" s="221">
        <v>45</v>
      </c>
      <c r="EI6" s="216">
        <v>29</v>
      </c>
      <c r="EJ6" s="220">
        <v>27</v>
      </c>
      <c r="EK6" s="220">
        <v>39</v>
      </c>
      <c r="EL6" s="220">
        <v>32</v>
      </c>
      <c r="EM6" s="220">
        <v>27</v>
      </c>
      <c r="EN6" s="220">
        <v>25</v>
      </c>
      <c r="EO6" s="220">
        <v>50</v>
      </c>
      <c r="EP6" s="220">
        <v>42</v>
      </c>
      <c r="EQ6" s="220">
        <v>47</v>
      </c>
      <c r="ER6" s="220">
        <v>54</v>
      </c>
      <c r="ES6" s="220">
        <v>71</v>
      </c>
      <c r="ET6" s="220">
        <v>93</v>
      </c>
      <c r="EU6" s="220">
        <v>69</v>
      </c>
      <c r="EV6" s="216">
        <v>95</v>
      </c>
      <c r="EW6" s="220">
        <v>72</v>
      </c>
      <c r="EX6" s="140">
        <v>82</v>
      </c>
      <c r="EY6" s="220">
        <v>81</v>
      </c>
      <c r="EZ6" s="220">
        <v>145</v>
      </c>
      <c r="FA6" s="220">
        <v>79</v>
      </c>
      <c r="FB6" s="220">
        <v>87</v>
      </c>
      <c r="FC6" s="220">
        <v>99</v>
      </c>
      <c r="FD6" s="220">
        <v>67</v>
      </c>
      <c r="FE6" s="220">
        <v>51</v>
      </c>
      <c r="FF6" s="220">
        <v>40</v>
      </c>
      <c r="FG6" s="220">
        <v>47</v>
      </c>
      <c r="FH6" s="222">
        <v>41</v>
      </c>
      <c r="FI6" s="220">
        <v>50</v>
      </c>
      <c r="FJ6" s="220">
        <v>26</v>
      </c>
      <c r="FK6" s="223">
        <v>30</v>
      </c>
      <c r="FL6" s="140">
        <v>43</v>
      </c>
      <c r="FM6" s="221">
        <v>48</v>
      </c>
      <c r="FN6" s="221">
        <v>34</v>
      </c>
      <c r="FO6" s="221">
        <v>48</v>
      </c>
      <c r="FP6" s="221">
        <v>51</v>
      </c>
      <c r="FQ6" s="221">
        <v>31</v>
      </c>
      <c r="FR6" s="224">
        <v>18</v>
      </c>
      <c r="FS6" s="221">
        <v>34</v>
      </c>
      <c r="FT6" s="219">
        <v>32</v>
      </c>
      <c r="FU6" s="224">
        <v>22</v>
      </c>
      <c r="FV6" s="224">
        <v>15</v>
      </c>
      <c r="FW6" s="216">
        <v>31</v>
      </c>
      <c r="FX6" s="216">
        <v>38</v>
      </c>
      <c r="FY6" s="216">
        <v>43</v>
      </c>
      <c r="FZ6" s="216">
        <v>25</v>
      </c>
      <c r="GA6" s="216">
        <v>29</v>
      </c>
      <c r="GB6" s="216">
        <v>32</v>
      </c>
      <c r="GC6" s="216">
        <v>30</v>
      </c>
      <c r="GD6" s="216">
        <v>43</v>
      </c>
      <c r="GE6" s="274">
        <v>13</v>
      </c>
      <c r="GF6" s="274">
        <v>24</v>
      </c>
      <c r="GG6" s="274">
        <v>38</v>
      </c>
      <c r="GH6" s="274">
        <v>22</v>
      </c>
      <c r="GI6" s="274">
        <v>13</v>
      </c>
      <c r="GJ6" s="274">
        <v>20</v>
      </c>
      <c r="GK6" s="274">
        <v>22</v>
      </c>
      <c r="GL6" s="274">
        <v>16</v>
      </c>
      <c r="GM6" s="274">
        <v>21</v>
      </c>
      <c r="GN6" s="225">
        <v>19</v>
      </c>
      <c r="GO6" s="274">
        <v>14</v>
      </c>
      <c r="GP6" s="226">
        <v>32</v>
      </c>
      <c r="GQ6" s="274">
        <v>32</v>
      </c>
      <c r="GR6" s="274">
        <v>31</v>
      </c>
      <c r="GS6" s="274">
        <v>47</v>
      </c>
      <c r="GT6" s="274">
        <v>74</v>
      </c>
      <c r="GU6" s="274">
        <v>54</v>
      </c>
      <c r="GV6" s="274">
        <v>70</v>
      </c>
      <c r="GW6" s="274">
        <v>156</v>
      </c>
      <c r="GX6" s="274">
        <v>135</v>
      </c>
      <c r="GY6" s="274">
        <v>48</v>
      </c>
      <c r="GZ6" s="274">
        <v>90</v>
      </c>
      <c r="HA6" s="274">
        <v>101</v>
      </c>
      <c r="HB6" s="274">
        <v>108</v>
      </c>
      <c r="HC6" s="274">
        <v>126</v>
      </c>
      <c r="HD6" s="274">
        <v>73</v>
      </c>
      <c r="HE6" s="274">
        <v>63</v>
      </c>
      <c r="HF6" s="274">
        <v>42</v>
      </c>
      <c r="HG6" s="274">
        <v>44</v>
      </c>
      <c r="HH6" s="274">
        <v>59</v>
      </c>
      <c r="HI6" s="274">
        <v>45</v>
      </c>
      <c r="HJ6" s="274">
        <v>102</v>
      </c>
      <c r="HK6" s="274">
        <v>86</v>
      </c>
      <c r="HL6" s="274">
        <v>24</v>
      </c>
      <c r="HM6" s="274">
        <v>49</v>
      </c>
      <c r="HN6" s="274">
        <v>43</v>
      </c>
      <c r="HO6" s="274">
        <v>28</v>
      </c>
      <c r="HP6" s="274">
        <v>56</v>
      </c>
      <c r="HQ6" s="274">
        <v>22</v>
      </c>
      <c r="HR6" s="274">
        <v>43</v>
      </c>
      <c r="HS6" s="274">
        <v>15</v>
      </c>
      <c r="HT6" s="274">
        <v>44</v>
      </c>
      <c r="HU6" s="274">
        <v>20</v>
      </c>
      <c r="HV6" s="274">
        <v>22</v>
      </c>
      <c r="HW6" s="274">
        <v>26</v>
      </c>
      <c r="HX6" s="274">
        <v>25</v>
      </c>
      <c r="HY6" s="274">
        <v>36</v>
      </c>
      <c r="HZ6" s="274">
        <v>28</v>
      </c>
      <c r="IA6" s="274">
        <v>21</v>
      </c>
      <c r="IB6" s="274">
        <v>16</v>
      </c>
      <c r="IC6" s="274">
        <v>17</v>
      </c>
      <c r="ID6" s="274">
        <v>20</v>
      </c>
      <c r="IE6" s="274">
        <v>14</v>
      </c>
      <c r="IF6" s="274">
        <v>18</v>
      </c>
      <c r="IG6" s="274">
        <v>14</v>
      </c>
      <c r="IH6" s="274">
        <v>17</v>
      </c>
      <c r="II6" s="274">
        <v>14</v>
      </c>
      <c r="IJ6" s="274">
        <v>12</v>
      </c>
      <c r="IK6" s="274">
        <v>13</v>
      </c>
      <c r="IL6" s="274">
        <v>17</v>
      </c>
      <c r="IM6" s="274">
        <v>14</v>
      </c>
      <c r="IN6" s="274">
        <v>11</v>
      </c>
      <c r="IO6" s="274">
        <v>13</v>
      </c>
      <c r="IP6" s="274">
        <v>39</v>
      </c>
      <c r="IQ6" s="274">
        <v>40</v>
      </c>
      <c r="IR6" s="274">
        <v>33</v>
      </c>
      <c r="IS6" s="274">
        <v>34</v>
      </c>
      <c r="IT6" s="274">
        <v>35</v>
      </c>
      <c r="IU6" s="274">
        <v>26</v>
      </c>
      <c r="IV6" s="274">
        <v>57</v>
      </c>
      <c r="IW6" s="274">
        <v>83</v>
      </c>
      <c r="IX6" s="274">
        <v>51</v>
      </c>
      <c r="IY6" s="274">
        <v>36</v>
      </c>
      <c r="IZ6" s="274">
        <v>57</v>
      </c>
      <c r="JA6" s="274">
        <v>75</v>
      </c>
      <c r="JB6" s="274">
        <v>79</v>
      </c>
      <c r="JC6" s="274">
        <v>84</v>
      </c>
      <c r="JD6" s="274">
        <v>43</v>
      </c>
      <c r="JE6" s="227">
        <v>100</v>
      </c>
      <c r="JF6" s="98">
        <v>130</v>
      </c>
      <c r="JG6" s="274">
        <v>23</v>
      </c>
      <c r="JH6" s="274">
        <v>25</v>
      </c>
      <c r="JI6" s="274">
        <v>27</v>
      </c>
      <c r="JJ6" s="274">
        <v>52</v>
      </c>
      <c r="JK6" s="274">
        <v>38</v>
      </c>
      <c r="JL6" s="274">
        <v>49</v>
      </c>
      <c r="JM6" s="98">
        <v>33</v>
      </c>
      <c r="JN6" s="274">
        <v>68</v>
      </c>
      <c r="JO6" s="274">
        <v>32</v>
      </c>
      <c r="JP6" s="274">
        <v>34</v>
      </c>
      <c r="JQ6" s="274">
        <v>22</v>
      </c>
      <c r="JR6" s="274">
        <v>23</v>
      </c>
      <c r="JS6" s="274">
        <v>18</v>
      </c>
      <c r="JT6" s="274">
        <v>15</v>
      </c>
      <c r="JU6" s="274">
        <v>31</v>
      </c>
      <c r="JV6" s="274">
        <v>16</v>
      </c>
      <c r="JW6" s="274">
        <v>22</v>
      </c>
      <c r="JX6" s="274">
        <v>28</v>
      </c>
      <c r="JY6" s="98">
        <v>13</v>
      </c>
      <c r="JZ6" s="98">
        <v>30</v>
      </c>
      <c r="KA6" s="274">
        <v>12</v>
      </c>
      <c r="KB6" s="274">
        <v>18</v>
      </c>
      <c r="KC6" s="274">
        <v>19</v>
      </c>
      <c r="KD6" s="274">
        <v>12</v>
      </c>
      <c r="KE6" s="274">
        <v>10</v>
      </c>
      <c r="KF6" s="274">
        <v>18</v>
      </c>
      <c r="KG6" s="274">
        <v>9</v>
      </c>
      <c r="KH6" s="274">
        <v>8</v>
      </c>
      <c r="KI6" s="274">
        <v>8</v>
      </c>
      <c r="KJ6" s="274">
        <v>10</v>
      </c>
      <c r="KK6" s="274">
        <v>15</v>
      </c>
      <c r="KL6" s="274">
        <v>14</v>
      </c>
      <c r="KM6" s="274">
        <v>19</v>
      </c>
      <c r="KN6" s="274">
        <v>7</v>
      </c>
      <c r="KO6" s="98">
        <v>16</v>
      </c>
      <c r="KP6" s="274">
        <v>11</v>
      </c>
      <c r="KQ6" s="274">
        <v>18</v>
      </c>
      <c r="KR6" s="274">
        <v>47</v>
      </c>
      <c r="KS6" s="274">
        <v>47</v>
      </c>
      <c r="KT6" s="274">
        <v>43</v>
      </c>
      <c r="KU6" s="274">
        <v>38</v>
      </c>
      <c r="KV6" s="274">
        <v>34</v>
      </c>
      <c r="KW6" s="274">
        <v>76</v>
      </c>
      <c r="KX6" s="274">
        <v>51</v>
      </c>
      <c r="KY6" s="274">
        <v>27</v>
      </c>
      <c r="KZ6" s="274">
        <v>46</v>
      </c>
      <c r="LA6" s="274">
        <v>58</v>
      </c>
      <c r="LB6" s="274">
        <v>78</v>
      </c>
      <c r="LC6" s="98">
        <v>55</v>
      </c>
      <c r="LD6" s="274">
        <v>64</v>
      </c>
      <c r="LE6" s="274">
        <v>42</v>
      </c>
      <c r="LF6" s="274">
        <v>34</v>
      </c>
      <c r="LG6" s="274">
        <v>31</v>
      </c>
      <c r="LH6" s="274">
        <v>35</v>
      </c>
      <c r="LI6" s="274">
        <v>24</v>
      </c>
      <c r="LJ6" s="274">
        <v>29</v>
      </c>
      <c r="LK6" s="274">
        <v>39</v>
      </c>
      <c r="LL6" s="274">
        <v>34</v>
      </c>
      <c r="LM6" s="274">
        <v>24</v>
      </c>
      <c r="LN6" s="274">
        <v>33</v>
      </c>
      <c r="LO6" s="274">
        <v>37</v>
      </c>
      <c r="LP6" s="274">
        <v>11</v>
      </c>
      <c r="LQ6" s="274">
        <v>43</v>
      </c>
      <c r="LR6" s="274">
        <v>23</v>
      </c>
      <c r="LS6" s="274">
        <v>14</v>
      </c>
      <c r="LT6" s="274">
        <v>27</v>
      </c>
      <c r="LU6" s="274">
        <v>23</v>
      </c>
      <c r="LV6" s="274">
        <v>11</v>
      </c>
      <c r="LW6" s="274">
        <v>36</v>
      </c>
      <c r="LX6" s="274">
        <v>25</v>
      </c>
      <c r="LY6" s="274">
        <v>18</v>
      </c>
      <c r="LZ6" s="274">
        <v>10</v>
      </c>
      <c r="MA6" s="274">
        <v>14</v>
      </c>
      <c r="MB6" s="274">
        <v>18</v>
      </c>
      <c r="MC6" s="274">
        <v>13</v>
      </c>
      <c r="MD6" s="274">
        <v>13</v>
      </c>
      <c r="ME6" s="274">
        <v>9</v>
      </c>
      <c r="MF6" s="274">
        <v>9</v>
      </c>
      <c r="MG6" s="274">
        <v>7</v>
      </c>
      <c r="MH6" s="274">
        <v>4</v>
      </c>
      <c r="MI6" s="274">
        <v>8</v>
      </c>
      <c r="MJ6" s="274">
        <v>7</v>
      </c>
      <c r="MK6" s="274">
        <v>11</v>
      </c>
      <c r="ML6" s="274">
        <v>16</v>
      </c>
      <c r="MM6" s="274">
        <v>11</v>
      </c>
      <c r="MN6" s="274">
        <v>5</v>
      </c>
      <c r="MO6" s="274">
        <v>15</v>
      </c>
      <c r="MP6" s="274">
        <v>24</v>
      </c>
      <c r="MQ6" s="274">
        <v>17</v>
      </c>
      <c r="MR6" s="274">
        <v>19</v>
      </c>
      <c r="MS6" s="274">
        <v>36</v>
      </c>
      <c r="MT6" s="274">
        <v>14</v>
      </c>
      <c r="MU6" s="274">
        <v>28</v>
      </c>
      <c r="MV6" s="274">
        <v>41</v>
      </c>
      <c r="MW6" s="274">
        <v>37</v>
      </c>
      <c r="MX6" s="274">
        <v>43</v>
      </c>
      <c r="MY6" s="274">
        <v>71</v>
      </c>
      <c r="MZ6" s="274">
        <v>43</v>
      </c>
      <c r="NA6" s="274">
        <v>37</v>
      </c>
      <c r="NB6" s="274">
        <v>41</v>
      </c>
      <c r="NC6" s="274">
        <v>73</v>
      </c>
      <c r="ND6" s="274">
        <v>48</v>
      </c>
      <c r="NE6" s="274">
        <v>29</v>
      </c>
      <c r="NF6" s="274">
        <v>18</v>
      </c>
      <c r="NG6" s="274">
        <v>25</v>
      </c>
      <c r="NH6" s="274">
        <v>49</v>
      </c>
      <c r="NI6" s="274">
        <v>57</v>
      </c>
      <c r="NJ6" s="169">
        <v>22</v>
      </c>
      <c r="NK6" s="274">
        <v>20</v>
      </c>
      <c r="NL6" s="274">
        <v>32</v>
      </c>
      <c r="NM6" s="274">
        <v>32</v>
      </c>
      <c r="NN6" s="274">
        <v>25</v>
      </c>
      <c r="NO6" s="274">
        <v>10</v>
      </c>
      <c r="NP6" s="274">
        <v>20</v>
      </c>
      <c r="NQ6" s="274">
        <v>14</v>
      </c>
      <c r="NR6" s="274">
        <v>21</v>
      </c>
      <c r="NS6" s="274">
        <v>26</v>
      </c>
      <c r="NT6" s="274">
        <v>22</v>
      </c>
      <c r="NU6" s="274">
        <v>15</v>
      </c>
      <c r="NV6" s="274">
        <v>19</v>
      </c>
      <c r="NW6" s="274">
        <v>16</v>
      </c>
      <c r="NX6" s="274">
        <v>17</v>
      </c>
      <c r="NY6" s="274">
        <v>11</v>
      </c>
      <c r="NZ6" s="274">
        <v>12</v>
      </c>
      <c r="OA6" s="274">
        <v>14</v>
      </c>
      <c r="OB6" s="274">
        <v>11</v>
      </c>
      <c r="OC6" s="274">
        <v>9</v>
      </c>
      <c r="OD6" s="274">
        <v>4</v>
      </c>
      <c r="OE6" s="274">
        <v>4</v>
      </c>
      <c r="OF6" s="274">
        <v>8</v>
      </c>
      <c r="OG6" s="274">
        <v>6</v>
      </c>
      <c r="OH6" s="274">
        <v>6</v>
      </c>
      <c r="OI6" s="274">
        <v>5</v>
      </c>
      <c r="OJ6" s="274">
        <v>3</v>
      </c>
      <c r="OK6" s="274">
        <v>6</v>
      </c>
      <c r="OL6" s="274">
        <v>4</v>
      </c>
      <c r="OM6" s="274">
        <v>5</v>
      </c>
      <c r="ON6" s="274">
        <v>8</v>
      </c>
      <c r="OO6" s="274">
        <v>12</v>
      </c>
      <c r="OP6" s="274">
        <v>9</v>
      </c>
      <c r="OQ6" s="274">
        <v>10</v>
      </c>
      <c r="OR6" s="274">
        <v>22</v>
      </c>
      <c r="OS6" s="274">
        <v>24</v>
      </c>
      <c r="OT6" s="274">
        <v>23</v>
      </c>
      <c r="OU6" s="274">
        <v>32</v>
      </c>
      <c r="OV6" s="274">
        <v>29</v>
      </c>
      <c r="OW6" s="274">
        <v>31</v>
      </c>
      <c r="OX6" s="274">
        <v>43</v>
      </c>
      <c r="OY6" s="274">
        <v>54</v>
      </c>
      <c r="OZ6" s="274">
        <v>17</v>
      </c>
      <c r="PA6" s="274">
        <v>24</v>
      </c>
      <c r="PB6" s="274">
        <v>39</v>
      </c>
      <c r="PC6" s="274">
        <v>50</v>
      </c>
      <c r="PD6" s="274">
        <v>33</v>
      </c>
      <c r="PE6" s="274">
        <v>23</v>
      </c>
      <c r="PF6" s="274">
        <v>24</v>
      </c>
      <c r="PG6" s="274">
        <v>25</v>
      </c>
      <c r="PH6" s="274">
        <v>13</v>
      </c>
      <c r="PI6" s="274">
        <v>27</v>
      </c>
      <c r="PJ6" s="274">
        <v>15</v>
      </c>
      <c r="PK6" s="274">
        <v>20</v>
      </c>
      <c r="PL6" s="274">
        <v>29</v>
      </c>
      <c r="PM6" s="274">
        <v>25</v>
      </c>
      <c r="PN6" s="274">
        <v>18</v>
      </c>
      <c r="PO6" s="274">
        <v>21</v>
      </c>
      <c r="PP6" s="274">
        <v>15</v>
      </c>
      <c r="PQ6" s="274">
        <v>17</v>
      </c>
      <c r="PR6" s="274">
        <v>7</v>
      </c>
      <c r="PS6" s="274">
        <v>17</v>
      </c>
      <c r="PT6" s="274">
        <v>8</v>
      </c>
      <c r="PU6" s="274">
        <v>6</v>
      </c>
      <c r="PV6" s="274">
        <v>11</v>
      </c>
      <c r="PW6" s="274">
        <v>5</v>
      </c>
      <c r="PX6" s="98">
        <v>2</v>
      </c>
      <c r="PY6" s="98">
        <v>11</v>
      </c>
      <c r="PZ6" s="98">
        <v>8</v>
      </c>
      <c r="QA6" s="98">
        <v>6</v>
      </c>
      <c r="QB6" s="98">
        <v>6</v>
      </c>
      <c r="QC6" s="98">
        <v>11</v>
      </c>
      <c r="QD6" s="98">
        <v>11</v>
      </c>
      <c r="QE6" s="98">
        <v>9</v>
      </c>
      <c r="QF6" s="98">
        <v>12</v>
      </c>
      <c r="QG6" s="98">
        <v>8</v>
      </c>
      <c r="QH6" s="98">
        <v>17</v>
      </c>
      <c r="QI6" s="98">
        <v>11</v>
      </c>
      <c r="QJ6" s="98">
        <v>14</v>
      </c>
      <c r="QK6" s="98">
        <v>18</v>
      </c>
      <c r="QL6" s="98">
        <v>17</v>
      </c>
      <c r="QM6" s="98">
        <v>6</v>
      </c>
      <c r="QN6" s="98">
        <v>14</v>
      </c>
      <c r="QO6" s="98">
        <v>8</v>
      </c>
      <c r="QP6" s="98">
        <v>5</v>
      </c>
      <c r="QQ6" s="98">
        <v>17</v>
      </c>
      <c r="QR6" s="98">
        <v>7</v>
      </c>
      <c r="QS6" s="98">
        <v>12</v>
      </c>
      <c r="QT6" s="98">
        <v>25</v>
      </c>
      <c r="QU6" s="98">
        <v>45</v>
      </c>
      <c r="QV6" s="98">
        <v>28</v>
      </c>
      <c r="QW6" s="98">
        <v>26</v>
      </c>
      <c r="QX6" s="98">
        <v>43</v>
      </c>
      <c r="QY6" s="98">
        <v>59</v>
      </c>
      <c r="QZ6" s="98">
        <v>37</v>
      </c>
      <c r="RA6" s="98">
        <v>37</v>
      </c>
      <c r="RB6" s="98">
        <v>36</v>
      </c>
      <c r="RC6" s="98">
        <v>42</v>
      </c>
      <c r="RD6" s="98">
        <v>37</v>
      </c>
      <c r="RE6" s="98">
        <v>15</v>
      </c>
      <c r="RF6" s="98">
        <v>22</v>
      </c>
      <c r="RG6" s="98">
        <v>21</v>
      </c>
      <c r="RH6" s="98">
        <v>27</v>
      </c>
      <c r="RI6" s="98">
        <v>14</v>
      </c>
      <c r="RJ6" s="98">
        <v>12</v>
      </c>
      <c r="RK6" s="98">
        <v>27</v>
      </c>
      <c r="RL6" s="98">
        <v>15</v>
      </c>
      <c r="RM6" s="98">
        <v>31</v>
      </c>
      <c r="RN6" s="98">
        <v>19</v>
      </c>
      <c r="RO6" s="98">
        <v>11</v>
      </c>
      <c r="RP6" s="98">
        <v>25</v>
      </c>
      <c r="RQ6" s="98">
        <v>11</v>
      </c>
      <c r="RR6" s="98">
        <v>11</v>
      </c>
      <c r="RS6" s="228">
        <v>10</v>
      </c>
      <c r="RT6" s="98">
        <v>11</v>
      </c>
      <c r="RU6" s="98">
        <v>27</v>
      </c>
      <c r="RV6" s="98">
        <v>6</v>
      </c>
      <c r="RW6" s="98">
        <v>11</v>
      </c>
      <c r="RX6" s="98">
        <v>15</v>
      </c>
      <c r="RY6" s="98">
        <v>21</v>
      </c>
      <c r="RZ6" s="98">
        <v>12</v>
      </c>
      <c r="SA6" s="98">
        <v>19</v>
      </c>
      <c r="SB6" s="98">
        <v>7</v>
      </c>
      <c r="SC6" s="98">
        <v>8</v>
      </c>
      <c r="SD6" s="98">
        <v>13</v>
      </c>
      <c r="SE6" s="98">
        <v>10</v>
      </c>
      <c r="SF6" s="98">
        <v>10</v>
      </c>
      <c r="SG6" s="98">
        <v>6</v>
      </c>
      <c r="SH6" s="98">
        <v>8</v>
      </c>
      <c r="SI6" s="229">
        <v>6</v>
      </c>
      <c r="SJ6" s="98">
        <v>17</v>
      </c>
      <c r="SK6" s="98">
        <v>10</v>
      </c>
      <c r="SL6" s="98">
        <v>11</v>
      </c>
      <c r="SM6" s="98">
        <v>9</v>
      </c>
      <c r="SN6" s="98">
        <v>2</v>
      </c>
      <c r="SO6" s="98">
        <v>10</v>
      </c>
      <c r="SP6" s="98">
        <v>10</v>
      </c>
      <c r="SQ6" s="98">
        <v>19</v>
      </c>
      <c r="SR6" s="98">
        <v>17</v>
      </c>
      <c r="SS6" s="98">
        <v>33</v>
      </c>
      <c r="ST6" s="98">
        <v>22</v>
      </c>
      <c r="SU6" s="98">
        <v>25</v>
      </c>
      <c r="SV6" s="98">
        <v>16</v>
      </c>
      <c r="SW6" s="98">
        <v>26</v>
      </c>
      <c r="SX6" s="98">
        <v>35</v>
      </c>
      <c r="SY6" s="98">
        <v>42</v>
      </c>
      <c r="SZ6" s="98">
        <v>30</v>
      </c>
      <c r="TA6" s="98">
        <v>63</v>
      </c>
      <c r="TB6" s="98">
        <v>26</v>
      </c>
      <c r="TC6" s="98">
        <v>34</v>
      </c>
      <c r="TD6" s="98">
        <v>27</v>
      </c>
      <c r="TE6" s="98">
        <v>32</v>
      </c>
      <c r="TF6" s="98">
        <v>46</v>
      </c>
      <c r="TG6" s="98">
        <v>16</v>
      </c>
      <c r="TH6" s="98">
        <v>21</v>
      </c>
      <c r="TI6" s="98">
        <v>39</v>
      </c>
      <c r="TJ6" s="98">
        <v>17</v>
      </c>
      <c r="TK6" s="98">
        <v>14</v>
      </c>
      <c r="TL6" s="98">
        <v>10</v>
      </c>
      <c r="TM6" s="98">
        <v>26</v>
      </c>
      <c r="TN6" s="98">
        <v>12</v>
      </c>
      <c r="TO6" s="98">
        <v>10</v>
      </c>
      <c r="TP6" s="98">
        <v>4</v>
      </c>
      <c r="TQ6" s="98">
        <v>5</v>
      </c>
      <c r="TR6" s="98">
        <v>15</v>
      </c>
      <c r="TS6" s="98">
        <v>5</v>
      </c>
      <c r="TT6" s="98">
        <v>5</v>
      </c>
      <c r="TU6" s="98">
        <v>8</v>
      </c>
      <c r="TV6" s="98">
        <v>12</v>
      </c>
      <c r="TW6" s="98">
        <v>18</v>
      </c>
      <c r="TX6" s="98">
        <v>13</v>
      </c>
      <c r="TY6" s="98">
        <v>9</v>
      </c>
      <c r="TZ6" s="98">
        <v>9</v>
      </c>
      <c r="UA6" s="98">
        <v>7</v>
      </c>
      <c r="UB6" s="98">
        <v>3</v>
      </c>
      <c r="UC6" s="98">
        <v>4</v>
      </c>
      <c r="UD6" s="98">
        <v>6</v>
      </c>
      <c r="UE6" s="29">
        <v>6</v>
      </c>
      <c r="UF6" s="98">
        <v>6</v>
      </c>
      <c r="UG6" s="98">
        <v>5</v>
      </c>
      <c r="UH6" s="98">
        <v>13</v>
      </c>
      <c r="UI6" s="98">
        <v>2</v>
      </c>
      <c r="UJ6" s="98">
        <v>2</v>
      </c>
      <c r="UK6" s="98">
        <v>3</v>
      </c>
      <c r="UL6" s="98">
        <v>4</v>
      </c>
      <c r="UM6" s="98">
        <v>6</v>
      </c>
      <c r="UN6" s="98">
        <v>11</v>
      </c>
      <c r="UO6" s="98">
        <v>9</v>
      </c>
      <c r="UP6" s="98">
        <v>5</v>
      </c>
      <c r="UQ6" s="98">
        <v>12</v>
      </c>
      <c r="UR6" s="98">
        <v>13</v>
      </c>
      <c r="US6" s="229">
        <v>26</v>
      </c>
      <c r="UT6" s="229">
        <v>7</v>
      </c>
      <c r="UU6" s="98">
        <v>15</v>
      </c>
      <c r="UV6" s="98">
        <v>21</v>
      </c>
      <c r="UW6" s="98">
        <v>36</v>
      </c>
      <c r="UX6" s="98">
        <v>22</v>
      </c>
      <c r="UY6" s="229">
        <v>35</v>
      </c>
      <c r="UZ6" s="98">
        <v>23</v>
      </c>
      <c r="VA6" s="98">
        <v>25</v>
      </c>
      <c r="VB6" s="98">
        <v>32</v>
      </c>
      <c r="VC6" s="98">
        <v>47</v>
      </c>
      <c r="VD6" s="245">
        <v>31</v>
      </c>
      <c r="VE6" s="98">
        <v>36</v>
      </c>
      <c r="VF6" s="98">
        <v>23</v>
      </c>
      <c r="VG6" s="98">
        <v>28</v>
      </c>
      <c r="VH6" s="98">
        <v>31</v>
      </c>
      <c r="VI6" s="98">
        <v>22</v>
      </c>
      <c r="VJ6" s="98">
        <v>21</v>
      </c>
      <c r="VK6" s="98">
        <v>34</v>
      </c>
      <c r="VL6" s="98">
        <v>32</v>
      </c>
      <c r="VM6" s="98">
        <v>14</v>
      </c>
      <c r="VN6" s="245">
        <v>20</v>
      </c>
      <c r="VO6" s="264">
        <v>12</v>
      </c>
      <c r="VP6" s="98">
        <v>9</v>
      </c>
      <c r="VQ6" s="98">
        <v>10</v>
      </c>
      <c r="VR6" s="98">
        <v>12</v>
      </c>
      <c r="VS6" s="87">
        <v>4</v>
      </c>
      <c r="VT6" s="98">
        <v>10</v>
      </c>
      <c r="VU6" s="98">
        <v>11</v>
      </c>
      <c r="VV6" s="98">
        <v>13</v>
      </c>
      <c r="VW6" s="98">
        <v>2</v>
      </c>
      <c r="VX6" s="98">
        <v>5</v>
      </c>
      <c r="VY6" s="98">
        <v>3</v>
      </c>
      <c r="VZ6" s="98">
        <v>12</v>
      </c>
      <c r="WA6" s="98">
        <v>5</v>
      </c>
      <c r="WB6" s="98">
        <v>2</v>
      </c>
      <c r="WC6" s="98">
        <v>8</v>
      </c>
      <c r="WD6" s="87">
        <v>5</v>
      </c>
      <c r="WE6" s="98">
        <v>8</v>
      </c>
      <c r="WF6" s="274">
        <v>4</v>
      </c>
      <c r="WG6" s="98">
        <v>1</v>
      </c>
      <c r="WH6" s="98">
        <v>5</v>
      </c>
      <c r="WI6" s="98">
        <v>5</v>
      </c>
      <c r="WJ6" s="98">
        <v>3</v>
      </c>
      <c r="WK6" s="98">
        <v>8</v>
      </c>
      <c r="WL6" s="98">
        <v>5</v>
      </c>
      <c r="WM6" s="98">
        <v>8</v>
      </c>
      <c r="WN6" s="98">
        <v>9</v>
      </c>
      <c r="WO6" s="98">
        <v>7</v>
      </c>
      <c r="WP6" s="98">
        <v>4</v>
      </c>
      <c r="WQ6" s="98">
        <v>15</v>
      </c>
      <c r="WR6" s="98">
        <v>22</v>
      </c>
      <c r="WS6" s="98">
        <v>14</v>
      </c>
      <c r="WT6" s="98">
        <v>19</v>
      </c>
      <c r="WU6" s="98">
        <v>27</v>
      </c>
      <c r="WV6" s="98">
        <v>13</v>
      </c>
      <c r="WW6" s="98">
        <v>15</v>
      </c>
      <c r="WX6" s="274">
        <v>24</v>
      </c>
      <c r="WY6" s="98">
        <v>37</v>
      </c>
      <c r="WZ6" s="29">
        <v>29</v>
      </c>
      <c r="XA6" s="29">
        <v>30</v>
      </c>
      <c r="XB6" s="98">
        <v>31</v>
      </c>
      <c r="XC6" s="98">
        <v>30</v>
      </c>
      <c r="XD6" s="98">
        <v>35</v>
      </c>
      <c r="XE6" s="98">
        <v>23</v>
      </c>
      <c r="XF6" s="98">
        <v>6</v>
      </c>
      <c r="XG6" s="98">
        <v>16</v>
      </c>
      <c r="XH6" s="98">
        <v>12</v>
      </c>
      <c r="XI6" s="98">
        <v>82</v>
      </c>
      <c r="XJ6" s="98">
        <v>89</v>
      </c>
      <c r="XK6" s="229">
        <v>36</v>
      </c>
      <c r="XL6" s="229">
        <v>14</v>
      </c>
      <c r="XM6" s="229">
        <v>15</v>
      </c>
      <c r="XN6" s="229">
        <v>12</v>
      </c>
      <c r="XO6" s="294">
        <v>7</v>
      </c>
      <c r="XP6" s="245">
        <v>5</v>
      </c>
      <c r="XQ6" s="245">
        <v>11</v>
      </c>
      <c r="XR6" s="245">
        <v>7</v>
      </c>
      <c r="XS6" s="245">
        <v>12</v>
      </c>
      <c r="XT6" s="245">
        <v>6</v>
      </c>
      <c r="XU6" s="245">
        <v>5</v>
      </c>
      <c r="XV6" s="229">
        <v>4</v>
      </c>
      <c r="XW6" s="229">
        <v>4</v>
      </c>
      <c r="XX6" s="229">
        <v>4</v>
      </c>
      <c r="XY6" s="229">
        <v>3</v>
      </c>
      <c r="XZ6" s="229">
        <v>5</v>
      </c>
      <c r="YA6" s="229">
        <v>4</v>
      </c>
      <c r="YB6" s="229">
        <v>2</v>
      </c>
      <c r="YC6" s="229">
        <v>5</v>
      </c>
      <c r="YD6" s="229">
        <v>6</v>
      </c>
      <c r="YE6" s="229">
        <v>12</v>
      </c>
      <c r="YF6" s="229">
        <v>1</v>
      </c>
      <c r="YG6" s="229">
        <v>8</v>
      </c>
      <c r="YH6" s="229">
        <v>69</v>
      </c>
      <c r="YI6" s="229">
        <v>50</v>
      </c>
      <c r="YJ6" s="229">
        <v>30</v>
      </c>
      <c r="YK6" s="229">
        <v>8</v>
      </c>
      <c r="YL6" s="229">
        <v>7</v>
      </c>
      <c r="YM6" s="229">
        <v>5</v>
      </c>
      <c r="YN6" s="229">
        <v>11</v>
      </c>
      <c r="YO6" s="229">
        <v>9</v>
      </c>
      <c r="YP6" s="229">
        <v>3</v>
      </c>
      <c r="YQ6" s="229">
        <v>4</v>
      </c>
      <c r="YR6" s="229">
        <v>8</v>
      </c>
      <c r="YS6" s="229">
        <v>19</v>
      </c>
      <c r="YT6" s="275">
        <v>13</v>
      </c>
      <c r="YU6" s="229">
        <v>12</v>
      </c>
      <c r="YV6" s="229">
        <v>10</v>
      </c>
      <c r="YW6" s="229">
        <v>20</v>
      </c>
      <c r="YX6" s="229">
        <v>26</v>
      </c>
      <c r="YY6" s="229">
        <v>27</v>
      </c>
      <c r="YZ6" s="229">
        <v>31</v>
      </c>
      <c r="ZA6" s="229">
        <v>20</v>
      </c>
      <c r="ZB6" s="229">
        <v>29</v>
      </c>
      <c r="ZC6" s="229">
        <v>37</v>
      </c>
      <c r="ZD6" s="229">
        <v>37</v>
      </c>
      <c r="ZE6" s="229">
        <v>35</v>
      </c>
      <c r="ZF6" s="229">
        <v>43</v>
      </c>
      <c r="ZG6" s="229">
        <v>31</v>
      </c>
      <c r="ZH6" s="229">
        <v>16</v>
      </c>
      <c r="ZI6" s="229">
        <v>16</v>
      </c>
      <c r="ZJ6" s="253">
        <v>12</v>
      </c>
      <c r="ZK6" s="253">
        <v>12</v>
      </c>
      <c r="ZL6" s="253">
        <v>9</v>
      </c>
      <c r="ZM6" s="253">
        <v>7</v>
      </c>
      <c r="ZN6" s="253">
        <v>12</v>
      </c>
      <c r="ZO6" s="253">
        <v>24</v>
      </c>
      <c r="ZP6" s="229">
        <v>178</v>
      </c>
      <c r="ZQ6" s="253"/>
      <c r="ZR6" s="253"/>
      <c r="ZS6" s="253"/>
      <c r="ZT6" s="253"/>
      <c r="ZU6" s="253"/>
      <c r="ZV6" s="253"/>
      <c r="ZW6" s="253"/>
      <c r="ZX6" s="253"/>
      <c r="ZY6" s="253"/>
      <c r="ZZ6" s="253"/>
      <c r="AAA6" s="253"/>
      <c r="AAB6" s="253"/>
      <c r="AAC6" s="253"/>
      <c r="AAD6" s="253"/>
      <c r="AAE6" s="253"/>
      <c r="AAF6" s="253"/>
      <c r="AAG6" s="253"/>
      <c r="AAH6" s="253"/>
      <c r="AAI6" s="253"/>
      <c r="AAJ6" s="253"/>
      <c r="AAK6" s="253"/>
      <c r="AAL6" s="253"/>
      <c r="AAM6" s="253"/>
      <c r="AAN6" s="253"/>
      <c r="AAO6" s="253"/>
      <c r="AAP6" s="253"/>
      <c r="AAQ6" s="253"/>
      <c r="AAR6" s="253"/>
      <c r="AAS6" s="253"/>
      <c r="AAT6" s="253"/>
      <c r="AAU6" s="253"/>
      <c r="AAV6" s="253"/>
      <c r="AAW6" s="253"/>
      <c r="AAX6" s="253"/>
      <c r="AAY6" s="253"/>
      <c r="AAZ6" s="253"/>
      <c r="ABA6" s="253"/>
      <c r="ABB6" s="253"/>
      <c r="ABC6" s="253"/>
      <c r="ABD6" s="253"/>
      <c r="ABE6" s="253"/>
      <c r="ABF6" s="253"/>
      <c r="ABG6" s="253"/>
      <c r="ABH6" s="253"/>
      <c r="ABI6" s="253"/>
      <c r="ABJ6" s="253"/>
      <c r="ABK6" s="253"/>
      <c r="ABL6" s="253"/>
      <c r="ABM6" s="253"/>
      <c r="ABN6" s="253"/>
      <c r="ABO6" s="253"/>
      <c r="ABP6" s="253"/>
      <c r="ABQ6" s="253"/>
      <c r="ABR6" s="253"/>
      <c r="ABS6" s="253"/>
      <c r="ABT6" s="253"/>
      <c r="ABU6" s="253"/>
      <c r="ABV6" s="253"/>
      <c r="ABW6" s="253"/>
      <c r="ABX6" s="253"/>
      <c r="ABY6" s="253"/>
      <c r="ABZ6" s="253"/>
      <c r="ACA6" s="253"/>
      <c r="ACB6" s="253"/>
      <c r="ACC6" s="253"/>
      <c r="ACD6" s="253"/>
      <c r="ACE6" s="253"/>
      <c r="ACF6" s="253"/>
      <c r="ACG6" s="253"/>
      <c r="ACH6" s="253"/>
      <c r="ACI6" s="253"/>
      <c r="ACJ6" s="253"/>
      <c r="ACK6" s="253"/>
      <c r="ACL6" s="253"/>
      <c r="ACM6" s="253"/>
      <c r="ACN6" s="253"/>
      <c r="ACO6" s="253"/>
      <c r="ACP6" s="253"/>
      <c r="ACQ6" s="253"/>
      <c r="ACR6" s="253"/>
      <c r="ACS6" s="253"/>
      <c r="ACT6" s="253"/>
      <c r="ACU6" s="253"/>
      <c r="ACV6" s="253"/>
      <c r="ACW6" s="253"/>
      <c r="ACX6" s="253"/>
      <c r="ACY6" s="253"/>
      <c r="ACZ6" s="253"/>
      <c r="ADA6" s="253"/>
      <c r="ADB6" s="253"/>
      <c r="ADC6" s="253"/>
      <c r="ADD6" s="253"/>
      <c r="ADE6" s="253"/>
      <c r="ADF6" s="253"/>
      <c r="ADG6" s="253"/>
      <c r="ADH6" s="253"/>
      <c r="ADI6" s="253"/>
    </row>
    <row r="7" spans="1:789" s="98" customFormat="1" ht="12.75" customHeight="1" x14ac:dyDescent="0.35">
      <c r="A7" s="132">
        <v>22</v>
      </c>
      <c r="B7" s="132"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216">
        <v>10</v>
      </c>
      <c r="BH7" s="10">
        <v>12</v>
      </c>
      <c r="BI7" s="10">
        <v>16</v>
      </c>
      <c r="BJ7" s="10">
        <v>4</v>
      </c>
      <c r="BK7" s="10">
        <v>17</v>
      </c>
      <c r="BL7" s="216">
        <v>7</v>
      </c>
      <c r="BM7" s="216">
        <v>11</v>
      </c>
      <c r="BN7" s="14">
        <v>10</v>
      </c>
      <c r="BO7" s="216">
        <v>5</v>
      </c>
      <c r="BP7" s="216">
        <v>14</v>
      </c>
      <c r="BQ7" s="216">
        <v>11</v>
      </c>
      <c r="BR7" s="216">
        <v>12</v>
      </c>
      <c r="BS7" s="216">
        <v>7</v>
      </c>
      <c r="BT7" s="216">
        <v>9</v>
      </c>
      <c r="BU7" s="216">
        <v>13</v>
      </c>
      <c r="BV7" s="216">
        <v>8</v>
      </c>
      <c r="BW7" s="217">
        <v>11</v>
      </c>
      <c r="BX7" s="217">
        <v>8</v>
      </c>
      <c r="BY7" s="217">
        <v>4</v>
      </c>
      <c r="BZ7" s="217">
        <v>18</v>
      </c>
      <c r="CA7" s="218">
        <v>11</v>
      </c>
      <c r="CB7" s="218">
        <v>10</v>
      </c>
      <c r="CC7" s="216">
        <v>14</v>
      </c>
      <c r="CD7" s="216">
        <v>9</v>
      </c>
      <c r="CE7" s="216">
        <v>8</v>
      </c>
      <c r="CF7" s="216">
        <v>6</v>
      </c>
      <c r="CG7" s="216">
        <v>14</v>
      </c>
      <c r="CH7" s="218">
        <v>14</v>
      </c>
      <c r="CI7" s="218">
        <v>11</v>
      </c>
      <c r="CJ7" s="216">
        <v>7</v>
      </c>
      <c r="CK7" s="218">
        <v>13</v>
      </c>
      <c r="CL7" s="218">
        <v>12</v>
      </c>
      <c r="CM7" s="218">
        <v>8</v>
      </c>
      <c r="CN7" s="218">
        <v>10</v>
      </c>
      <c r="CO7" s="218">
        <v>7</v>
      </c>
      <c r="CP7" s="218">
        <v>11</v>
      </c>
      <c r="CQ7" s="216">
        <v>15</v>
      </c>
      <c r="CR7" s="218">
        <v>20</v>
      </c>
      <c r="CS7" s="218">
        <v>14</v>
      </c>
      <c r="CT7" s="218">
        <v>26</v>
      </c>
      <c r="CU7" s="216">
        <v>16</v>
      </c>
      <c r="CV7" s="218">
        <v>39</v>
      </c>
      <c r="CW7" s="218">
        <v>58</v>
      </c>
      <c r="CX7" s="218">
        <v>30</v>
      </c>
      <c r="CY7" s="218">
        <v>27</v>
      </c>
      <c r="CZ7" s="216">
        <v>29</v>
      </c>
      <c r="DA7" s="218">
        <v>47</v>
      </c>
      <c r="DB7" s="219">
        <v>42</v>
      </c>
      <c r="DC7" s="218">
        <v>49</v>
      </c>
      <c r="DD7" s="218">
        <v>41</v>
      </c>
      <c r="DE7" s="218">
        <v>127</v>
      </c>
      <c r="DF7" s="218">
        <v>42</v>
      </c>
      <c r="DG7" s="218">
        <v>22</v>
      </c>
      <c r="DH7" s="218">
        <v>18</v>
      </c>
      <c r="DI7" s="216">
        <v>17</v>
      </c>
      <c r="DJ7" s="216">
        <v>17</v>
      </c>
      <c r="DK7" s="216">
        <v>16</v>
      </c>
      <c r="DL7" s="216">
        <v>14</v>
      </c>
      <c r="DM7" s="216">
        <v>19</v>
      </c>
      <c r="DN7" s="216">
        <v>11</v>
      </c>
      <c r="DO7" s="216">
        <v>14</v>
      </c>
      <c r="DP7" s="216">
        <v>14</v>
      </c>
      <c r="DQ7" s="216">
        <v>9</v>
      </c>
      <c r="DR7" s="216">
        <v>16</v>
      </c>
      <c r="DS7" s="216">
        <v>18</v>
      </c>
      <c r="DT7" s="216">
        <v>11</v>
      </c>
      <c r="DU7" s="216">
        <v>13</v>
      </c>
      <c r="DV7" s="216">
        <v>13</v>
      </c>
      <c r="DW7" s="216">
        <v>13</v>
      </c>
      <c r="DX7" s="216">
        <v>16</v>
      </c>
      <c r="DY7" s="216">
        <v>15</v>
      </c>
      <c r="DZ7" s="216">
        <v>22</v>
      </c>
      <c r="EA7" s="216">
        <v>21</v>
      </c>
      <c r="EB7" s="216">
        <v>29</v>
      </c>
      <c r="EC7" s="14">
        <v>50</v>
      </c>
      <c r="ED7" s="216">
        <v>65</v>
      </c>
      <c r="EE7" s="216">
        <v>45</v>
      </c>
      <c r="EF7" s="220">
        <v>27</v>
      </c>
      <c r="EG7" s="220">
        <v>29</v>
      </c>
      <c r="EH7" s="221">
        <v>19</v>
      </c>
      <c r="EI7" s="216">
        <v>14</v>
      </c>
      <c r="EJ7" s="220">
        <v>24</v>
      </c>
      <c r="EK7" s="220">
        <v>20</v>
      </c>
      <c r="EL7" s="220">
        <v>20</v>
      </c>
      <c r="EM7" s="220">
        <v>11</v>
      </c>
      <c r="EN7" s="220">
        <v>15</v>
      </c>
      <c r="EO7" s="220">
        <v>27</v>
      </c>
      <c r="EP7" s="220">
        <v>29</v>
      </c>
      <c r="EQ7" s="220">
        <v>23</v>
      </c>
      <c r="ER7" s="220">
        <v>26</v>
      </c>
      <c r="ES7" s="220">
        <v>22</v>
      </c>
      <c r="ET7" s="220">
        <v>31</v>
      </c>
      <c r="EU7" s="220">
        <v>30</v>
      </c>
      <c r="EV7" s="216">
        <v>41</v>
      </c>
      <c r="EW7" s="220">
        <v>22</v>
      </c>
      <c r="EX7" s="140">
        <v>34</v>
      </c>
      <c r="EY7" s="220">
        <v>25</v>
      </c>
      <c r="EZ7" s="220">
        <v>26</v>
      </c>
      <c r="FA7" s="220">
        <v>19</v>
      </c>
      <c r="FB7" s="220">
        <v>22</v>
      </c>
      <c r="FC7" s="220">
        <v>43</v>
      </c>
      <c r="FD7" s="220">
        <v>16</v>
      </c>
      <c r="FE7" s="220">
        <v>18</v>
      </c>
      <c r="FF7" s="220">
        <v>26</v>
      </c>
      <c r="FG7" s="220">
        <v>17</v>
      </c>
      <c r="FH7" s="222">
        <v>19</v>
      </c>
      <c r="FI7" s="220">
        <v>18</v>
      </c>
      <c r="FJ7" s="220">
        <v>25</v>
      </c>
      <c r="FK7" s="223">
        <v>15</v>
      </c>
      <c r="FL7" s="140">
        <v>10</v>
      </c>
      <c r="FM7" s="221">
        <v>14</v>
      </c>
      <c r="FN7" s="221">
        <v>21</v>
      </c>
      <c r="FO7" s="221">
        <v>16</v>
      </c>
      <c r="FP7" s="221">
        <v>16</v>
      </c>
      <c r="FQ7" s="221">
        <v>15</v>
      </c>
      <c r="FR7" s="224">
        <v>14</v>
      </c>
      <c r="FS7" s="221">
        <v>15</v>
      </c>
      <c r="FT7" s="219">
        <v>14</v>
      </c>
      <c r="FU7" s="224">
        <v>16</v>
      </c>
      <c r="FV7" s="224">
        <v>13</v>
      </c>
      <c r="FW7" s="216">
        <v>10</v>
      </c>
      <c r="FX7" s="216">
        <v>31</v>
      </c>
      <c r="FY7" s="216">
        <v>20</v>
      </c>
      <c r="FZ7" s="216">
        <v>13</v>
      </c>
      <c r="GA7" s="216">
        <v>26</v>
      </c>
      <c r="GB7" s="216">
        <v>9</v>
      </c>
      <c r="GC7" s="216">
        <v>24</v>
      </c>
      <c r="GD7" s="216">
        <v>23</v>
      </c>
      <c r="GE7" s="274">
        <v>14</v>
      </c>
      <c r="GF7" s="274">
        <v>17</v>
      </c>
      <c r="GG7" s="274">
        <v>12</v>
      </c>
      <c r="GH7" s="274">
        <v>22</v>
      </c>
      <c r="GI7" s="274">
        <v>17</v>
      </c>
      <c r="GJ7" s="274">
        <v>13</v>
      </c>
      <c r="GK7" s="274">
        <v>19</v>
      </c>
      <c r="GL7" s="274">
        <v>17</v>
      </c>
      <c r="GM7" s="274">
        <v>22</v>
      </c>
      <c r="GN7" s="225">
        <v>20</v>
      </c>
      <c r="GO7" s="274">
        <v>28</v>
      </c>
      <c r="GP7" s="226">
        <v>43</v>
      </c>
      <c r="GQ7" s="274">
        <v>26</v>
      </c>
      <c r="GR7" s="274">
        <v>35</v>
      </c>
      <c r="GS7" s="274">
        <v>32</v>
      </c>
      <c r="GT7" s="274">
        <v>37</v>
      </c>
      <c r="GU7" s="274">
        <v>25</v>
      </c>
      <c r="GV7" s="274">
        <v>31</v>
      </c>
      <c r="GW7" s="274">
        <v>29</v>
      </c>
      <c r="GX7" s="274">
        <v>31</v>
      </c>
      <c r="GY7" s="274">
        <v>24</v>
      </c>
      <c r="GZ7" s="274">
        <v>20</v>
      </c>
      <c r="HA7" s="274">
        <v>20</v>
      </c>
      <c r="HB7" s="274">
        <v>26</v>
      </c>
      <c r="HC7" s="274">
        <v>48</v>
      </c>
      <c r="HD7" s="274">
        <v>20</v>
      </c>
      <c r="HE7" s="274">
        <v>7</v>
      </c>
      <c r="HF7" s="274">
        <v>16</v>
      </c>
      <c r="HG7" s="274">
        <v>12</v>
      </c>
      <c r="HH7" s="274">
        <v>15</v>
      </c>
      <c r="HI7" s="274">
        <v>14</v>
      </c>
      <c r="HJ7" s="274">
        <v>13</v>
      </c>
      <c r="HK7" s="274">
        <v>7</v>
      </c>
      <c r="HL7" s="274">
        <v>16</v>
      </c>
      <c r="HM7" s="274">
        <v>14</v>
      </c>
      <c r="HN7" s="274">
        <v>18</v>
      </c>
      <c r="HO7" s="274">
        <v>14</v>
      </c>
      <c r="HP7" s="274">
        <v>9</v>
      </c>
      <c r="HQ7" s="274">
        <v>13</v>
      </c>
      <c r="HR7" s="274">
        <v>9</v>
      </c>
      <c r="HS7" s="274">
        <v>11</v>
      </c>
      <c r="HT7" s="274">
        <v>13</v>
      </c>
      <c r="HU7" s="274">
        <v>10</v>
      </c>
      <c r="HV7" s="274">
        <v>13</v>
      </c>
      <c r="HW7" s="274">
        <v>12</v>
      </c>
      <c r="HX7" s="274">
        <v>15</v>
      </c>
      <c r="HY7" s="274">
        <v>13</v>
      </c>
      <c r="HZ7" s="274">
        <v>14</v>
      </c>
      <c r="IA7" s="274">
        <v>12</v>
      </c>
      <c r="IB7" s="274">
        <v>18</v>
      </c>
      <c r="IC7" s="274">
        <v>20</v>
      </c>
      <c r="ID7" s="274">
        <v>30</v>
      </c>
      <c r="IE7" s="274">
        <v>18</v>
      </c>
      <c r="IF7" s="274">
        <v>17</v>
      </c>
      <c r="IG7" s="274">
        <v>18</v>
      </c>
      <c r="IH7" s="274">
        <v>15</v>
      </c>
      <c r="II7" s="274">
        <v>13</v>
      </c>
      <c r="IJ7" s="274">
        <v>8</v>
      </c>
      <c r="IK7" s="274">
        <v>3</v>
      </c>
      <c r="IL7" s="274">
        <v>8</v>
      </c>
      <c r="IM7" s="274">
        <v>12</v>
      </c>
      <c r="IN7" s="274">
        <v>8</v>
      </c>
      <c r="IO7" s="274">
        <v>15</v>
      </c>
      <c r="IP7" s="274">
        <v>54</v>
      </c>
      <c r="IQ7" s="274">
        <v>10</v>
      </c>
      <c r="IR7" s="274">
        <v>22</v>
      </c>
      <c r="IS7" s="274">
        <v>20</v>
      </c>
      <c r="IT7" s="274">
        <v>23</v>
      </c>
      <c r="IU7" s="274">
        <v>15</v>
      </c>
      <c r="IV7" s="274">
        <v>24</v>
      </c>
      <c r="IW7" s="274">
        <v>28</v>
      </c>
      <c r="IX7" s="274">
        <v>17</v>
      </c>
      <c r="IY7" s="274">
        <v>23</v>
      </c>
      <c r="IZ7" s="274">
        <v>14</v>
      </c>
      <c r="JA7" s="274">
        <v>14</v>
      </c>
      <c r="JB7" s="274">
        <v>23</v>
      </c>
      <c r="JC7" s="274">
        <v>35</v>
      </c>
      <c r="JD7" s="274">
        <v>14</v>
      </c>
      <c r="JE7" s="227">
        <v>24</v>
      </c>
      <c r="JF7" s="98">
        <v>24</v>
      </c>
      <c r="JG7" s="274">
        <v>18</v>
      </c>
      <c r="JH7" s="274">
        <v>13</v>
      </c>
      <c r="JI7" s="274">
        <v>15</v>
      </c>
      <c r="JJ7" s="274">
        <v>8</v>
      </c>
      <c r="JK7" s="274">
        <v>12</v>
      </c>
      <c r="JL7" s="274">
        <v>6</v>
      </c>
      <c r="JM7" s="98">
        <v>7</v>
      </c>
      <c r="JN7" s="274">
        <v>14</v>
      </c>
      <c r="JO7" s="274">
        <v>8</v>
      </c>
      <c r="JP7" s="274">
        <v>18</v>
      </c>
      <c r="JQ7" s="274">
        <v>11</v>
      </c>
      <c r="JR7" s="274">
        <v>11</v>
      </c>
      <c r="JS7" s="274">
        <v>12</v>
      </c>
      <c r="JT7" s="274">
        <v>11</v>
      </c>
      <c r="JU7" s="274">
        <v>17</v>
      </c>
      <c r="JV7" s="274">
        <v>9</v>
      </c>
      <c r="JW7" s="274">
        <v>15</v>
      </c>
      <c r="JX7" s="274">
        <v>10</v>
      </c>
      <c r="JY7" s="98">
        <v>15</v>
      </c>
      <c r="JZ7" s="98">
        <v>17</v>
      </c>
      <c r="KA7" s="274">
        <v>9</v>
      </c>
      <c r="KB7" s="274">
        <v>16</v>
      </c>
      <c r="KC7" s="274">
        <v>29</v>
      </c>
      <c r="KD7" s="274">
        <v>12</v>
      </c>
      <c r="KE7" s="274">
        <v>16</v>
      </c>
      <c r="KF7" s="274">
        <v>12</v>
      </c>
      <c r="KG7" s="274">
        <v>8</v>
      </c>
      <c r="KH7" s="274">
        <v>9</v>
      </c>
      <c r="KI7" s="274">
        <v>8</v>
      </c>
      <c r="KJ7" s="274">
        <v>15</v>
      </c>
      <c r="KK7" s="274">
        <v>15</v>
      </c>
      <c r="KL7" s="274">
        <v>43</v>
      </c>
      <c r="KM7" s="274">
        <v>29</v>
      </c>
      <c r="KN7" s="274">
        <v>10</v>
      </c>
      <c r="KO7" s="98">
        <v>13</v>
      </c>
      <c r="KP7" s="274">
        <v>13</v>
      </c>
      <c r="KQ7" s="274">
        <v>13</v>
      </c>
      <c r="KR7" s="274">
        <v>23</v>
      </c>
      <c r="KS7" s="274">
        <v>20</v>
      </c>
      <c r="KT7" s="274">
        <v>23</v>
      </c>
      <c r="KU7" s="274">
        <v>20</v>
      </c>
      <c r="KV7" s="274">
        <v>26</v>
      </c>
      <c r="KW7" s="274">
        <v>27</v>
      </c>
      <c r="KX7" s="274">
        <v>40</v>
      </c>
      <c r="KY7" s="274">
        <v>17</v>
      </c>
      <c r="KZ7" s="274">
        <v>11</v>
      </c>
      <c r="LA7" s="274">
        <v>16</v>
      </c>
      <c r="LB7" s="274">
        <v>19</v>
      </c>
      <c r="LC7" s="98">
        <v>32</v>
      </c>
      <c r="LD7" s="274">
        <v>32</v>
      </c>
      <c r="LE7" s="274">
        <v>18</v>
      </c>
      <c r="LF7" s="274">
        <v>16</v>
      </c>
      <c r="LG7" s="274">
        <v>18</v>
      </c>
      <c r="LH7" s="274">
        <v>11</v>
      </c>
      <c r="LI7" s="274">
        <v>9</v>
      </c>
      <c r="LJ7" s="274">
        <v>10</v>
      </c>
      <c r="LK7" s="274">
        <v>12</v>
      </c>
      <c r="LL7" s="274">
        <v>9</v>
      </c>
      <c r="LM7" s="274">
        <v>15</v>
      </c>
      <c r="LN7" s="274">
        <v>19</v>
      </c>
      <c r="LO7" s="274">
        <v>14</v>
      </c>
      <c r="LP7" s="274">
        <v>12</v>
      </c>
      <c r="LQ7" s="274">
        <v>12</v>
      </c>
      <c r="LR7" s="274">
        <v>16</v>
      </c>
      <c r="LS7" s="274">
        <v>16</v>
      </c>
      <c r="LT7" s="274">
        <v>8</v>
      </c>
      <c r="LU7" s="274">
        <v>14</v>
      </c>
      <c r="LV7" s="274">
        <v>17</v>
      </c>
      <c r="LW7" s="274">
        <v>14</v>
      </c>
      <c r="LX7" s="274">
        <v>13</v>
      </c>
      <c r="LY7" s="274">
        <v>15</v>
      </c>
      <c r="LZ7" s="274">
        <v>11</v>
      </c>
      <c r="MA7" s="274">
        <v>14</v>
      </c>
      <c r="MB7" s="274">
        <v>17</v>
      </c>
      <c r="MC7" s="274">
        <v>17</v>
      </c>
      <c r="MD7" s="274">
        <v>18</v>
      </c>
      <c r="ME7" s="274">
        <v>10</v>
      </c>
      <c r="MF7" s="274">
        <v>10</v>
      </c>
      <c r="MG7" s="274">
        <v>12</v>
      </c>
      <c r="MH7" s="274">
        <v>10</v>
      </c>
      <c r="MI7" s="274">
        <v>11</v>
      </c>
      <c r="MJ7" s="274">
        <v>11</v>
      </c>
      <c r="MK7" s="274">
        <v>12</v>
      </c>
      <c r="ML7" s="274">
        <v>8</v>
      </c>
      <c r="MM7" s="274">
        <v>15</v>
      </c>
      <c r="MN7" s="274">
        <v>17</v>
      </c>
      <c r="MO7" s="274">
        <v>14</v>
      </c>
      <c r="MP7" s="274">
        <v>25</v>
      </c>
      <c r="MQ7" s="274">
        <v>17</v>
      </c>
      <c r="MR7" s="274">
        <v>18</v>
      </c>
      <c r="MS7" s="274">
        <v>21</v>
      </c>
      <c r="MT7" s="274">
        <v>24</v>
      </c>
      <c r="MU7" s="274">
        <v>19</v>
      </c>
      <c r="MV7" s="274">
        <v>19</v>
      </c>
      <c r="MW7" s="274">
        <v>34</v>
      </c>
      <c r="MX7" s="274">
        <v>14</v>
      </c>
      <c r="MY7" s="274">
        <v>31</v>
      </c>
      <c r="MZ7" s="274">
        <v>22</v>
      </c>
      <c r="NA7" s="274">
        <v>14</v>
      </c>
      <c r="NB7" s="274">
        <v>27</v>
      </c>
      <c r="NC7" s="274">
        <v>27</v>
      </c>
      <c r="ND7" s="274">
        <v>39</v>
      </c>
      <c r="NE7" s="274">
        <v>20</v>
      </c>
      <c r="NF7" s="274">
        <v>20</v>
      </c>
      <c r="NG7" s="274">
        <v>21</v>
      </c>
      <c r="NH7" s="274">
        <v>14</v>
      </c>
      <c r="NI7" s="274">
        <v>15</v>
      </c>
      <c r="NJ7" s="169">
        <v>10</v>
      </c>
      <c r="NK7" s="274">
        <v>6</v>
      </c>
      <c r="NL7" s="274">
        <v>17</v>
      </c>
      <c r="NM7" s="274">
        <v>13</v>
      </c>
      <c r="NN7" s="274">
        <v>10</v>
      </c>
      <c r="NO7" s="274">
        <v>7</v>
      </c>
      <c r="NP7" s="274">
        <v>8</v>
      </c>
      <c r="NQ7" s="274">
        <v>12</v>
      </c>
      <c r="NR7" s="274">
        <v>11</v>
      </c>
      <c r="NS7" s="274">
        <v>9</v>
      </c>
      <c r="NT7" s="274">
        <v>15</v>
      </c>
      <c r="NU7" s="274">
        <v>11</v>
      </c>
      <c r="NV7" s="274">
        <v>17</v>
      </c>
      <c r="NW7" s="274">
        <v>14</v>
      </c>
      <c r="NX7" s="274">
        <v>9</v>
      </c>
      <c r="NY7" s="274">
        <v>12</v>
      </c>
      <c r="NZ7" s="274">
        <v>13</v>
      </c>
      <c r="OA7" s="274">
        <v>6</v>
      </c>
      <c r="OB7" s="274">
        <v>15</v>
      </c>
      <c r="OC7" s="274">
        <v>10</v>
      </c>
      <c r="OD7" s="274">
        <v>11</v>
      </c>
      <c r="OE7" s="274">
        <v>12</v>
      </c>
      <c r="OF7" s="274">
        <v>8</v>
      </c>
      <c r="OG7" s="274">
        <v>13</v>
      </c>
      <c r="OH7" s="274">
        <v>12</v>
      </c>
      <c r="OI7" s="274">
        <v>12</v>
      </c>
      <c r="OJ7" s="274">
        <v>11</v>
      </c>
      <c r="OK7" s="274">
        <v>8</v>
      </c>
      <c r="OL7" s="274">
        <v>8</v>
      </c>
      <c r="OM7" s="274">
        <v>9</v>
      </c>
      <c r="ON7" s="274">
        <v>9</v>
      </c>
      <c r="OO7" s="274">
        <v>12</v>
      </c>
      <c r="OP7" s="274">
        <v>14</v>
      </c>
      <c r="OQ7" s="274">
        <v>13</v>
      </c>
      <c r="OR7" s="274">
        <v>18</v>
      </c>
      <c r="OS7" s="274">
        <v>17</v>
      </c>
      <c r="OT7" s="274">
        <v>24</v>
      </c>
      <c r="OU7" s="274">
        <v>27</v>
      </c>
      <c r="OV7" s="274">
        <v>26</v>
      </c>
      <c r="OW7" s="274">
        <v>34</v>
      </c>
      <c r="OX7" s="274">
        <v>21</v>
      </c>
      <c r="OY7" s="274">
        <v>27</v>
      </c>
      <c r="OZ7" s="274">
        <v>17</v>
      </c>
      <c r="PA7" s="274">
        <v>25</v>
      </c>
      <c r="PB7" s="274">
        <v>17</v>
      </c>
      <c r="PC7" s="274">
        <v>24</v>
      </c>
      <c r="PD7" s="274">
        <v>42</v>
      </c>
      <c r="PE7" s="274">
        <v>21</v>
      </c>
      <c r="PF7" s="274">
        <v>15</v>
      </c>
      <c r="PG7" s="274">
        <v>14</v>
      </c>
      <c r="PH7" s="274">
        <v>21</v>
      </c>
      <c r="PI7" s="274">
        <v>19</v>
      </c>
      <c r="PJ7" s="274">
        <v>9</v>
      </c>
      <c r="PK7" s="274">
        <v>8</v>
      </c>
      <c r="PL7" s="274">
        <v>15</v>
      </c>
      <c r="PM7" s="274">
        <v>6</v>
      </c>
      <c r="PN7" s="274">
        <v>20</v>
      </c>
      <c r="PO7" s="274">
        <v>11</v>
      </c>
      <c r="PP7" s="274">
        <v>11</v>
      </c>
      <c r="PQ7" s="274">
        <v>7</v>
      </c>
      <c r="PR7" s="274">
        <v>11</v>
      </c>
      <c r="PS7" s="274">
        <v>7</v>
      </c>
      <c r="PT7" s="274">
        <v>12</v>
      </c>
      <c r="PU7" s="274">
        <v>14</v>
      </c>
      <c r="PV7" s="274">
        <v>11</v>
      </c>
      <c r="PW7" s="274">
        <v>13</v>
      </c>
      <c r="PX7" s="98">
        <v>9</v>
      </c>
      <c r="PY7" s="98">
        <v>15</v>
      </c>
      <c r="PZ7" s="98">
        <v>15</v>
      </c>
      <c r="QA7" s="98">
        <v>25</v>
      </c>
      <c r="QB7" s="98">
        <v>14</v>
      </c>
      <c r="QC7" s="98">
        <v>17</v>
      </c>
      <c r="QD7" s="98">
        <v>23</v>
      </c>
      <c r="QE7" s="98">
        <v>15</v>
      </c>
      <c r="QF7" s="98">
        <v>8</v>
      </c>
      <c r="QG7" s="98">
        <v>10</v>
      </c>
      <c r="QH7" s="98">
        <v>11</v>
      </c>
      <c r="QI7" s="98">
        <v>6</v>
      </c>
      <c r="QJ7" s="98">
        <v>12</v>
      </c>
      <c r="QK7" s="98">
        <v>11</v>
      </c>
      <c r="QL7" s="98">
        <v>11</v>
      </c>
      <c r="QM7" s="98">
        <v>12</v>
      </c>
      <c r="QN7" s="98">
        <v>17</v>
      </c>
      <c r="QO7" s="98">
        <v>15</v>
      </c>
      <c r="QP7" s="98">
        <v>20</v>
      </c>
      <c r="QQ7" s="98">
        <v>13</v>
      </c>
      <c r="QR7" s="98">
        <v>17</v>
      </c>
      <c r="QS7" s="98">
        <v>14</v>
      </c>
      <c r="QT7" s="98">
        <v>24</v>
      </c>
      <c r="QU7" s="98">
        <v>45</v>
      </c>
      <c r="QV7" s="98">
        <v>29</v>
      </c>
      <c r="QW7" s="98">
        <v>29</v>
      </c>
      <c r="QX7" s="98">
        <v>20</v>
      </c>
      <c r="QY7" s="98">
        <v>23</v>
      </c>
      <c r="QZ7" s="98">
        <v>20</v>
      </c>
      <c r="RA7" s="98">
        <v>11</v>
      </c>
      <c r="RB7" s="98">
        <v>25</v>
      </c>
      <c r="RC7" s="98">
        <v>18</v>
      </c>
      <c r="RD7" s="98">
        <v>31</v>
      </c>
      <c r="RE7" s="98">
        <v>22</v>
      </c>
      <c r="RF7" s="98">
        <v>15</v>
      </c>
      <c r="RG7" s="98">
        <v>14</v>
      </c>
      <c r="RH7" s="98">
        <v>24</v>
      </c>
      <c r="RI7" s="98">
        <v>10</v>
      </c>
      <c r="RJ7" s="98">
        <v>5</v>
      </c>
      <c r="RK7" s="98">
        <v>11</v>
      </c>
      <c r="RL7" s="98">
        <v>7</v>
      </c>
      <c r="RM7" s="98">
        <v>10</v>
      </c>
      <c r="RN7" s="98">
        <v>14</v>
      </c>
      <c r="RO7" s="98">
        <v>12</v>
      </c>
      <c r="RP7" s="98">
        <v>10</v>
      </c>
      <c r="RQ7" s="98">
        <v>8</v>
      </c>
      <c r="RR7" s="98">
        <v>13</v>
      </c>
      <c r="RS7" s="228">
        <v>9</v>
      </c>
      <c r="RT7" s="98">
        <v>12</v>
      </c>
      <c r="RU7" s="98">
        <v>7</v>
      </c>
      <c r="RV7" s="98">
        <v>7</v>
      </c>
      <c r="RW7" s="98">
        <v>11</v>
      </c>
      <c r="RX7" s="98">
        <v>13</v>
      </c>
      <c r="RY7" s="98">
        <v>11</v>
      </c>
      <c r="RZ7" s="98">
        <v>9</v>
      </c>
      <c r="SA7" s="98">
        <v>6</v>
      </c>
      <c r="SB7" s="98">
        <v>14</v>
      </c>
      <c r="SC7" s="98">
        <v>15</v>
      </c>
      <c r="SD7" s="98">
        <v>9</v>
      </c>
      <c r="SE7" s="98">
        <v>12</v>
      </c>
      <c r="SF7" s="98">
        <v>6</v>
      </c>
      <c r="SG7" s="98">
        <v>8</v>
      </c>
      <c r="SH7" s="98">
        <v>10</v>
      </c>
      <c r="SI7" s="229">
        <v>10</v>
      </c>
      <c r="SJ7" s="98">
        <v>7</v>
      </c>
      <c r="SK7" s="98">
        <v>13</v>
      </c>
      <c r="SL7" s="98">
        <v>8</v>
      </c>
      <c r="SM7" s="98">
        <v>3</v>
      </c>
      <c r="SN7" s="98">
        <v>14</v>
      </c>
      <c r="SO7" s="98">
        <v>15</v>
      </c>
      <c r="SP7" s="98">
        <v>11</v>
      </c>
      <c r="SQ7" s="98">
        <v>13</v>
      </c>
      <c r="SR7" s="98">
        <v>14</v>
      </c>
      <c r="SS7" s="98">
        <v>16</v>
      </c>
      <c r="ST7" s="98">
        <v>18</v>
      </c>
      <c r="SU7" s="98">
        <v>14</v>
      </c>
      <c r="SV7" s="98">
        <v>18</v>
      </c>
      <c r="SW7" s="98">
        <v>22</v>
      </c>
      <c r="SX7" s="98">
        <v>13</v>
      </c>
      <c r="SY7" s="98">
        <v>18</v>
      </c>
      <c r="SZ7" s="98">
        <v>23</v>
      </c>
      <c r="TA7" s="98">
        <v>17</v>
      </c>
      <c r="TB7" s="98">
        <v>15</v>
      </c>
      <c r="TC7" s="98">
        <v>16</v>
      </c>
      <c r="TD7" s="98">
        <v>21</v>
      </c>
      <c r="TE7" s="98">
        <v>11</v>
      </c>
      <c r="TF7" s="98">
        <v>10</v>
      </c>
      <c r="TG7" s="98">
        <v>13</v>
      </c>
      <c r="TH7" s="98">
        <v>7</v>
      </c>
      <c r="TI7" s="98">
        <v>19</v>
      </c>
      <c r="TJ7" s="98">
        <v>12</v>
      </c>
      <c r="TK7" s="98">
        <v>5</v>
      </c>
      <c r="TL7" s="98">
        <v>10</v>
      </c>
      <c r="TM7" s="98">
        <v>7</v>
      </c>
      <c r="TN7" s="98">
        <v>7</v>
      </c>
      <c r="TO7" s="98">
        <v>7</v>
      </c>
      <c r="TP7" s="98">
        <v>10</v>
      </c>
      <c r="TQ7" s="98">
        <v>5</v>
      </c>
      <c r="TR7" s="98">
        <v>9</v>
      </c>
      <c r="TS7" s="98">
        <v>9</v>
      </c>
      <c r="TT7" s="98">
        <v>4</v>
      </c>
      <c r="TU7" s="98">
        <v>8</v>
      </c>
      <c r="TV7" s="98">
        <v>5</v>
      </c>
      <c r="TW7" s="98">
        <v>5</v>
      </c>
      <c r="TX7" s="98">
        <v>5</v>
      </c>
      <c r="TY7" s="98">
        <v>4</v>
      </c>
      <c r="TZ7" s="98">
        <v>10</v>
      </c>
      <c r="UA7" s="98">
        <v>8</v>
      </c>
      <c r="UB7" s="98">
        <v>7</v>
      </c>
      <c r="UC7" s="98">
        <v>12</v>
      </c>
      <c r="UD7" s="98">
        <v>8</v>
      </c>
      <c r="UE7" s="29">
        <v>9</v>
      </c>
      <c r="UF7" s="98">
        <v>6</v>
      </c>
      <c r="UG7" s="98">
        <v>5</v>
      </c>
      <c r="UH7" s="98">
        <v>9</v>
      </c>
      <c r="UI7" s="98">
        <v>6</v>
      </c>
      <c r="UJ7" s="98">
        <v>7</v>
      </c>
      <c r="UK7" s="98">
        <v>5</v>
      </c>
      <c r="UL7" s="98">
        <v>10</v>
      </c>
      <c r="UM7" s="98">
        <v>9</v>
      </c>
      <c r="UN7" s="98">
        <v>12</v>
      </c>
      <c r="UO7" s="98">
        <v>16</v>
      </c>
      <c r="UP7" s="98">
        <v>7</v>
      </c>
      <c r="UQ7" s="98">
        <v>12</v>
      </c>
      <c r="UR7" s="98">
        <v>12</v>
      </c>
      <c r="US7" s="229">
        <v>20</v>
      </c>
      <c r="UT7" s="229">
        <v>12</v>
      </c>
      <c r="UU7" s="98">
        <v>22</v>
      </c>
      <c r="UV7" s="98">
        <v>12</v>
      </c>
      <c r="UW7" s="98">
        <v>22</v>
      </c>
      <c r="UX7" s="98">
        <v>19</v>
      </c>
      <c r="UY7" s="229">
        <v>23</v>
      </c>
      <c r="UZ7" s="98">
        <v>13</v>
      </c>
      <c r="VA7" s="98">
        <v>13</v>
      </c>
      <c r="VB7" s="98">
        <v>8</v>
      </c>
      <c r="VC7" s="98">
        <v>17</v>
      </c>
      <c r="VD7" s="245">
        <v>15</v>
      </c>
      <c r="VE7" s="98">
        <v>16</v>
      </c>
      <c r="VF7" s="98">
        <v>14</v>
      </c>
      <c r="VG7" s="98">
        <v>17</v>
      </c>
      <c r="VH7" s="98">
        <v>19</v>
      </c>
      <c r="VI7" s="98">
        <v>15</v>
      </c>
      <c r="VJ7" s="98">
        <v>11</v>
      </c>
      <c r="VK7" s="98">
        <v>8</v>
      </c>
      <c r="VL7" s="98">
        <v>16</v>
      </c>
      <c r="VM7" s="98">
        <v>15</v>
      </c>
      <c r="VN7" s="245">
        <v>7</v>
      </c>
      <c r="VO7" s="264">
        <v>6</v>
      </c>
      <c r="VP7" s="98">
        <v>10</v>
      </c>
      <c r="VQ7" s="98">
        <v>11</v>
      </c>
      <c r="VR7" s="98">
        <v>12</v>
      </c>
      <c r="VS7" s="87">
        <v>12</v>
      </c>
      <c r="VT7" s="98">
        <v>10</v>
      </c>
      <c r="VU7" s="98">
        <v>7</v>
      </c>
      <c r="VV7" s="98">
        <v>17</v>
      </c>
      <c r="VW7" s="98">
        <v>8</v>
      </c>
      <c r="VX7" s="98">
        <v>6</v>
      </c>
      <c r="VY7" s="98">
        <v>10</v>
      </c>
      <c r="VZ7" s="98">
        <v>14</v>
      </c>
      <c r="WA7" s="98">
        <v>4</v>
      </c>
      <c r="WB7" s="98">
        <v>6</v>
      </c>
      <c r="WC7" s="98">
        <v>8</v>
      </c>
      <c r="WD7" s="87">
        <v>15</v>
      </c>
      <c r="WE7" s="98">
        <v>10</v>
      </c>
      <c r="WF7" s="274">
        <v>8</v>
      </c>
      <c r="WG7" s="98">
        <v>11</v>
      </c>
      <c r="WH7" s="98">
        <v>11</v>
      </c>
      <c r="WI7" s="98">
        <v>7</v>
      </c>
      <c r="WJ7" s="98">
        <v>6</v>
      </c>
      <c r="WK7" s="98">
        <v>8</v>
      </c>
      <c r="WL7" s="98">
        <v>11</v>
      </c>
      <c r="WM7" s="98">
        <v>8</v>
      </c>
      <c r="WN7" s="98">
        <v>7</v>
      </c>
      <c r="WO7" s="98">
        <v>15</v>
      </c>
      <c r="WP7" s="98">
        <v>5</v>
      </c>
      <c r="WQ7" s="98">
        <v>11</v>
      </c>
      <c r="WR7" s="98">
        <v>21</v>
      </c>
      <c r="WS7" s="98">
        <v>11</v>
      </c>
      <c r="WT7" s="98">
        <v>13</v>
      </c>
      <c r="WU7" s="98">
        <v>17</v>
      </c>
      <c r="WV7" s="98">
        <v>15</v>
      </c>
      <c r="WW7" s="98">
        <v>15</v>
      </c>
      <c r="WX7" s="274">
        <v>22</v>
      </c>
      <c r="WY7" s="98">
        <v>19</v>
      </c>
      <c r="WZ7" s="29">
        <v>19</v>
      </c>
      <c r="XA7" s="29">
        <v>14</v>
      </c>
      <c r="XB7" s="98">
        <v>15</v>
      </c>
      <c r="XC7" s="98">
        <v>13</v>
      </c>
      <c r="XD7" s="98">
        <v>22</v>
      </c>
      <c r="XE7" s="98">
        <v>26</v>
      </c>
      <c r="XF7" s="98">
        <v>12</v>
      </c>
      <c r="XG7" s="98">
        <v>12</v>
      </c>
      <c r="XH7" s="98">
        <v>15</v>
      </c>
      <c r="XI7" s="98">
        <v>163</v>
      </c>
      <c r="XJ7" s="98">
        <v>86</v>
      </c>
      <c r="XK7" s="229">
        <v>32</v>
      </c>
      <c r="XL7" s="229">
        <v>17</v>
      </c>
      <c r="XM7" s="229">
        <v>20</v>
      </c>
      <c r="XN7" s="229">
        <v>18</v>
      </c>
      <c r="XO7" s="294">
        <v>13</v>
      </c>
      <c r="XP7" s="245">
        <v>7</v>
      </c>
      <c r="XQ7" s="245">
        <v>12</v>
      </c>
      <c r="XR7" s="245">
        <v>14</v>
      </c>
      <c r="XS7" s="245">
        <v>10</v>
      </c>
      <c r="XT7" s="245">
        <v>11</v>
      </c>
      <c r="XU7" s="245">
        <v>9</v>
      </c>
      <c r="XV7" s="229">
        <v>8</v>
      </c>
      <c r="XW7" s="229">
        <v>10</v>
      </c>
      <c r="XX7" s="229">
        <v>6</v>
      </c>
      <c r="XY7" s="229">
        <v>11</v>
      </c>
      <c r="XZ7" s="229">
        <v>12</v>
      </c>
      <c r="YA7" s="229">
        <v>8</v>
      </c>
      <c r="YB7" s="229">
        <v>9</v>
      </c>
      <c r="YC7" s="229">
        <v>9</v>
      </c>
      <c r="YD7" s="229">
        <v>11</v>
      </c>
      <c r="YE7" s="229">
        <v>19</v>
      </c>
      <c r="YF7" s="229">
        <v>2</v>
      </c>
      <c r="YG7" s="229">
        <v>8</v>
      </c>
      <c r="YH7" s="229">
        <v>15</v>
      </c>
      <c r="YI7" s="229">
        <v>11</v>
      </c>
      <c r="YJ7" s="229">
        <v>11</v>
      </c>
      <c r="YK7" s="229">
        <v>4</v>
      </c>
      <c r="YL7" s="229">
        <v>15</v>
      </c>
      <c r="YM7" s="229">
        <v>12</v>
      </c>
      <c r="YN7" s="229">
        <v>8</v>
      </c>
      <c r="YO7" s="229">
        <v>13</v>
      </c>
      <c r="YP7" s="229">
        <v>11</v>
      </c>
      <c r="YQ7" s="229">
        <v>10</v>
      </c>
      <c r="YR7" s="229">
        <v>17</v>
      </c>
      <c r="YS7" s="229">
        <v>31</v>
      </c>
      <c r="YT7" s="275">
        <v>29</v>
      </c>
      <c r="YU7" s="229">
        <v>32</v>
      </c>
      <c r="YV7" s="229">
        <v>33</v>
      </c>
      <c r="YW7" s="229">
        <v>33</v>
      </c>
      <c r="YX7" s="229">
        <v>27</v>
      </c>
      <c r="YY7" s="229">
        <v>26</v>
      </c>
      <c r="YZ7" s="229">
        <v>40</v>
      </c>
      <c r="ZA7" s="229">
        <v>15</v>
      </c>
      <c r="ZB7" s="229">
        <v>26</v>
      </c>
      <c r="ZC7" s="229">
        <v>24</v>
      </c>
      <c r="ZD7" s="229">
        <v>33</v>
      </c>
      <c r="ZE7" s="229">
        <v>34</v>
      </c>
      <c r="ZF7" s="229">
        <v>57</v>
      </c>
      <c r="ZG7" s="229">
        <v>44</v>
      </c>
      <c r="ZH7" s="229">
        <v>18</v>
      </c>
      <c r="ZI7" s="340">
        <v>11</v>
      </c>
      <c r="ZJ7" s="253">
        <v>6</v>
      </c>
      <c r="ZK7" s="253">
        <v>9</v>
      </c>
      <c r="ZL7" s="253">
        <v>18</v>
      </c>
      <c r="ZM7" s="253">
        <v>11</v>
      </c>
      <c r="ZN7" s="253">
        <v>18</v>
      </c>
      <c r="ZO7" s="253">
        <v>43</v>
      </c>
      <c r="ZP7" s="229">
        <v>90</v>
      </c>
      <c r="ZQ7" s="253"/>
      <c r="ZR7" s="253"/>
      <c r="ZS7" s="253"/>
      <c r="ZT7" s="253"/>
      <c r="ZU7" s="253"/>
      <c r="ZV7" s="253"/>
      <c r="ZW7" s="253"/>
      <c r="ZX7" s="253"/>
      <c r="ZY7" s="253"/>
      <c r="ZZ7" s="253"/>
      <c r="AAA7" s="253"/>
      <c r="AAB7" s="253"/>
      <c r="AAC7" s="253"/>
      <c r="AAD7" s="253"/>
      <c r="AAE7" s="253"/>
      <c r="AAF7" s="253"/>
      <c r="AAG7" s="253"/>
      <c r="AAH7" s="253"/>
      <c r="AAI7" s="253"/>
      <c r="AAJ7" s="253"/>
      <c r="AAK7" s="253"/>
      <c r="AAL7" s="253"/>
      <c r="AAM7" s="253"/>
      <c r="AAN7" s="253"/>
      <c r="AAO7" s="253"/>
      <c r="AAP7" s="253"/>
      <c r="AAQ7" s="253"/>
      <c r="AAR7" s="253"/>
      <c r="AAS7" s="253"/>
      <c r="AAT7" s="253"/>
      <c r="AAU7" s="253"/>
      <c r="AAV7" s="253"/>
      <c r="AAW7" s="253"/>
      <c r="AAX7" s="253"/>
      <c r="AAY7" s="253"/>
      <c r="AAZ7" s="253"/>
      <c r="ABA7" s="253"/>
      <c r="ABB7" s="253"/>
      <c r="ABC7" s="253"/>
      <c r="ABD7" s="253"/>
      <c r="ABE7" s="253"/>
      <c r="ABF7" s="253"/>
      <c r="ABG7" s="253"/>
      <c r="ABH7" s="253"/>
      <c r="ABI7" s="253"/>
      <c r="ABJ7" s="253"/>
      <c r="ABK7" s="253"/>
      <c r="ABL7" s="253"/>
      <c r="ABM7" s="253"/>
      <c r="ABN7" s="253"/>
      <c r="ABO7" s="253"/>
      <c r="ABP7" s="253"/>
      <c r="ABQ7" s="253"/>
      <c r="ABR7" s="253"/>
      <c r="ABS7" s="253"/>
      <c r="ABT7" s="253"/>
      <c r="ABU7" s="253"/>
      <c r="ABV7" s="253"/>
      <c r="ABW7" s="253"/>
      <c r="ABX7" s="253"/>
      <c r="ABY7" s="253"/>
      <c r="ABZ7" s="253"/>
      <c r="ACA7" s="253"/>
      <c r="ACB7" s="253"/>
      <c r="ACC7" s="253"/>
      <c r="ACD7" s="253"/>
      <c r="ACE7" s="253"/>
      <c r="ACF7" s="253"/>
      <c r="ACG7" s="253"/>
      <c r="ACH7" s="253"/>
      <c r="ACI7" s="253"/>
      <c r="ACJ7" s="253"/>
      <c r="ACK7" s="253"/>
      <c r="ACL7" s="253"/>
      <c r="ACM7" s="253"/>
      <c r="ACN7" s="253"/>
      <c r="ACO7" s="253"/>
      <c r="ACP7" s="253"/>
      <c r="ACQ7" s="253"/>
      <c r="ACR7" s="253"/>
      <c r="ACS7" s="253"/>
      <c r="ACT7" s="253"/>
      <c r="ACU7" s="253"/>
      <c r="ACV7" s="253"/>
      <c r="ACW7" s="253"/>
      <c r="ACX7" s="253"/>
      <c r="ACY7" s="253"/>
      <c r="ACZ7" s="253"/>
      <c r="ADA7" s="253"/>
      <c r="ADB7" s="253"/>
      <c r="ADC7" s="253"/>
      <c r="ADD7" s="253"/>
      <c r="ADE7" s="253"/>
      <c r="ADF7" s="253"/>
      <c r="ADG7" s="253"/>
      <c r="ADH7" s="253"/>
      <c r="ADI7" s="253"/>
    </row>
    <row r="8" spans="1:789" s="98" customFormat="1" ht="12.75" customHeight="1" x14ac:dyDescent="0.35">
      <c r="A8" s="132">
        <v>23</v>
      </c>
      <c r="B8" s="132"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216">
        <v>3246</v>
      </c>
      <c r="BH8" s="10">
        <v>2311</v>
      </c>
      <c r="BI8" s="10">
        <v>2030</v>
      </c>
      <c r="BJ8" s="10">
        <v>2206</v>
      </c>
      <c r="BK8" s="10">
        <v>2267</v>
      </c>
      <c r="BL8" s="216">
        <v>2279</v>
      </c>
      <c r="BM8" s="216">
        <v>2424</v>
      </c>
      <c r="BN8" s="14">
        <v>2140</v>
      </c>
      <c r="BO8" s="216">
        <v>2201</v>
      </c>
      <c r="BP8" s="216">
        <v>2170</v>
      </c>
      <c r="BQ8" s="216">
        <v>2085</v>
      </c>
      <c r="BR8" s="216">
        <v>2115</v>
      </c>
      <c r="BS8" s="216">
        <v>1981</v>
      </c>
      <c r="BT8" s="216">
        <v>1921</v>
      </c>
      <c r="BU8" s="216">
        <v>1712</v>
      </c>
      <c r="BV8" s="216">
        <v>1899</v>
      </c>
      <c r="BW8" s="217">
        <v>1652</v>
      </c>
      <c r="BX8" s="217">
        <v>1943</v>
      </c>
      <c r="BY8" s="217">
        <v>1931</v>
      </c>
      <c r="BZ8" s="217">
        <v>1668</v>
      </c>
      <c r="CA8" s="218">
        <v>1758</v>
      </c>
      <c r="CB8" s="218">
        <v>1510</v>
      </c>
      <c r="CC8" s="216">
        <v>1846</v>
      </c>
      <c r="CD8" s="216">
        <v>1405</v>
      </c>
      <c r="CE8" s="216">
        <v>1528</v>
      </c>
      <c r="CF8" s="216">
        <v>1608</v>
      </c>
      <c r="CG8" s="216">
        <v>1668</v>
      </c>
      <c r="CH8" s="218">
        <v>1547</v>
      </c>
      <c r="CI8" s="218">
        <v>1788</v>
      </c>
      <c r="CJ8" s="216">
        <v>1982</v>
      </c>
      <c r="CK8" s="218">
        <v>1769</v>
      </c>
      <c r="CL8" s="218">
        <v>1758</v>
      </c>
      <c r="CM8" s="218">
        <v>1720</v>
      </c>
      <c r="CN8" s="218">
        <v>2014</v>
      </c>
      <c r="CO8" s="218">
        <v>2272</v>
      </c>
      <c r="CP8" s="218">
        <v>2941</v>
      </c>
      <c r="CQ8" s="216">
        <v>2700</v>
      </c>
      <c r="CR8" s="218">
        <v>2851</v>
      </c>
      <c r="CS8" s="218">
        <v>3053</v>
      </c>
      <c r="CT8" s="218">
        <v>4106</v>
      </c>
      <c r="CU8" s="216">
        <v>4171</v>
      </c>
      <c r="CV8" s="218">
        <v>3886</v>
      </c>
      <c r="CW8" s="218">
        <v>3743</v>
      </c>
      <c r="CX8" s="218">
        <v>4945</v>
      </c>
      <c r="CY8" s="218">
        <v>4235</v>
      </c>
      <c r="CZ8" s="216">
        <v>7547</v>
      </c>
      <c r="DA8" s="218">
        <v>9674</v>
      </c>
      <c r="DB8" s="219">
        <v>5733</v>
      </c>
      <c r="DC8" s="218">
        <v>5104</v>
      </c>
      <c r="DD8" s="218">
        <v>4065</v>
      </c>
      <c r="DE8" s="218">
        <v>3485</v>
      </c>
      <c r="DF8" s="218">
        <v>4405</v>
      </c>
      <c r="DG8" s="218">
        <v>4370</v>
      </c>
      <c r="DH8" s="218">
        <v>4043</v>
      </c>
      <c r="DI8" s="216">
        <v>3908</v>
      </c>
      <c r="DJ8" s="216">
        <v>4170</v>
      </c>
      <c r="DK8" s="216">
        <v>4297</v>
      </c>
      <c r="DL8" s="216">
        <v>3589</v>
      </c>
      <c r="DM8" s="216">
        <v>3705</v>
      </c>
      <c r="DN8" s="216">
        <v>3768</v>
      </c>
      <c r="DO8" s="216">
        <v>3737</v>
      </c>
      <c r="DP8" s="216">
        <v>3907</v>
      </c>
      <c r="DQ8" s="216">
        <v>3182</v>
      </c>
      <c r="DR8" s="216">
        <v>3372</v>
      </c>
      <c r="DS8" s="216">
        <v>3223</v>
      </c>
      <c r="DT8" s="216">
        <v>3318</v>
      </c>
      <c r="DU8" s="216">
        <v>3869</v>
      </c>
      <c r="DV8" s="216">
        <v>3245</v>
      </c>
      <c r="DW8" s="216">
        <v>3152</v>
      </c>
      <c r="DX8" s="216">
        <v>3213</v>
      </c>
      <c r="DY8" s="216">
        <v>2835</v>
      </c>
      <c r="DZ8" s="216">
        <v>2918</v>
      </c>
      <c r="EA8" s="216">
        <v>3055</v>
      </c>
      <c r="EB8" s="216">
        <v>2576</v>
      </c>
      <c r="EC8" s="14">
        <v>3487</v>
      </c>
      <c r="ED8" s="216">
        <v>2749</v>
      </c>
      <c r="EE8" s="216">
        <v>2604</v>
      </c>
      <c r="EF8" s="220">
        <v>2687</v>
      </c>
      <c r="EG8" s="220">
        <v>2778</v>
      </c>
      <c r="EH8" s="221">
        <v>2750</v>
      </c>
      <c r="EI8" s="216">
        <v>2612</v>
      </c>
      <c r="EJ8" s="220">
        <v>2492</v>
      </c>
      <c r="EK8" s="220">
        <v>2951</v>
      </c>
      <c r="EL8" s="220">
        <v>2908</v>
      </c>
      <c r="EM8" s="220">
        <v>2868</v>
      </c>
      <c r="EN8" s="220">
        <v>2563</v>
      </c>
      <c r="EO8" s="220">
        <v>3038</v>
      </c>
      <c r="EP8" s="220">
        <v>3184</v>
      </c>
      <c r="EQ8" s="220">
        <v>3580</v>
      </c>
      <c r="ER8" s="220">
        <v>3916</v>
      </c>
      <c r="ES8" s="220">
        <v>3671</v>
      </c>
      <c r="ET8" s="220">
        <v>3981</v>
      </c>
      <c r="EU8" s="220">
        <v>3910</v>
      </c>
      <c r="EV8" s="216">
        <v>4563</v>
      </c>
      <c r="EW8" s="220">
        <v>3788</v>
      </c>
      <c r="EX8" s="140">
        <v>4840</v>
      </c>
      <c r="EY8" s="220">
        <v>4378</v>
      </c>
      <c r="EZ8" s="220">
        <v>5197</v>
      </c>
      <c r="FA8" s="220">
        <v>4237</v>
      </c>
      <c r="FB8" s="220">
        <v>4698</v>
      </c>
      <c r="FC8" s="220">
        <v>4574</v>
      </c>
      <c r="FD8" s="220">
        <v>3616</v>
      </c>
      <c r="FE8" s="220">
        <v>3364</v>
      </c>
      <c r="FF8" s="220">
        <v>3222</v>
      </c>
      <c r="FG8" s="220">
        <v>3429</v>
      </c>
      <c r="FH8" s="222">
        <v>3748</v>
      </c>
      <c r="FI8" s="220">
        <v>3228</v>
      </c>
      <c r="FJ8" s="220">
        <v>3178</v>
      </c>
      <c r="FK8" s="223">
        <v>3226</v>
      </c>
      <c r="FL8" s="140">
        <v>3104</v>
      </c>
      <c r="FM8" s="221">
        <v>3040</v>
      </c>
      <c r="FN8" s="221">
        <v>2872</v>
      </c>
      <c r="FO8" s="221">
        <v>3354</v>
      </c>
      <c r="FP8" s="143">
        <v>3529</v>
      </c>
      <c r="FQ8" s="221">
        <v>2835</v>
      </c>
      <c r="FR8" s="144">
        <v>2650</v>
      </c>
      <c r="FS8" s="221">
        <v>2796</v>
      </c>
      <c r="FT8" s="219">
        <v>3000</v>
      </c>
      <c r="FU8" s="144">
        <v>2590</v>
      </c>
      <c r="FV8" s="144">
        <v>2693</v>
      </c>
      <c r="FW8" s="216">
        <v>2869</v>
      </c>
      <c r="FX8" s="216">
        <v>2762</v>
      </c>
      <c r="FY8" s="216">
        <v>2887</v>
      </c>
      <c r="FZ8" s="216">
        <v>1919</v>
      </c>
      <c r="GA8" s="216">
        <v>2399</v>
      </c>
      <c r="GB8" s="216">
        <v>2366</v>
      </c>
      <c r="GC8" s="216">
        <v>2353</v>
      </c>
      <c r="GD8" s="216">
        <v>2233</v>
      </c>
      <c r="GE8" s="274">
        <v>1930</v>
      </c>
      <c r="GF8" s="274">
        <v>1973</v>
      </c>
      <c r="GG8" s="274">
        <v>2170</v>
      </c>
      <c r="GH8" s="274">
        <v>2155</v>
      </c>
      <c r="GI8" s="274">
        <v>2080</v>
      </c>
      <c r="GJ8" s="274">
        <v>2041</v>
      </c>
      <c r="GK8" s="274">
        <v>2275</v>
      </c>
      <c r="GL8" s="274">
        <v>2541</v>
      </c>
      <c r="GM8" s="274">
        <v>2550</v>
      </c>
      <c r="GN8" s="225">
        <v>2052</v>
      </c>
      <c r="GO8" s="274">
        <v>2348</v>
      </c>
      <c r="GP8" s="226">
        <v>2628</v>
      </c>
      <c r="GQ8" s="274">
        <v>2555</v>
      </c>
      <c r="GR8" s="274">
        <v>2604</v>
      </c>
      <c r="GS8" s="274">
        <v>3245</v>
      </c>
      <c r="GT8" s="274">
        <v>3273</v>
      </c>
      <c r="GU8" s="274">
        <v>2858</v>
      </c>
      <c r="GV8" s="274">
        <v>3800</v>
      </c>
      <c r="GW8" s="274">
        <v>5634</v>
      </c>
      <c r="GX8" s="274">
        <v>6429</v>
      </c>
      <c r="GY8" s="274">
        <v>2646</v>
      </c>
      <c r="GZ8" s="274">
        <v>3395</v>
      </c>
      <c r="HA8" s="274">
        <v>3392</v>
      </c>
      <c r="HB8" s="274">
        <v>4343</v>
      </c>
      <c r="HC8" s="274">
        <v>4928</v>
      </c>
      <c r="HD8" s="274">
        <v>3336</v>
      </c>
      <c r="HE8" s="274">
        <v>2958</v>
      </c>
      <c r="HF8" s="274">
        <v>2826</v>
      </c>
      <c r="HG8" s="274">
        <v>2913</v>
      </c>
      <c r="HH8" s="274">
        <v>3130</v>
      </c>
      <c r="HI8" s="274">
        <v>2998</v>
      </c>
      <c r="HJ8" s="274">
        <v>3473</v>
      </c>
      <c r="HK8" s="274">
        <v>3625</v>
      </c>
      <c r="HL8" s="274">
        <v>2631</v>
      </c>
      <c r="HM8" s="274">
        <v>2421</v>
      </c>
      <c r="HN8" s="274">
        <v>2546</v>
      </c>
      <c r="HO8" s="274">
        <v>2737</v>
      </c>
      <c r="HP8" s="274">
        <v>3405</v>
      </c>
      <c r="HQ8" s="274">
        <v>2530</v>
      </c>
      <c r="HR8" s="274">
        <v>2337</v>
      </c>
      <c r="HS8" s="274">
        <v>2227</v>
      </c>
      <c r="HT8" s="274">
        <v>2678</v>
      </c>
      <c r="HU8" s="274">
        <v>2331</v>
      </c>
      <c r="HV8" s="274">
        <v>2319</v>
      </c>
      <c r="HW8" s="274">
        <v>2450</v>
      </c>
      <c r="HX8" s="274">
        <v>2428</v>
      </c>
      <c r="HY8" s="274">
        <v>2435</v>
      </c>
      <c r="HZ8" s="274">
        <v>1807</v>
      </c>
      <c r="IA8" s="274">
        <v>1850</v>
      </c>
      <c r="IB8" s="274">
        <v>1878</v>
      </c>
      <c r="IC8" s="274">
        <v>2000</v>
      </c>
      <c r="ID8" s="274">
        <v>1986</v>
      </c>
      <c r="IE8" s="274">
        <v>1593</v>
      </c>
      <c r="IF8" s="274">
        <v>1644</v>
      </c>
      <c r="IG8" s="274">
        <v>1617</v>
      </c>
      <c r="IH8" s="274">
        <v>1605</v>
      </c>
      <c r="II8" s="274">
        <v>1657</v>
      </c>
      <c r="IJ8" s="274">
        <v>1518</v>
      </c>
      <c r="IK8" s="274">
        <v>1844</v>
      </c>
      <c r="IL8" s="274">
        <v>1846</v>
      </c>
      <c r="IM8" s="274">
        <v>1905</v>
      </c>
      <c r="IN8" s="274">
        <v>1666</v>
      </c>
      <c r="IO8" s="274">
        <v>1923</v>
      </c>
      <c r="IP8" s="274">
        <v>2574</v>
      </c>
      <c r="IQ8" s="274">
        <v>2440</v>
      </c>
      <c r="IR8" s="274">
        <v>1982</v>
      </c>
      <c r="IS8" s="274">
        <v>2104</v>
      </c>
      <c r="IT8" s="274">
        <v>2706</v>
      </c>
      <c r="IU8" s="274">
        <v>2424</v>
      </c>
      <c r="IV8" s="274">
        <v>3588</v>
      </c>
      <c r="IW8" s="274">
        <v>3949</v>
      </c>
      <c r="IX8" s="274">
        <v>3795</v>
      </c>
      <c r="IY8" s="274">
        <v>2264</v>
      </c>
      <c r="IZ8" s="274">
        <v>2737</v>
      </c>
      <c r="JA8" s="274">
        <v>3342</v>
      </c>
      <c r="JB8" s="274">
        <v>3709</v>
      </c>
      <c r="JC8" s="274">
        <v>4248</v>
      </c>
      <c r="JD8" s="274">
        <v>2623</v>
      </c>
      <c r="JE8" s="227">
        <v>4181</v>
      </c>
      <c r="JF8" s="98">
        <v>5456</v>
      </c>
      <c r="JG8" s="274">
        <v>1961</v>
      </c>
      <c r="JH8" s="274">
        <v>2336</v>
      </c>
      <c r="JI8" s="274">
        <v>2372</v>
      </c>
      <c r="JJ8" s="274">
        <v>2528</v>
      </c>
      <c r="JK8" s="274">
        <v>2579</v>
      </c>
      <c r="JL8" s="274">
        <v>2290</v>
      </c>
      <c r="JM8" s="98">
        <v>2272</v>
      </c>
      <c r="JN8" s="274">
        <v>2694</v>
      </c>
      <c r="JO8" s="274">
        <v>2102</v>
      </c>
      <c r="JP8" s="274">
        <v>2597</v>
      </c>
      <c r="JQ8" s="274">
        <v>2121</v>
      </c>
      <c r="JR8" s="274">
        <v>2053</v>
      </c>
      <c r="JS8" s="274">
        <v>1872</v>
      </c>
      <c r="JT8" s="274">
        <v>2175</v>
      </c>
      <c r="JU8" s="274">
        <v>2125</v>
      </c>
      <c r="JV8" s="274">
        <v>1763</v>
      </c>
      <c r="JW8" s="274">
        <v>2078</v>
      </c>
      <c r="JX8" s="274">
        <v>2100</v>
      </c>
      <c r="JY8" s="98">
        <v>2002</v>
      </c>
      <c r="JZ8" s="98">
        <v>1655</v>
      </c>
      <c r="KA8" s="274">
        <v>1650</v>
      </c>
      <c r="KB8" s="274">
        <v>1801</v>
      </c>
      <c r="KC8" s="274">
        <v>2300</v>
      </c>
      <c r="KD8" s="274">
        <v>1998</v>
      </c>
      <c r="KE8" s="274">
        <v>1256</v>
      </c>
      <c r="KF8" s="274">
        <v>1432</v>
      </c>
      <c r="KG8" s="274">
        <v>1452</v>
      </c>
      <c r="KH8" s="274">
        <v>1395</v>
      </c>
      <c r="KI8" s="274">
        <v>1387</v>
      </c>
      <c r="KJ8" s="274">
        <v>1327</v>
      </c>
      <c r="KK8" s="274">
        <v>1489</v>
      </c>
      <c r="KL8" s="274">
        <v>1625</v>
      </c>
      <c r="KM8" s="274">
        <v>1653</v>
      </c>
      <c r="KN8" s="274">
        <v>1356</v>
      </c>
      <c r="KO8" s="98">
        <v>1436</v>
      </c>
      <c r="KP8" s="274">
        <v>1507</v>
      </c>
      <c r="KQ8" s="274">
        <v>1827</v>
      </c>
      <c r="KR8" s="274">
        <v>1867</v>
      </c>
      <c r="KS8" s="274">
        <v>2114</v>
      </c>
      <c r="KT8" s="274">
        <v>2462</v>
      </c>
      <c r="KU8" s="274">
        <v>2251</v>
      </c>
      <c r="KV8" s="274">
        <v>2160</v>
      </c>
      <c r="KW8" s="274">
        <v>3668</v>
      </c>
      <c r="KX8" s="274">
        <v>3576</v>
      </c>
      <c r="KY8" s="274">
        <v>1983</v>
      </c>
      <c r="KZ8" s="274">
        <v>2349</v>
      </c>
      <c r="LA8" s="274">
        <v>3013</v>
      </c>
      <c r="LB8" s="274">
        <v>3813</v>
      </c>
      <c r="LC8" s="98">
        <v>3271</v>
      </c>
      <c r="LD8" s="274">
        <v>2669</v>
      </c>
      <c r="LE8" s="274">
        <v>2122</v>
      </c>
      <c r="LF8" s="274">
        <v>2138</v>
      </c>
      <c r="LG8" s="274">
        <v>2389</v>
      </c>
      <c r="LH8" s="274">
        <v>2229</v>
      </c>
      <c r="LI8" s="274">
        <v>2005</v>
      </c>
      <c r="LJ8" s="274">
        <v>1982</v>
      </c>
      <c r="LK8" s="274">
        <v>2187</v>
      </c>
      <c r="LL8" s="274">
        <v>1960</v>
      </c>
      <c r="LM8" s="274">
        <v>1914</v>
      </c>
      <c r="LN8" s="274">
        <v>2001</v>
      </c>
      <c r="LO8" s="274">
        <v>1830</v>
      </c>
      <c r="LP8" s="274">
        <v>1744</v>
      </c>
      <c r="LQ8" s="274">
        <v>2268</v>
      </c>
      <c r="LR8" s="274">
        <v>2024</v>
      </c>
      <c r="LS8" s="274">
        <v>1694</v>
      </c>
      <c r="LT8" s="274">
        <v>1694</v>
      </c>
      <c r="LU8" s="274">
        <v>1667</v>
      </c>
      <c r="LV8" s="274">
        <v>1606</v>
      </c>
      <c r="LW8" s="274">
        <v>1787</v>
      </c>
      <c r="LX8" s="274">
        <v>1678</v>
      </c>
      <c r="LY8" s="274">
        <v>1428</v>
      </c>
      <c r="LZ8" s="274">
        <v>1225</v>
      </c>
      <c r="MA8" s="274">
        <v>1374</v>
      </c>
      <c r="MB8" s="274">
        <v>1564</v>
      </c>
      <c r="MC8" s="274">
        <v>1688</v>
      </c>
      <c r="MD8" s="274">
        <v>1615</v>
      </c>
      <c r="ME8" s="274">
        <v>1017</v>
      </c>
      <c r="MF8" s="274">
        <v>1199</v>
      </c>
      <c r="MG8" s="274">
        <v>1178</v>
      </c>
      <c r="MH8" s="274">
        <v>1215</v>
      </c>
      <c r="MI8" s="274">
        <v>1215</v>
      </c>
      <c r="MJ8" s="274">
        <v>1149</v>
      </c>
      <c r="MK8" s="274">
        <v>1265</v>
      </c>
      <c r="ML8" s="274">
        <v>1514</v>
      </c>
      <c r="MM8" s="274">
        <v>1462</v>
      </c>
      <c r="MN8" s="274">
        <v>1132</v>
      </c>
      <c r="MO8" s="274">
        <v>1465</v>
      </c>
      <c r="MP8" s="274">
        <v>1758</v>
      </c>
      <c r="MQ8" s="274">
        <v>1724</v>
      </c>
      <c r="MR8" s="274">
        <v>1632</v>
      </c>
      <c r="MS8" s="274">
        <v>1536</v>
      </c>
      <c r="MT8" s="274">
        <v>1669</v>
      </c>
      <c r="MU8" s="274">
        <v>2111</v>
      </c>
      <c r="MV8" s="274">
        <v>1913</v>
      </c>
      <c r="MW8" s="274">
        <v>2157</v>
      </c>
      <c r="MX8" s="274">
        <v>2273</v>
      </c>
      <c r="MY8" s="274">
        <v>3423</v>
      </c>
      <c r="MZ8" s="274">
        <v>2387</v>
      </c>
      <c r="NA8" s="274">
        <v>2219</v>
      </c>
      <c r="NB8" s="274">
        <v>3515</v>
      </c>
      <c r="NC8" s="274">
        <v>3250</v>
      </c>
      <c r="ND8" s="274">
        <v>2886</v>
      </c>
      <c r="NE8" s="274">
        <v>2094</v>
      </c>
      <c r="NF8" s="274">
        <v>1926</v>
      </c>
      <c r="NG8" s="274">
        <v>2246</v>
      </c>
      <c r="NH8" s="274">
        <v>2643</v>
      </c>
      <c r="NI8" s="274">
        <v>2611</v>
      </c>
      <c r="NJ8" s="169">
        <v>1992</v>
      </c>
      <c r="NK8" s="274">
        <v>2034</v>
      </c>
      <c r="NL8" s="274">
        <v>2140</v>
      </c>
      <c r="NM8" s="274">
        <v>2076</v>
      </c>
      <c r="NN8" s="274">
        <v>1672</v>
      </c>
      <c r="NO8" s="274">
        <v>1677</v>
      </c>
      <c r="NP8" s="274">
        <v>1781</v>
      </c>
      <c r="NQ8" s="274">
        <v>1767</v>
      </c>
      <c r="NR8" s="274">
        <v>1737</v>
      </c>
      <c r="NS8" s="274">
        <v>2021</v>
      </c>
      <c r="NT8" s="274">
        <v>1716</v>
      </c>
      <c r="NU8" s="274">
        <v>1621</v>
      </c>
      <c r="NV8" s="274">
        <v>1560</v>
      </c>
      <c r="NW8" s="274">
        <v>1314</v>
      </c>
      <c r="NX8" s="274">
        <v>1365</v>
      </c>
      <c r="NY8" s="274">
        <v>1394</v>
      </c>
      <c r="NZ8" s="274">
        <v>1149</v>
      </c>
      <c r="OA8" s="274">
        <v>1301</v>
      </c>
      <c r="OB8" s="274">
        <v>1123</v>
      </c>
      <c r="OC8" s="274">
        <v>1108</v>
      </c>
      <c r="OD8" s="274">
        <v>1371</v>
      </c>
      <c r="OE8" s="274">
        <v>1002</v>
      </c>
      <c r="OF8" s="274">
        <v>976</v>
      </c>
      <c r="OG8" s="274">
        <v>1056</v>
      </c>
      <c r="OH8" s="274">
        <v>1014</v>
      </c>
      <c r="OI8" s="274">
        <v>1127</v>
      </c>
      <c r="OJ8" s="274">
        <v>995</v>
      </c>
      <c r="OK8" s="274">
        <v>1110</v>
      </c>
      <c r="OL8" s="274">
        <v>1151</v>
      </c>
      <c r="OM8" s="274">
        <v>1122</v>
      </c>
      <c r="ON8" s="274">
        <v>1027</v>
      </c>
      <c r="OO8" s="274">
        <v>1325</v>
      </c>
      <c r="OP8" s="274">
        <v>1308</v>
      </c>
      <c r="OQ8" s="274">
        <v>1508</v>
      </c>
      <c r="OR8" s="274">
        <v>1475</v>
      </c>
      <c r="OS8" s="274">
        <v>1825</v>
      </c>
      <c r="OT8" s="274">
        <v>1825</v>
      </c>
      <c r="OU8" s="274">
        <v>1747</v>
      </c>
      <c r="OV8" s="274">
        <v>1663</v>
      </c>
      <c r="OW8" s="274">
        <v>1894</v>
      </c>
      <c r="OX8" s="274">
        <v>2254</v>
      </c>
      <c r="OY8" s="274">
        <v>3001</v>
      </c>
      <c r="OZ8" s="274">
        <v>1716</v>
      </c>
      <c r="PA8" s="274">
        <v>1942</v>
      </c>
      <c r="PB8" s="274">
        <v>2974</v>
      </c>
      <c r="PC8" s="274">
        <v>3141</v>
      </c>
      <c r="PD8" s="274">
        <v>2177</v>
      </c>
      <c r="PE8" s="274">
        <v>1647</v>
      </c>
      <c r="PF8" s="274">
        <v>1668</v>
      </c>
      <c r="PG8" s="274">
        <v>1838</v>
      </c>
      <c r="PH8" s="274">
        <v>2085</v>
      </c>
      <c r="PI8" s="274">
        <v>2090</v>
      </c>
      <c r="PJ8" s="274">
        <v>1449</v>
      </c>
      <c r="PK8" s="274">
        <v>1541</v>
      </c>
      <c r="PL8" s="274">
        <v>1664</v>
      </c>
      <c r="PM8" s="274">
        <v>1542</v>
      </c>
      <c r="PN8" s="274">
        <v>1514</v>
      </c>
      <c r="PO8" s="274">
        <v>1517</v>
      </c>
      <c r="PP8" s="274">
        <v>1522</v>
      </c>
      <c r="PQ8" s="274">
        <v>1583</v>
      </c>
      <c r="PR8" s="274">
        <v>1346</v>
      </c>
      <c r="PS8" s="274">
        <v>1300</v>
      </c>
      <c r="PT8" s="274">
        <v>1345</v>
      </c>
      <c r="PU8" s="274">
        <v>1338</v>
      </c>
      <c r="PV8" s="274">
        <v>1409</v>
      </c>
      <c r="PW8" s="274">
        <v>1352</v>
      </c>
      <c r="PX8" s="98">
        <v>1215</v>
      </c>
      <c r="PY8" s="98">
        <v>1361</v>
      </c>
      <c r="PZ8" s="98">
        <v>1203</v>
      </c>
      <c r="QA8" s="98">
        <v>1200</v>
      </c>
      <c r="QB8" s="98">
        <v>1053</v>
      </c>
      <c r="QC8" s="98">
        <v>973</v>
      </c>
      <c r="QD8" s="98">
        <v>1415</v>
      </c>
      <c r="QE8" s="98">
        <v>1091</v>
      </c>
      <c r="QF8" s="98">
        <v>985</v>
      </c>
      <c r="QG8" s="98">
        <v>1072</v>
      </c>
      <c r="QH8" s="98">
        <v>1136</v>
      </c>
      <c r="QI8" s="98">
        <v>1079</v>
      </c>
      <c r="QJ8" s="98">
        <v>1102</v>
      </c>
      <c r="QK8" s="98">
        <v>1118</v>
      </c>
      <c r="QL8" s="98">
        <v>1470</v>
      </c>
      <c r="QM8" s="98">
        <v>1189</v>
      </c>
      <c r="QN8" s="98">
        <v>1236</v>
      </c>
      <c r="QO8" s="98">
        <v>1204</v>
      </c>
      <c r="QP8" s="98">
        <v>1266</v>
      </c>
      <c r="QQ8" s="98">
        <v>1562</v>
      </c>
      <c r="QR8" s="98">
        <v>1488</v>
      </c>
      <c r="QS8" s="98">
        <v>1432</v>
      </c>
      <c r="QT8" s="98">
        <v>1732</v>
      </c>
      <c r="QU8" s="98">
        <v>1934</v>
      </c>
      <c r="QV8" s="98">
        <v>1851</v>
      </c>
      <c r="QW8" s="98">
        <v>2287</v>
      </c>
      <c r="QX8" s="98">
        <v>2237</v>
      </c>
      <c r="QY8" s="98">
        <v>2800</v>
      </c>
      <c r="QZ8" s="98">
        <v>2016</v>
      </c>
      <c r="RA8" s="98">
        <v>2124</v>
      </c>
      <c r="RB8" s="98">
        <v>2671</v>
      </c>
      <c r="RC8" s="98">
        <v>3017</v>
      </c>
      <c r="RD8" s="98">
        <v>2281</v>
      </c>
      <c r="RE8" s="98">
        <v>1810</v>
      </c>
      <c r="RF8" s="98">
        <v>1755</v>
      </c>
      <c r="RG8" s="98">
        <v>1837</v>
      </c>
      <c r="RH8" s="98">
        <v>1796</v>
      </c>
      <c r="RI8" s="98">
        <v>1716</v>
      </c>
      <c r="RJ8" s="98">
        <v>1630</v>
      </c>
      <c r="RK8" s="98">
        <v>1657</v>
      </c>
      <c r="RL8" s="98">
        <v>1581</v>
      </c>
      <c r="RM8" s="98">
        <v>1892</v>
      </c>
      <c r="RN8" s="98">
        <v>1460</v>
      </c>
      <c r="RO8" s="98">
        <v>1315</v>
      </c>
      <c r="RP8" s="98">
        <v>1517</v>
      </c>
      <c r="RQ8" s="98">
        <v>1468</v>
      </c>
      <c r="RR8" s="98">
        <v>1485</v>
      </c>
      <c r="RS8" s="228">
        <v>1270</v>
      </c>
      <c r="RT8" s="98">
        <v>1232</v>
      </c>
      <c r="RU8" s="98">
        <v>1368</v>
      </c>
      <c r="RV8" s="98">
        <v>1178</v>
      </c>
      <c r="RW8" s="98">
        <v>1247</v>
      </c>
      <c r="RX8" s="98">
        <v>1223</v>
      </c>
      <c r="RY8" s="98">
        <v>1199</v>
      </c>
      <c r="RZ8" s="98">
        <v>1162</v>
      </c>
      <c r="SA8" s="98">
        <v>1080</v>
      </c>
      <c r="SB8" s="98">
        <v>1071</v>
      </c>
      <c r="SC8" s="98">
        <v>1019</v>
      </c>
      <c r="SD8" s="98">
        <v>1102</v>
      </c>
      <c r="SE8" s="98">
        <v>1088</v>
      </c>
      <c r="SF8" s="98">
        <v>915</v>
      </c>
      <c r="SG8" s="98">
        <v>983</v>
      </c>
      <c r="SH8" s="98">
        <v>1056</v>
      </c>
      <c r="SI8" s="229">
        <v>931</v>
      </c>
      <c r="SJ8" s="98">
        <v>884</v>
      </c>
      <c r="SK8" s="98">
        <v>907</v>
      </c>
      <c r="SL8" s="98">
        <v>1099</v>
      </c>
      <c r="SM8" s="98">
        <v>1056</v>
      </c>
      <c r="SN8" s="98">
        <v>1090</v>
      </c>
      <c r="SO8" s="98">
        <v>1009</v>
      </c>
      <c r="SP8" s="98">
        <v>1095</v>
      </c>
      <c r="SQ8" s="98">
        <v>1392</v>
      </c>
      <c r="SR8" s="98">
        <v>1318</v>
      </c>
      <c r="SS8" s="98">
        <v>1591</v>
      </c>
      <c r="ST8" s="98">
        <v>1625</v>
      </c>
      <c r="SU8" s="98">
        <v>1526</v>
      </c>
      <c r="SV8" s="98">
        <v>1350</v>
      </c>
      <c r="SW8" s="98">
        <v>1833</v>
      </c>
      <c r="SX8" s="98">
        <v>2024</v>
      </c>
      <c r="SY8" s="98">
        <v>2489</v>
      </c>
      <c r="SZ8" s="98">
        <v>2097</v>
      </c>
      <c r="TA8" s="98">
        <v>2592</v>
      </c>
      <c r="TB8" s="98">
        <v>2211</v>
      </c>
      <c r="TC8" s="98">
        <v>2341</v>
      </c>
      <c r="TD8" s="98">
        <v>1699</v>
      </c>
      <c r="TE8" s="98">
        <v>1923</v>
      </c>
      <c r="TF8" s="98">
        <v>1579</v>
      </c>
      <c r="TG8" s="98">
        <v>1303</v>
      </c>
      <c r="TH8" s="98">
        <v>1268</v>
      </c>
      <c r="TI8" s="98">
        <v>2182</v>
      </c>
      <c r="TJ8" s="98">
        <v>1453</v>
      </c>
      <c r="TK8" s="98">
        <v>1018</v>
      </c>
      <c r="TL8" s="98">
        <v>1212</v>
      </c>
      <c r="TM8" s="98">
        <v>1311</v>
      </c>
      <c r="TN8" s="98">
        <v>1302</v>
      </c>
      <c r="TO8" s="98">
        <v>1146</v>
      </c>
      <c r="TP8" s="98">
        <v>1219</v>
      </c>
      <c r="TQ8" s="98">
        <v>1185</v>
      </c>
      <c r="TR8" s="98">
        <v>1295</v>
      </c>
      <c r="TS8" s="98">
        <v>1083</v>
      </c>
      <c r="TT8" s="98">
        <v>1049</v>
      </c>
      <c r="TU8" s="98">
        <v>975</v>
      </c>
      <c r="TV8" s="98">
        <v>1027</v>
      </c>
      <c r="TW8" s="98">
        <v>1062</v>
      </c>
      <c r="TX8" s="98">
        <v>896</v>
      </c>
      <c r="TY8" s="98">
        <v>883</v>
      </c>
      <c r="TZ8" s="98">
        <v>878</v>
      </c>
      <c r="UA8" s="98">
        <v>862</v>
      </c>
      <c r="UB8" s="98">
        <v>805</v>
      </c>
      <c r="UC8" s="98">
        <v>851</v>
      </c>
      <c r="UD8" s="98">
        <v>1122</v>
      </c>
      <c r="UE8" s="29">
        <v>915</v>
      </c>
      <c r="UF8" s="98">
        <v>758</v>
      </c>
      <c r="UG8" s="98">
        <v>736</v>
      </c>
      <c r="UH8" s="98">
        <v>826</v>
      </c>
      <c r="UI8" s="98">
        <v>803</v>
      </c>
      <c r="UJ8" s="98">
        <v>838</v>
      </c>
      <c r="UK8" s="98">
        <v>804</v>
      </c>
      <c r="UL8" s="98">
        <v>831</v>
      </c>
      <c r="UM8" s="98">
        <v>935</v>
      </c>
      <c r="UN8" s="98">
        <v>949</v>
      </c>
      <c r="UO8" s="98">
        <v>934</v>
      </c>
      <c r="UP8" s="98">
        <v>839</v>
      </c>
      <c r="UQ8" s="98">
        <v>1075</v>
      </c>
      <c r="UR8" s="98">
        <v>1017</v>
      </c>
      <c r="US8" s="229">
        <v>1268</v>
      </c>
      <c r="UT8" s="229">
        <v>1072</v>
      </c>
      <c r="UU8" s="98">
        <v>1179</v>
      </c>
      <c r="UV8" s="98">
        <v>1325</v>
      </c>
      <c r="UW8" s="98">
        <v>1951</v>
      </c>
      <c r="UX8" s="98">
        <v>2369</v>
      </c>
      <c r="UY8" s="229">
        <v>1981</v>
      </c>
      <c r="UZ8" s="98">
        <v>1399</v>
      </c>
      <c r="VA8" s="98">
        <v>1498</v>
      </c>
      <c r="VB8" s="98">
        <v>1787</v>
      </c>
      <c r="VC8" s="98">
        <v>2532</v>
      </c>
      <c r="VD8" s="245">
        <v>1687</v>
      </c>
      <c r="VE8" s="98">
        <v>2190</v>
      </c>
      <c r="VF8" s="98">
        <v>1736</v>
      </c>
      <c r="VG8" s="98">
        <v>2001</v>
      </c>
      <c r="VH8" s="98">
        <v>2038</v>
      </c>
      <c r="VI8" s="98">
        <v>1936</v>
      </c>
      <c r="VJ8" s="98">
        <v>1649</v>
      </c>
      <c r="VK8" s="98">
        <v>1994</v>
      </c>
      <c r="VL8" s="98">
        <v>2218</v>
      </c>
      <c r="VM8" s="98">
        <v>1466</v>
      </c>
      <c r="VN8" s="245">
        <v>1428</v>
      </c>
      <c r="VO8" s="264">
        <v>1463</v>
      </c>
      <c r="VP8" s="98">
        <v>1359</v>
      </c>
      <c r="VQ8" s="98">
        <v>1528</v>
      </c>
      <c r="VR8" s="98">
        <v>1680</v>
      </c>
      <c r="VS8" s="87">
        <v>1348</v>
      </c>
      <c r="VT8" s="98">
        <v>1155</v>
      </c>
      <c r="VU8" s="98">
        <v>1180</v>
      </c>
      <c r="VV8" s="98">
        <v>1146</v>
      </c>
      <c r="VW8" s="98">
        <v>1225</v>
      </c>
      <c r="VX8" s="98">
        <v>1291</v>
      </c>
      <c r="VY8" s="98">
        <v>1133</v>
      </c>
      <c r="VZ8" s="98">
        <v>1342</v>
      </c>
      <c r="WA8" s="98">
        <v>1094</v>
      </c>
      <c r="WB8" s="98">
        <v>1078</v>
      </c>
      <c r="WC8" s="98">
        <v>1183</v>
      </c>
      <c r="WD8" s="87">
        <v>1438</v>
      </c>
      <c r="WE8" s="98">
        <v>1482</v>
      </c>
      <c r="WF8" s="274">
        <v>932</v>
      </c>
      <c r="WG8" s="98">
        <v>982</v>
      </c>
      <c r="WH8" s="98">
        <v>985</v>
      </c>
      <c r="WI8" s="98">
        <v>925</v>
      </c>
      <c r="WJ8" s="98">
        <v>976</v>
      </c>
      <c r="WK8" s="98">
        <v>1496</v>
      </c>
      <c r="WL8" s="98">
        <v>1875</v>
      </c>
      <c r="WM8" s="98">
        <v>1435</v>
      </c>
      <c r="WN8" s="98">
        <v>1284</v>
      </c>
      <c r="WO8" s="98">
        <v>1146</v>
      </c>
      <c r="WP8" s="98">
        <v>1052</v>
      </c>
      <c r="WQ8" s="98">
        <v>1246</v>
      </c>
      <c r="WR8" s="98">
        <v>1411</v>
      </c>
      <c r="WS8" s="98">
        <v>1367</v>
      </c>
      <c r="WT8" s="98">
        <v>1443</v>
      </c>
      <c r="WU8" s="98">
        <v>1870</v>
      </c>
      <c r="WV8" s="98">
        <v>1860</v>
      </c>
      <c r="WW8" s="98">
        <v>1812</v>
      </c>
      <c r="WX8" s="274">
        <v>2343</v>
      </c>
      <c r="WY8" s="98">
        <v>3018</v>
      </c>
      <c r="WZ8" s="29">
        <v>1880</v>
      </c>
      <c r="XA8" s="29">
        <v>2231</v>
      </c>
      <c r="XB8" s="98">
        <v>2815</v>
      </c>
      <c r="XC8" s="98">
        <v>3374</v>
      </c>
      <c r="XD8" s="98">
        <v>3286</v>
      </c>
      <c r="XE8" s="98">
        <v>2036</v>
      </c>
      <c r="XF8" s="98">
        <v>1633</v>
      </c>
      <c r="XG8" s="98">
        <v>1732</v>
      </c>
      <c r="XH8" s="98">
        <v>1966</v>
      </c>
      <c r="XI8" s="98">
        <v>4344</v>
      </c>
      <c r="XJ8" s="98">
        <v>5474</v>
      </c>
      <c r="XK8" s="229">
        <v>2362</v>
      </c>
      <c r="XL8" s="229">
        <v>1622</v>
      </c>
      <c r="XM8" s="229">
        <v>1838</v>
      </c>
      <c r="XN8" s="229">
        <v>1636</v>
      </c>
      <c r="XO8" s="294">
        <v>1436</v>
      </c>
      <c r="XP8" s="245">
        <v>1333</v>
      </c>
      <c r="XQ8" s="245">
        <v>1561</v>
      </c>
      <c r="XR8" s="245">
        <v>1837</v>
      </c>
      <c r="XS8" s="245">
        <v>1557</v>
      </c>
      <c r="XT8" s="245">
        <v>1354</v>
      </c>
      <c r="XU8" s="245">
        <v>1264</v>
      </c>
      <c r="XV8" s="229">
        <v>1313</v>
      </c>
      <c r="XW8" s="229">
        <v>1401</v>
      </c>
      <c r="XX8" s="229">
        <v>1564</v>
      </c>
      <c r="XY8" s="229">
        <v>1320</v>
      </c>
      <c r="XZ8" s="229">
        <v>1365</v>
      </c>
      <c r="YA8" s="229">
        <v>1225</v>
      </c>
      <c r="YB8" s="229">
        <v>1179</v>
      </c>
      <c r="YC8" s="229">
        <v>1196</v>
      </c>
      <c r="YD8" s="229">
        <v>1404</v>
      </c>
      <c r="YE8" s="229">
        <v>1618</v>
      </c>
      <c r="YF8" s="229">
        <v>976</v>
      </c>
      <c r="YG8" s="229">
        <v>1113</v>
      </c>
      <c r="YH8" s="229">
        <v>1202</v>
      </c>
      <c r="YI8" s="229">
        <v>1167</v>
      </c>
      <c r="YJ8" s="229">
        <v>1160</v>
      </c>
      <c r="YK8" s="229">
        <v>1186</v>
      </c>
      <c r="YL8" s="229">
        <v>1314</v>
      </c>
      <c r="YM8" s="229">
        <v>1299</v>
      </c>
      <c r="YN8" s="229">
        <v>1437</v>
      </c>
      <c r="YO8" s="229">
        <v>1506</v>
      </c>
      <c r="YP8" s="229">
        <v>1445</v>
      </c>
      <c r="YQ8" s="229">
        <v>1420</v>
      </c>
      <c r="YR8" s="229">
        <v>1567</v>
      </c>
      <c r="YS8" s="229">
        <v>1817</v>
      </c>
      <c r="YT8" s="275">
        <v>1873</v>
      </c>
      <c r="YU8" s="229">
        <v>1844</v>
      </c>
      <c r="YV8" s="229">
        <v>1855</v>
      </c>
      <c r="YW8" s="229">
        <v>2017</v>
      </c>
      <c r="YX8" s="229">
        <v>2378</v>
      </c>
      <c r="YY8" s="229">
        <v>2914</v>
      </c>
      <c r="YZ8" s="229">
        <v>3532</v>
      </c>
      <c r="ZA8" s="229">
        <v>2272</v>
      </c>
      <c r="ZB8" s="229">
        <v>2930</v>
      </c>
      <c r="ZC8" s="229">
        <v>3772</v>
      </c>
      <c r="ZD8" s="229">
        <v>3811</v>
      </c>
      <c r="ZE8" s="229">
        <v>2640</v>
      </c>
      <c r="ZF8" s="229">
        <v>3012</v>
      </c>
      <c r="ZG8" s="229">
        <v>3010</v>
      </c>
      <c r="ZH8" s="229">
        <v>1844</v>
      </c>
      <c r="ZI8" s="341">
        <v>2277</v>
      </c>
      <c r="ZJ8" s="253">
        <v>1975</v>
      </c>
      <c r="ZK8" s="253">
        <v>1600</v>
      </c>
      <c r="ZL8" s="253">
        <v>1648</v>
      </c>
      <c r="ZM8" s="253">
        <v>1763</v>
      </c>
      <c r="ZN8" s="253">
        <v>1979</v>
      </c>
      <c r="ZO8" s="253">
        <v>5210</v>
      </c>
      <c r="ZP8" s="229">
        <v>28021</v>
      </c>
      <c r="ZQ8" s="253"/>
      <c r="ZR8" s="253"/>
      <c r="ZS8" s="253"/>
      <c r="ZT8" s="253"/>
      <c r="ZU8" s="253"/>
      <c r="ZV8" s="253"/>
      <c r="ZW8" s="253"/>
      <c r="ZX8" s="253"/>
      <c r="ZY8" s="253"/>
      <c r="ZZ8" s="253"/>
      <c r="AAA8" s="253"/>
      <c r="AAB8" s="253"/>
      <c r="AAC8" s="253"/>
      <c r="AAD8" s="253"/>
      <c r="AAE8" s="253"/>
      <c r="AAF8" s="253"/>
      <c r="AAG8" s="253"/>
      <c r="AAH8" s="253"/>
      <c r="AAI8" s="253"/>
      <c r="AAJ8" s="253"/>
      <c r="AAK8" s="253"/>
      <c r="AAL8" s="253"/>
      <c r="AAM8" s="253"/>
      <c r="AAN8" s="253"/>
      <c r="AAO8" s="253"/>
      <c r="AAP8" s="253"/>
      <c r="AAQ8" s="253"/>
      <c r="AAR8" s="253"/>
      <c r="AAS8" s="253"/>
      <c r="AAT8" s="253"/>
      <c r="AAU8" s="253"/>
      <c r="AAV8" s="253"/>
      <c r="AAW8" s="253"/>
      <c r="AAX8" s="253"/>
      <c r="AAY8" s="253"/>
      <c r="AAZ8" s="253"/>
      <c r="ABA8" s="253"/>
      <c r="ABB8" s="253"/>
      <c r="ABC8" s="253"/>
      <c r="ABD8" s="253"/>
      <c r="ABE8" s="253"/>
      <c r="ABF8" s="253"/>
      <c r="ABG8" s="253"/>
      <c r="ABH8" s="253"/>
      <c r="ABI8" s="253"/>
      <c r="ABJ8" s="253"/>
      <c r="ABK8" s="253"/>
      <c r="ABL8" s="253"/>
      <c r="ABM8" s="253"/>
      <c r="ABN8" s="253"/>
      <c r="ABO8" s="253"/>
      <c r="ABP8" s="253"/>
      <c r="ABQ8" s="253"/>
      <c r="ABR8" s="253"/>
      <c r="ABS8" s="253"/>
      <c r="ABT8" s="253"/>
      <c r="ABU8" s="253"/>
      <c r="ABV8" s="253"/>
      <c r="ABW8" s="253"/>
      <c r="ABX8" s="253"/>
      <c r="ABY8" s="253"/>
      <c r="ABZ8" s="253"/>
      <c r="ACA8" s="253"/>
      <c r="ACB8" s="253"/>
      <c r="ACC8" s="253"/>
      <c r="ACD8" s="253"/>
      <c r="ACE8" s="253"/>
      <c r="ACF8" s="253"/>
      <c r="ACG8" s="253"/>
      <c r="ACH8" s="253"/>
      <c r="ACI8" s="253"/>
      <c r="ACJ8" s="253"/>
      <c r="ACK8" s="253"/>
      <c r="ACL8" s="253"/>
      <c r="ACM8" s="253"/>
      <c r="ACN8" s="253"/>
      <c r="ACO8" s="253"/>
      <c r="ACP8" s="253"/>
      <c r="ACQ8" s="253"/>
      <c r="ACR8" s="253"/>
      <c r="ACS8" s="253"/>
      <c r="ACT8" s="253"/>
      <c r="ACU8" s="253"/>
      <c r="ACV8" s="253"/>
      <c r="ACW8" s="253"/>
      <c r="ACX8" s="253"/>
      <c r="ACY8" s="253"/>
      <c r="ACZ8" s="253"/>
      <c r="ADA8" s="253"/>
      <c r="ADB8" s="253"/>
      <c r="ADC8" s="253"/>
      <c r="ADD8" s="253"/>
      <c r="ADE8" s="253"/>
      <c r="ADF8" s="253"/>
      <c r="ADG8" s="253"/>
      <c r="ADH8" s="253"/>
      <c r="ADI8" s="253"/>
    </row>
    <row r="9" spans="1:789" s="98" customFormat="1" ht="12.75" customHeight="1" x14ac:dyDescent="0.35">
      <c r="A9" s="132">
        <v>31</v>
      </c>
      <c r="B9" s="132"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216">
        <v>236</v>
      </c>
      <c r="BH9" s="10">
        <v>373</v>
      </c>
      <c r="BI9" s="10">
        <v>328</v>
      </c>
      <c r="BJ9" s="10">
        <v>235</v>
      </c>
      <c r="BK9" s="10">
        <v>310</v>
      </c>
      <c r="BL9" s="216">
        <v>302</v>
      </c>
      <c r="BM9" s="216">
        <v>373</v>
      </c>
      <c r="BN9" s="14">
        <v>396</v>
      </c>
      <c r="BO9" s="216">
        <v>392</v>
      </c>
      <c r="BP9" s="216">
        <v>579</v>
      </c>
      <c r="BQ9" s="216">
        <v>570</v>
      </c>
      <c r="BR9" s="216">
        <v>396</v>
      </c>
      <c r="BS9" s="216">
        <v>508</v>
      </c>
      <c r="BT9" s="216">
        <v>377</v>
      </c>
      <c r="BU9" s="216">
        <v>457</v>
      </c>
      <c r="BV9" s="216">
        <v>441</v>
      </c>
      <c r="BW9" s="217">
        <v>373</v>
      </c>
      <c r="BX9" s="217">
        <v>254</v>
      </c>
      <c r="BY9" s="217">
        <v>223</v>
      </c>
      <c r="BZ9" s="217">
        <v>467</v>
      </c>
      <c r="CA9" s="218">
        <v>306</v>
      </c>
      <c r="CB9" s="218">
        <v>478</v>
      </c>
      <c r="CC9" s="216">
        <v>496</v>
      </c>
      <c r="CD9" s="216">
        <v>259</v>
      </c>
      <c r="CE9" s="216">
        <v>404</v>
      </c>
      <c r="CF9" s="216">
        <v>280</v>
      </c>
      <c r="CG9" s="216">
        <v>271</v>
      </c>
      <c r="CH9" s="218">
        <v>224</v>
      </c>
      <c r="CI9" s="218">
        <v>239</v>
      </c>
      <c r="CJ9" s="216">
        <v>242</v>
      </c>
      <c r="CK9" s="218">
        <v>186</v>
      </c>
      <c r="CL9" s="218">
        <v>204</v>
      </c>
      <c r="CM9" s="218">
        <v>230</v>
      </c>
      <c r="CN9" s="218">
        <v>176</v>
      </c>
      <c r="CO9" s="218">
        <v>206</v>
      </c>
      <c r="CP9" s="218">
        <v>302</v>
      </c>
      <c r="CQ9" s="216">
        <v>313</v>
      </c>
      <c r="CR9" s="218">
        <v>384</v>
      </c>
      <c r="CS9" s="218">
        <v>436</v>
      </c>
      <c r="CT9" s="218">
        <v>475</v>
      </c>
      <c r="CU9" s="216">
        <v>557</v>
      </c>
      <c r="CV9" s="218">
        <v>727</v>
      </c>
      <c r="CW9" s="218">
        <v>1317</v>
      </c>
      <c r="CX9" s="218">
        <v>599</v>
      </c>
      <c r="CY9" s="218">
        <v>427</v>
      </c>
      <c r="CZ9" s="216">
        <v>445</v>
      </c>
      <c r="DA9" s="218">
        <v>1679</v>
      </c>
      <c r="DB9" s="219">
        <v>724</v>
      </c>
      <c r="DC9" s="218">
        <v>551</v>
      </c>
      <c r="DD9" s="218">
        <v>410</v>
      </c>
      <c r="DE9" s="218">
        <v>386</v>
      </c>
      <c r="DF9" s="218">
        <v>560</v>
      </c>
      <c r="DG9" s="218">
        <v>420</v>
      </c>
      <c r="DH9" s="218">
        <v>390</v>
      </c>
      <c r="DI9" s="216">
        <v>526</v>
      </c>
      <c r="DJ9" s="216">
        <v>615</v>
      </c>
      <c r="DK9" s="216">
        <v>435</v>
      </c>
      <c r="DL9" s="216">
        <v>318</v>
      </c>
      <c r="DM9" s="216">
        <v>435</v>
      </c>
      <c r="DN9" s="216">
        <v>420</v>
      </c>
      <c r="DO9" s="216">
        <v>687</v>
      </c>
      <c r="DP9" s="216">
        <v>806</v>
      </c>
      <c r="DQ9" s="216">
        <v>619</v>
      </c>
      <c r="DR9" s="216">
        <v>496</v>
      </c>
      <c r="DS9" s="216">
        <v>773</v>
      </c>
      <c r="DT9" s="216">
        <v>343</v>
      </c>
      <c r="DU9" s="216">
        <v>296</v>
      </c>
      <c r="DV9" s="216">
        <v>655</v>
      </c>
      <c r="DW9" s="216">
        <v>1037</v>
      </c>
      <c r="DX9" s="216">
        <v>481</v>
      </c>
      <c r="DY9" s="216">
        <v>215</v>
      </c>
      <c r="DZ9" s="216">
        <v>289</v>
      </c>
      <c r="EA9" s="216">
        <v>486</v>
      </c>
      <c r="EB9" s="216">
        <v>597</v>
      </c>
      <c r="EC9" s="14">
        <v>590</v>
      </c>
      <c r="ED9" s="216">
        <v>543</v>
      </c>
      <c r="EE9" s="216">
        <v>367</v>
      </c>
      <c r="EF9" s="220">
        <v>475</v>
      </c>
      <c r="EG9" s="220">
        <v>678</v>
      </c>
      <c r="EH9" s="221">
        <v>538</v>
      </c>
      <c r="EI9" s="216">
        <v>595</v>
      </c>
      <c r="EJ9" s="220">
        <v>397</v>
      </c>
      <c r="EK9" s="220">
        <v>476</v>
      </c>
      <c r="EL9" s="220">
        <v>438</v>
      </c>
      <c r="EM9" s="220">
        <v>292</v>
      </c>
      <c r="EN9" s="220">
        <v>412</v>
      </c>
      <c r="EO9" s="220">
        <v>557</v>
      </c>
      <c r="EP9" s="220">
        <v>1095</v>
      </c>
      <c r="EQ9" s="220">
        <v>610</v>
      </c>
      <c r="ER9" s="220">
        <v>534</v>
      </c>
      <c r="ES9" s="220">
        <v>509</v>
      </c>
      <c r="ET9" s="220">
        <v>870</v>
      </c>
      <c r="EU9" s="220">
        <v>466</v>
      </c>
      <c r="EV9" s="216">
        <v>593</v>
      </c>
      <c r="EW9" s="220">
        <v>1232</v>
      </c>
      <c r="EX9" s="140">
        <v>802</v>
      </c>
      <c r="EY9" s="220">
        <v>424</v>
      </c>
      <c r="EZ9" s="220">
        <v>464</v>
      </c>
      <c r="FA9" s="220">
        <v>1840</v>
      </c>
      <c r="FB9" s="220">
        <v>826</v>
      </c>
      <c r="FC9" s="220">
        <v>626</v>
      </c>
      <c r="FD9" s="220">
        <v>385</v>
      </c>
      <c r="FE9" s="220">
        <v>486</v>
      </c>
      <c r="FF9" s="220">
        <v>521</v>
      </c>
      <c r="FG9" s="220">
        <v>428</v>
      </c>
      <c r="FH9" s="222">
        <v>369</v>
      </c>
      <c r="FI9" s="220">
        <v>421</v>
      </c>
      <c r="FJ9" s="220">
        <v>443</v>
      </c>
      <c r="FK9" s="223">
        <v>354</v>
      </c>
      <c r="FL9" s="140">
        <v>486</v>
      </c>
      <c r="FM9" s="221">
        <v>336</v>
      </c>
      <c r="FN9" s="221">
        <v>487</v>
      </c>
      <c r="FO9" s="221">
        <v>442</v>
      </c>
      <c r="FP9" s="143">
        <v>815</v>
      </c>
      <c r="FQ9" s="221">
        <v>412</v>
      </c>
      <c r="FR9" s="144">
        <v>436</v>
      </c>
      <c r="FS9" s="221">
        <v>396</v>
      </c>
      <c r="FT9" s="219">
        <v>407</v>
      </c>
      <c r="FU9" s="144">
        <v>311</v>
      </c>
      <c r="FV9" s="144">
        <v>298</v>
      </c>
      <c r="FW9" s="216">
        <v>478</v>
      </c>
      <c r="FX9" s="216">
        <v>477</v>
      </c>
      <c r="FY9" s="216">
        <v>442</v>
      </c>
      <c r="FZ9" s="216">
        <v>607</v>
      </c>
      <c r="GA9" s="216">
        <v>408</v>
      </c>
      <c r="GB9" s="216">
        <v>655</v>
      </c>
      <c r="GC9" s="216">
        <v>708</v>
      </c>
      <c r="GD9" s="216">
        <v>347</v>
      </c>
      <c r="GE9" s="274">
        <v>339</v>
      </c>
      <c r="GF9" s="274">
        <v>598</v>
      </c>
      <c r="GG9" s="274">
        <v>503</v>
      </c>
      <c r="GH9" s="274">
        <v>399</v>
      </c>
      <c r="GI9" s="274">
        <v>344</v>
      </c>
      <c r="GJ9" s="274">
        <v>369</v>
      </c>
      <c r="GK9" s="274">
        <v>506</v>
      </c>
      <c r="GL9" s="274">
        <v>361</v>
      </c>
      <c r="GM9" s="274">
        <v>329</v>
      </c>
      <c r="GN9" s="225">
        <v>332</v>
      </c>
      <c r="GO9" s="274">
        <v>304</v>
      </c>
      <c r="GP9" s="226">
        <v>316</v>
      </c>
      <c r="GQ9" s="274">
        <v>388</v>
      </c>
      <c r="GR9" s="274">
        <v>429</v>
      </c>
      <c r="GS9" s="274">
        <v>402</v>
      </c>
      <c r="GT9" s="274">
        <v>654</v>
      </c>
      <c r="GU9" s="274">
        <v>469</v>
      </c>
      <c r="GV9" s="274">
        <v>557</v>
      </c>
      <c r="GW9" s="274">
        <v>767</v>
      </c>
      <c r="GX9" s="274">
        <v>723</v>
      </c>
      <c r="GY9" s="274">
        <v>423</v>
      </c>
      <c r="GZ9" s="274">
        <v>527</v>
      </c>
      <c r="HA9" s="274">
        <v>1485</v>
      </c>
      <c r="HB9" s="274">
        <v>1022</v>
      </c>
      <c r="HC9" s="274">
        <v>585</v>
      </c>
      <c r="HD9" s="274">
        <v>371</v>
      </c>
      <c r="HE9" s="274">
        <v>290</v>
      </c>
      <c r="HF9" s="274">
        <v>305</v>
      </c>
      <c r="HG9" s="274">
        <v>280</v>
      </c>
      <c r="HH9" s="274">
        <v>403</v>
      </c>
      <c r="HI9" s="274">
        <v>388</v>
      </c>
      <c r="HJ9" s="274">
        <v>485</v>
      </c>
      <c r="HK9" s="274">
        <v>380</v>
      </c>
      <c r="HL9" s="274">
        <v>406</v>
      </c>
      <c r="HM9" s="274">
        <v>254</v>
      </c>
      <c r="HN9" s="274">
        <v>356</v>
      </c>
      <c r="HO9" s="274">
        <v>364</v>
      </c>
      <c r="HP9" s="274">
        <v>592</v>
      </c>
      <c r="HQ9" s="274">
        <v>706</v>
      </c>
      <c r="HR9" s="274">
        <v>606</v>
      </c>
      <c r="HS9" s="274">
        <v>459</v>
      </c>
      <c r="HT9" s="274">
        <v>524</v>
      </c>
      <c r="HU9" s="274">
        <v>449</v>
      </c>
      <c r="HV9" s="274">
        <v>336</v>
      </c>
      <c r="HW9" s="274">
        <v>573</v>
      </c>
      <c r="HX9" s="274">
        <v>408</v>
      </c>
      <c r="HY9" s="274">
        <v>364</v>
      </c>
      <c r="HZ9" s="274">
        <v>326</v>
      </c>
      <c r="IA9" s="274">
        <v>431</v>
      </c>
      <c r="IB9" s="274">
        <v>893</v>
      </c>
      <c r="IC9" s="274">
        <v>491</v>
      </c>
      <c r="ID9" s="274">
        <v>661</v>
      </c>
      <c r="IE9" s="274">
        <v>754</v>
      </c>
      <c r="IF9" s="274">
        <v>372</v>
      </c>
      <c r="IG9" s="274">
        <v>328</v>
      </c>
      <c r="IH9" s="274">
        <v>371</v>
      </c>
      <c r="II9" s="274">
        <v>390</v>
      </c>
      <c r="IJ9" s="274">
        <v>251</v>
      </c>
      <c r="IK9" s="274">
        <v>311</v>
      </c>
      <c r="IL9" s="274">
        <v>226</v>
      </c>
      <c r="IM9" s="274">
        <v>230</v>
      </c>
      <c r="IN9" s="274">
        <v>228</v>
      </c>
      <c r="IO9" s="274">
        <v>255</v>
      </c>
      <c r="IP9" s="274">
        <v>276</v>
      </c>
      <c r="IQ9" s="274">
        <v>261</v>
      </c>
      <c r="IR9" s="274">
        <v>288</v>
      </c>
      <c r="IS9" s="274">
        <v>302</v>
      </c>
      <c r="IT9" s="274">
        <v>398</v>
      </c>
      <c r="IU9" s="274">
        <v>563</v>
      </c>
      <c r="IV9" s="274">
        <v>622</v>
      </c>
      <c r="IW9" s="274">
        <v>649</v>
      </c>
      <c r="IX9" s="274">
        <v>614</v>
      </c>
      <c r="IY9" s="274">
        <v>609</v>
      </c>
      <c r="IZ9" s="274">
        <v>417</v>
      </c>
      <c r="JA9" s="274">
        <v>658</v>
      </c>
      <c r="JB9" s="274">
        <v>713</v>
      </c>
      <c r="JC9" s="274">
        <v>522</v>
      </c>
      <c r="JD9" s="274">
        <v>356</v>
      </c>
      <c r="JE9" s="227">
        <v>336</v>
      </c>
      <c r="JF9" s="98">
        <v>527</v>
      </c>
      <c r="JG9" s="274">
        <v>504</v>
      </c>
      <c r="JH9" s="274">
        <v>316</v>
      </c>
      <c r="JI9" s="274">
        <v>366</v>
      </c>
      <c r="JJ9" s="274">
        <v>341</v>
      </c>
      <c r="JK9" s="274">
        <v>323</v>
      </c>
      <c r="JL9" s="274">
        <v>349</v>
      </c>
      <c r="JM9" s="98">
        <v>286</v>
      </c>
      <c r="JN9" s="274">
        <v>324</v>
      </c>
      <c r="JO9" s="274">
        <v>508</v>
      </c>
      <c r="JP9" s="274">
        <v>696</v>
      </c>
      <c r="JQ9" s="274">
        <v>621</v>
      </c>
      <c r="JR9" s="274">
        <v>709</v>
      </c>
      <c r="JS9" s="274">
        <v>373</v>
      </c>
      <c r="JT9" s="274">
        <v>314</v>
      </c>
      <c r="JU9" s="274">
        <v>345</v>
      </c>
      <c r="JV9" s="274">
        <v>580</v>
      </c>
      <c r="JW9" s="274">
        <v>425</v>
      </c>
      <c r="JX9" s="274">
        <v>340</v>
      </c>
      <c r="JY9" s="98">
        <v>447</v>
      </c>
      <c r="JZ9" s="98">
        <v>321</v>
      </c>
      <c r="KA9" s="274">
        <v>263</v>
      </c>
      <c r="KB9" s="274">
        <v>232</v>
      </c>
      <c r="KC9" s="274">
        <v>490</v>
      </c>
      <c r="KD9" s="274">
        <v>392</v>
      </c>
      <c r="KE9" s="274">
        <v>257</v>
      </c>
      <c r="KF9" s="274">
        <v>264</v>
      </c>
      <c r="KG9" s="274">
        <v>307</v>
      </c>
      <c r="KH9" s="274">
        <v>363</v>
      </c>
      <c r="KI9" s="274">
        <v>296</v>
      </c>
      <c r="KJ9" s="274">
        <v>279</v>
      </c>
      <c r="KK9" s="274">
        <v>318</v>
      </c>
      <c r="KL9" s="274">
        <v>229</v>
      </c>
      <c r="KM9" s="274">
        <v>298</v>
      </c>
      <c r="KN9" s="274">
        <v>217</v>
      </c>
      <c r="KO9" s="98">
        <v>309</v>
      </c>
      <c r="KP9" s="274">
        <v>307</v>
      </c>
      <c r="KQ9" s="274">
        <v>396</v>
      </c>
      <c r="KR9" s="274">
        <v>321</v>
      </c>
      <c r="KS9" s="274">
        <v>459</v>
      </c>
      <c r="KT9" s="274">
        <v>392</v>
      </c>
      <c r="KU9" s="274">
        <v>449</v>
      </c>
      <c r="KV9" s="274">
        <v>515</v>
      </c>
      <c r="KW9" s="274">
        <v>755</v>
      </c>
      <c r="KX9" s="274">
        <v>524</v>
      </c>
      <c r="KY9" s="274">
        <v>517</v>
      </c>
      <c r="KZ9" s="274">
        <v>405</v>
      </c>
      <c r="LA9" s="274">
        <v>512</v>
      </c>
      <c r="LB9" s="274">
        <v>1052</v>
      </c>
      <c r="LC9" s="98">
        <v>424</v>
      </c>
      <c r="LD9" s="274">
        <v>446</v>
      </c>
      <c r="LE9" s="274">
        <v>323</v>
      </c>
      <c r="LF9" s="274">
        <v>296</v>
      </c>
      <c r="LG9" s="274">
        <v>304</v>
      </c>
      <c r="LH9" s="274">
        <v>311</v>
      </c>
      <c r="LI9" s="274">
        <v>331</v>
      </c>
      <c r="LJ9" s="274">
        <v>263</v>
      </c>
      <c r="LK9" s="274">
        <v>259</v>
      </c>
      <c r="LL9" s="274">
        <v>322</v>
      </c>
      <c r="LM9" s="274">
        <v>277</v>
      </c>
      <c r="LN9" s="274">
        <v>236</v>
      </c>
      <c r="LO9" s="274">
        <v>316</v>
      </c>
      <c r="LP9" s="274">
        <v>694</v>
      </c>
      <c r="LQ9" s="274">
        <v>677</v>
      </c>
      <c r="LR9" s="274">
        <v>905</v>
      </c>
      <c r="LS9" s="274">
        <v>333</v>
      </c>
      <c r="LT9" s="274">
        <v>473</v>
      </c>
      <c r="LU9" s="274">
        <v>388</v>
      </c>
      <c r="LV9" s="274">
        <v>425</v>
      </c>
      <c r="LW9" s="274">
        <v>269</v>
      </c>
      <c r="LX9" s="274">
        <v>265</v>
      </c>
      <c r="LY9" s="274">
        <v>393</v>
      </c>
      <c r="LZ9" s="274">
        <v>267</v>
      </c>
      <c r="MA9" s="274">
        <v>211</v>
      </c>
      <c r="MB9" s="274">
        <v>275</v>
      </c>
      <c r="MC9" s="274">
        <v>475</v>
      </c>
      <c r="MD9" s="274">
        <v>535</v>
      </c>
      <c r="ME9" s="274">
        <v>470</v>
      </c>
      <c r="MF9" s="274">
        <v>330</v>
      </c>
      <c r="MG9" s="274">
        <v>238</v>
      </c>
      <c r="MH9" s="274">
        <v>246</v>
      </c>
      <c r="MI9" s="274">
        <v>256</v>
      </c>
      <c r="MJ9" s="274">
        <v>151</v>
      </c>
      <c r="MK9" s="274">
        <v>199</v>
      </c>
      <c r="ML9" s="274">
        <v>222</v>
      </c>
      <c r="MM9" s="274">
        <v>199</v>
      </c>
      <c r="MN9" s="274">
        <v>226</v>
      </c>
      <c r="MO9" s="274">
        <v>256</v>
      </c>
      <c r="MP9" s="274">
        <v>209</v>
      </c>
      <c r="MQ9" s="274">
        <v>308</v>
      </c>
      <c r="MR9" s="274">
        <v>384</v>
      </c>
      <c r="MS9" s="274">
        <v>359</v>
      </c>
      <c r="MT9" s="274">
        <v>429</v>
      </c>
      <c r="MU9" s="274">
        <v>409</v>
      </c>
      <c r="MV9" s="274">
        <v>383</v>
      </c>
      <c r="MW9" s="274">
        <v>532</v>
      </c>
      <c r="MX9" s="274">
        <v>582</v>
      </c>
      <c r="MY9" s="274">
        <v>653</v>
      </c>
      <c r="MZ9" s="274">
        <v>418</v>
      </c>
      <c r="NA9" s="274">
        <v>341</v>
      </c>
      <c r="NB9" s="274">
        <v>444</v>
      </c>
      <c r="NC9" s="274">
        <v>476</v>
      </c>
      <c r="ND9" s="274">
        <v>459</v>
      </c>
      <c r="NE9" s="274">
        <v>324</v>
      </c>
      <c r="NF9" s="274">
        <v>323</v>
      </c>
      <c r="NG9" s="274">
        <v>319</v>
      </c>
      <c r="NH9" s="274">
        <v>280</v>
      </c>
      <c r="NI9" s="274">
        <v>307</v>
      </c>
      <c r="NJ9" s="169">
        <v>389</v>
      </c>
      <c r="NK9" s="274">
        <v>357</v>
      </c>
      <c r="NL9" s="274">
        <v>673</v>
      </c>
      <c r="NM9" s="274">
        <v>392</v>
      </c>
      <c r="NN9" s="274">
        <v>278</v>
      </c>
      <c r="NO9" s="274">
        <v>388</v>
      </c>
      <c r="NP9" s="274">
        <v>742</v>
      </c>
      <c r="NQ9" s="274">
        <v>726</v>
      </c>
      <c r="NR9" s="274">
        <v>477</v>
      </c>
      <c r="NS9" s="274">
        <v>398</v>
      </c>
      <c r="NT9" s="274">
        <v>312</v>
      </c>
      <c r="NU9" s="274">
        <v>256</v>
      </c>
      <c r="NV9" s="274">
        <v>553</v>
      </c>
      <c r="NW9" s="274">
        <v>446</v>
      </c>
      <c r="NX9" s="274">
        <v>361</v>
      </c>
      <c r="NY9" s="274">
        <v>249</v>
      </c>
      <c r="NZ9" s="274">
        <v>382</v>
      </c>
      <c r="OA9" s="274">
        <v>290</v>
      </c>
      <c r="OB9" s="274">
        <v>551</v>
      </c>
      <c r="OC9" s="274">
        <v>582</v>
      </c>
      <c r="OD9" s="274">
        <v>433</v>
      </c>
      <c r="OE9" s="274">
        <v>519</v>
      </c>
      <c r="OF9" s="274">
        <v>400</v>
      </c>
      <c r="OG9" s="274">
        <v>319</v>
      </c>
      <c r="OH9" s="274">
        <v>289</v>
      </c>
      <c r="OI9" s="274">
        <v>277</v>
      </c>
      <c r="OJ9" s="274">
        <v>191</v>
      </c>
      <c r="OK9" s="274">
        <v>159</v>
      </c>
      <c r="OL9" s="274">
        <v>252</v>
      </c>
      <c r="OM9" s="274">
        <v>191</v>
      </c>
      <c r="ON9" s="274">
        <v>132</v>
      </c>
      <c r="OO9" s="274">
        <v>222</v>
      </c>
      <c r="OP9" s="274">
        <v>258</v>
      </c>
      <c r="OQ9" s="274">
        <v>275</v>
      </c>
      <c r="OR9" s="274">
        <v>426</v>
      </c>
      <c r="OS9" s="274">
        <v>426</v>
      </c>
      <c r="OT9" s="274">
        <v>422</v>
      </c>
      <c r="OU9" s="274">
        <v>471</v>
      </c>
      <c r="OV9" s="274">
        <v>549</v>
      </c>
      <c r="OW9" s="274">
        <v>707</v>
      </c>
      <c r="OX9" s="274">
        <v>560</v>
      </c>
      <c r="OY9" s="274">
        <v>528</v>
      </c>
      <c r="OZ9" s="274">
        <v>296</v>
      </c>
      <c r="PA9" s="274">
        <v>382</v>
      </c>
      <c r="PB9" s="274">
        <v>522</v>
      </c>
      <c r="PC9" s="274">
        <v>421</v>
      </c>
      <c r="PD9" s="274">
        <v>413</v>
      </c>
      <c r="PE9" s="274">
        <v>254</v>
      </c>
      <c r="PF9" s="274">
        <v>262</v>
      </c>
      <c r="PG9" s="274">
        <v>322</v>
      </c>
      <c r="PH9" s="274">
        <v>247</v>
      </c>
      <c r="PI9" s="274">
        <v>304</v>
      </c>
      <c r="PJ9" s="274">
        <v>481</v>
      </c>
      <c r="PK9" s="274">
        <v>283</v>
      </c>
      <c r="PL9" s="274">
        <v>221</v>
      </c>
      <c r="PM9" s="274">
        <v>217</v>
      </c>
      <c r="PN9" s="274">
        <v>458</v>
      </c>
      <c r="PO9" s="274">
        <v>310</v>
      </c>
      <c r="PP9" s="274">
        <v>519</v>
      </c>
      <c r="PQ9" s="274">
        <v>884</v>
      </c>
      <c r="PR9" s="274">
        <v>518</v>
      </c>
      <c r="PS9" s="274">
        <v>351</v>
      </c>
      <c r="PT9" s="274">
        <v>298</v>
      </c>
      <c r="PU9" s="274">
        <v>228</v>
      </c>
      <c r="PV9" s="274">
        <v>496</v>
      </c>
      <c r="PW9" s="274">
        <v>329</v>
      </c>
      <c r="PX9" s="98">
        <v>241</v>
      </c>
      <c r="PY9" s="98">
        <v>210</v>
      </c>
      <c r="PZ9" s="98">
        <v>184</v>
      </c>
      <c r="QA9" s="98">
        <v>361</v>
      </c>
      <c r="QB9" s="98">
        <v>214</v>
      </c>
      <c r="QC9" s="98">
        <v>256</v>
      </c>
      <c r="QD9" s="98">
        <v>455</v>
      </c>
      <c r="QE9" s="98">
        <v>306</v>
      </c>
      <c r="QF9" s="98">
        <v>233</v>
      </c>
      <c r="QG9" s="98">
        <v>266</v>
      </c>
      <c r="QH9" s="98">
        <v>256</v>
      </c>
      <c r="QI9" s="98">
        <v>239</v>
      </c>
      <c r="QJ9" s="98">
        <v>176</v>
      </c>
      <c r="QK9" s="98">
        <v>134</v>
      </c>
      <c r="QL9" s="98">
        <v>187</v>
      </c>
      <c r="QM9" s="98">
        <v>173</v>
      </c>
      <c r="QN9" s="98">
        <v>175</v>
      </c>
      <c r="QO9" s="98">
        <v>190</v>
      </c>
      <c r="QP9" s="98">
        <v>216</v>
      </c>
      <c r="QQ9" s="98">
        <v>301</v>
      </c>
      <c r="QR9" s="98">
        <v>328</v>
      </c>
      <c r="QS9" s="98">
        <v>429</v>
      </c>
      <c r="QT9" s="98">
        <v>467</v>
      </c>
      <c r="QU9" s="98">
        <v>416</v>
      </c>
      <c r="QV9" s="98">
        <v>457</v>
      </c>
      <c r="QW9" s="98">
        <v>558</v>
      </c>
      <c r="QX9" s="98">
        <v>496</v>
      </c>
      <c r="QY9" s="98">
        <v>405</v>
      </c>
      <c r="QZ9" s="98">
        <v>290</v>
      </c>
      <c r="RA9" s="98">
        <v>299</v>
      </c>
      <c r="RB9" s="98">
        <v>598</v>
      </c>
      <c r="RC9" s="98">
        <v>424</v>
      </c>
      <c r="RD9" s="98">
        <v>341</v>
      </c>
      <c r="RE9" s="98">
        <v>287</v>
      </c>
      <c r="RF9" s="98">
        <v>277</v>
      </c>
      <c r="RG9" s="98">
        <v>233</v>
      </c>
      <c r="RH9" s="98">
        <v>268</v>
      </c>
      <c r="RI9" s="98">
        <v>220</v>
      </c>
      <c r="RJ9" s="98">
        <v>265</v>
      </c>
      <c r="RK9" s="98">
        <v>276</v>
      </c>
      <c r="RL9" s="98">
        <v>369</v>
      </c>
      <c r="RM9" s="98">
        <v>431</v>
      </c>
      <c r="RN9" s="98">
        <v>421</v>
      </c>
      <c r="RO9" s="98">
        <v>606</v>
      </c>
      <c r="RP9" s="98">
        <v>524</v>
      </c>
      <c r="RQ9" s="98">
        <v>508</v>
      </c>
      <c r="RR9" s="98">
        <v>452</v>
      </c>
      <c r="RS9" s="228">
        <v>402</v>
      </c>
      <c r="RT9" s="98">
        <v>389</v>
      </c>
      <c r="RU9" s="98">
        <v>260</v>
      </c>
      <c r="RV9" s="98">
        <v>277</v>
      </c>
      <c r="RW9" s="98">
        <v>290</v>
      </c>
      <c r="RX9" s="98">
        <v>140</v>
      </c>
      <c r="RY9" s="98">
        <v>131</v>
      </c>
      <c r="RZ9" s="98">
        <v>193</v>
      </c>
      <c r="SA9" s="98">
        <v>199</v>
      </c>
      <c r="SB9" s="98">
        <v>167</v>
      </c>
      <c r="SC9" s="98">
        <v>292</v>
      </c>
      <c r="SD9" s="98">
        <v>283</v>
      </c>
      <c r="SE9" s="98">
        <v>226</v>
      </c>
      <c r="SF9" s="98">
        <v>227</v>
      </c>
      <c r="SG9" s="98">
        <v>223</v>
      </c>
      <c r="SH9" s="98">
        <v>219</v>
      </c>
      <c r="SI9" s="229">
        <v>238</v>
      </c>
      <c r="SJ9" s="98">
        <v>254</v>
      </c>
      <c r="SK9" s="98">
        <v>171</v>
      </c>
      <c r="SL9" s="98">
        <v>145</v>
      </c>
      <c r="SM9" s="98">
        <v>147</v>
      </c>
      <c r="SN9" s="98">
        <v>141</v>
      </c>
      <c r="SO9" s="98">
        <v>144</v>
      </c>
      <c r="SP9" s="98">
        <v>174</v>
      </c>
      <c r="SQ9" s="98">
        <v>232</v>
      </c>
      <c r="SR9" s="98">
        <v>268</v>
      </c>
      <c r="SS9" s="98">
        <v>237</v>
      </c>
      <c r="ST9" s="98">
        <v>332</v>
      </c>
      <c r="SU9" s="98">
        <v>337</v>
      </c>
      <c r="SV9" s="98">
        <v>445</v>
      </c>
      <c r="SW9" s="98">
        <v>670</v>
      </c>
      <c r="SX9" s="98">
        <v>547</v>
      </c>
      <c r="SY9" s="98">
        <v>481</v>
      </c>
      <c r="SZ9" s="98">
        <v>296</v>
      </c>
      <c r="TA9" s="98">
        <v>300</v>
      </c>
      <c r="TB9" s="98">
        <v>377</v>
      </c>
      <c r="TC9" s="98">
        <v>378</v>
      </c>
      <c r="TD9" s="98">
        <v>181</v>
      </c>
      <c r="TE9" s="98">
        <v>241</v>
      </c>
      <c r="TF9" s="98">
        <v>184</v>
      </c>
      <c r="TG9" s="98">
        <v>194</v>
      </c>
      <c r="TH9" s="98">
        <v>152</v>
      </c>
      <c r="TI9" s="98">
        <v>164</v>
      </c>
      <c r="TJ9" s="98">
        <v>174</v>
      </c>
      <c r="TK9" s="98">
        <v>149</v>
      </c>
      <c r="TL9" s="98">
        <v>152</v>
      </c>
      <c r="TM9" s="98">
        <v>246</v>
      </c>
      <c r="TN9" s="98">
        <v>199</v>
      </c>
      <c r="TO9" s="98">
        <v>308</v>
      </c>
      <c r="TP9" s="98">
        <v>284</v>
      </c>
      <c r="TQ9" s="98">
        <v>373</v>
      </c>
      <c r="TR9" s="98">
        <v>274</v>
      </c>
      <c r="TS9" s="98">
        <v>355</v>
      </c>
      <c r="TT9" s="98">
        <v>271</v>
      </c>
      <c r="TU9" s="98">
        <v>217</v>
      </c>
      <c r="TV9" s="98">
        <v>196</v>
      </c>
      <c r="TW9" s="98">
        <v>177</v>
      </c>
      <c r="TX9" s="98">
        <v>137</v>
      </c>
      <c r="TY9" s="98">
        <v>161</v>
      </c>
      <c r="TZ9" s="98">
        <v>111</v>
      </c>
      <c r="UA9" s="98">
        <v>161</v>
      </c>
      <c r="UB9" s="98">
        <v>96</v>
      </c>
      <c r="UC9" s="98">
        <v>183</v>
      </c>
      <c r="UD9" s="98">
        <v>221</v>
      </c>
      <c r="UE9" s="29">
        <v>153</v>
      </c>
      <c r="UF9" s="98">
        <v>136</v>
      </c>
      <c r="UG9" s="98">
        <v>174</v>
      </c>
      <c r="UH9" s="98">
        <v>156</v>
      </c>
      <c r="UI9" s="98">
        <v>249</v>
      </c>
      <c r="UJ9" s="98">
        <v>158</v>
      </c>
      <c r="UK9" s="98">
        <v>126</v>
      </c>
      <c r="UL9" s="98">
        <v>127</v>
      </c>
      <c r="UM9" s="98">
        <v>133</v>
      </c>
      <c r="UN9" s="98">
        <v>202</v>
      </c>
      <c r="UO9" s="98">
        <v>135</v>
      </c>
      <c r="UP9" s="98">
        <v>152</v>
      </c>
      <c r="UQ9" s="98">
        <v>173</v>
      </c>
      <c r="UR9" s="98">
        <v>282</v>
      </c>
      <c r="US9" s="229">
        <v>223</v>
      </c>
      <c r="UT9" s="229">
        <v>259</v>
      </c>
      <c r="UU9" s="98">
        <v>379</v>
      </c>
      <c r="UV9" s="98">
        <v>289</v>
      </c>
      <c r="UW9" s="98">
        <v>363</v>
      </c>
      <c r="UX9" s="98">
        <v>384</v>
      </c>
      <c r="UY9" s="229">
        <v>383</v>
      </c>
      <c r="UZ9" s="98">
        <v>311</v>
      </c>
      <c r="VA9" s="98">
        <v>319</v>
      </c>
      <c r="VB9" s="98">
        <v>303</v>
      </c>
      <c r="VC9" s="98">
        <v>304</v>
      </c>
      <c r="VD9" s="245">
        <v>201</v>
      </c>
      <c r="VE9" s="98">
        <v>497</v>
      </c>
      <c r="VF9" s="98">
        <v>260</v>
      </c>
      <c r="VG9" s="98">
        <v>209</v>
      </c>
      <c r="VH9" s="98">
        <v>211</v>
      </c>
      <c r="VI9" s="98">
        <v>188</v>
      </c>
      <c r="VJ9" s="98">
        <v>160</v>
      </c>
      <c r="VK9" s="98">
        <v>214</v>
      </c>
      <c r="VL9" s="98">
        <v>236</v>
      </c>
      <c r="VM9" s="98">
        <v>281</v>
      </c>
      <c r="VN9" s="245">
        <v>187</v>
      </c>
      <c r="VO9" s="264">
        <v>277</v>
      </c>
      <c r="VP9" s="98">
        <v>257</v>
      </c>
      <c r="VQ9" s="98">
        <v>421</v>
      </c>
      <c r="VR9" s="98">
        <v>549</v>
      </c>
      <c r="VS9" s="87">
        <v>562</v>
      </c>
      <c r="VT9" s="98">
        <v>331</v>
      </c>
      <c r="VU9" s="98">
        <v>227</v>
      </c>
      <c r="VV9" s="98">
        <v>550</v>
      </c>
      <c r="VW9" s="98">
        <v>199</v>
      </c>
      <c r="VX9" s="98">
        <v>278</v>
      </c>
      <c r="VY9" s="98">
        <v>165</v>
      </c>
      <c r="VZ9" s="98">
        <v>184</v>
      </c>
      <c r="WA9" s="98">
        <v>242</v>
      </c>
      <c r="WB9" s="98">
        <v>208</v>
      </c>
      <c r="WC9" s="98">
        <v>175</v>
      </c>
      <c r="WD9" s="87">
        <v>329</v>
      </c>
      <c r="WE9" s="98">
        <v>324</v>
      </c>
      <c r="WF9" s="274">
        <v>258</v>
      </c>
      <c r="WG9" s="98">
        <v>199</v>
      </c>
      <c r="WH9" s="98">
        <v>220</v>
      </c>
      <c r="WI9" s="98">
        <v>175</v>
      </c>
      <c r="WJ9" s="98">
        <v>170</v>
      </c>
      <c r="WK9" s="98">
        <v>154</v>
      </c>
      <c r="WL9" s="98">
        <v>165</v>
      </c>
      <c r="WM9" s="98">
        <v>141</v>
      </c>
      <c r="WN9" s="98">
        <v>145</v>
      </c>
      <c r="WO9" s="98">
        <v>160</v>
      </c>
      <c r="WP9" s="98">
        <v>231</v>
      </c>
      <c r="WQ9" s="98">
        <v>257</v>
      </c>
      <c r="WR9" s="98">
        <v>291</v>
      </c>
      <c r="WS9" s="98">
        <v>252</v>
      </c>
      <c r="WT9" s="98">
        <v>265</v>
      </c>
      <c r="WU9" s="98">
        <v>293</v>
      </c>
      <c r="WV9" s="98">
        <v>463</v>
      </c>
      <c r="WW9" s="98">
        <v>367</v>
      </c>
      <c r="WX9" s="274">
        <v>633</v>
      </c>
      <c r="WY9" s="98">
        <v>627</v>
      </c>
      <c r="WZ9" s="29">
        <v>331</v>
      </c>
      <c r="XA9" s="29">
        <v>286</v>
      </c>
      <c r="XB9" s="98">
        <v>433</v>
      </c>
      <c r="XC9" s="98">
        <v>407</v>
      </c>
      <c r="XD9" s="98">
        <v>255</v>
      </c>
      <c r="XE9" s="98">
        <v>267</v>
      </c>
      <c r="XF9" s="98">
        <v>201</v>
      </c>
      <c r="XG9" s="98">
        <v>190</v>
      </c>
      <c r="XH9" s="98">
        <v>190</v>
      </c>
      <c r="XI9" s="98">
        <v>288</v>
      </c>
      <c r="XJ9" s="98">
        <v>315</v>
      </c>
      <c r="XK9" s="229">
        <v>248</v>
      </c>
      <c r="XL9" s="229">
        <v>244</v>
      </c>
      <c r="XM9" s="229">
        <v>398</v>
      </c>
      <c r="XN9" s="229">
        <v>240</v>
      </c>
      <c r="XO9" s="294">
        <v>211</v>
      </c>
      <c r="XP9" s="245">
        <v>372</v>
      </c>
      <c r="XQ9" s="245">
        <v>437</v>
      </c>
      <c r="XR9" s="245">
        <v>694</v>
      </c>
      <c r="XS9" s="245">
        <v>373</v>
      </c>
      <c r="XT9" s="245">
        <v>245</v>
      </c>
      <c r="XU9" s="245">
        <v>228</v>
      </c>
      <c r="XV9" s="229">
        <v>226</v>
      </c>
      <c r="XW9" s="229">
        <v>457</v>
      </c>
      <c r="XX9" s="229">
        <v>293</v>
      </c>
      <c r="XY9" s="229">
        <v>268</v>
      </c>
      <c r="XZ9" s="229">
        <v>176</v>
      </c>
      <c r="YA9" s="229">
        <v>150</v>
      </c>
      <c r="YB9" s="229">
        <v>153</v>
      </c>
      <c r="YC9" s="229">
        <v>246</v>
      </c>
      <c r="YD9" s="229">
        <v>240</v>
      </c>
      <c r="YE9" s="229">
        <v>222</v>
      </c>
      <c r="YF9" s="229">
        <v>135</v>
      </c>
      <c r="YG9" s="229">
        <v>169</v>
      </c>
      <c r="YH9" s="229">
        <v>466</v>
      </c>
      <c r="YI9" s="229">
        <v>249</v>
      </c>
      <c r="YJ9" s="229">
        <v>193</v>
      </c>
      <c r="YK9" s="229">
        <v>135</v>
      </c>
      <c r="YL9" s="229">
        <v>129</v>
      </c>
      <c r="YM9" s="229">
        <v>132</v>
      </c>
      <c r="YN9" s="229">
        <v>174</v>
      </c>
      <c r="YO9" s="229">
        <v>118</v>
      </c>
      <c r="YP9" s="229">
        <v>179</v>
      </c>
      <c r="YQ9" s="229">
        <v>197</v>
      </c>
      <c r="YR9" s="229">
        <v>191</v>
      </c>
      <c r="YS9" s="229">
        <v>235</v>
      </c>
      <c r="YT9" s="275">
        <v>268</v>
      </c>
      <c r="YU9" s="229">
        <v>364</v>
      </c>
      <c r="YV9" s="229">
        <v>414</v>
      </c>
      <c r="YW9" s="229">
        <v>417</v>
      </c>
      <c r="YX9" s="229">
        <v>659</v>
      </c>
      <c r="YY9" s="229">
        <v>634</v>
      </c>
      <c r="YZ9" s="229">
        <v>572</v>
      </c>
      <c r="ZA9" s="229">
        <v>274</v>
      </c>
      <c r="ZB9" s="229">
        <v>315</v>
      </c>
      <c r="ZC9" s="229">
        <v>381</v>
      </c>
      <c r="ZD9" s="229">
        <v>286</v>
      </c>
      <c r="ZE9" s="229">
        <v>318</v>
      </c>
      <c r="ZF9" s="229">
        <v>234</v>
      </c>
      <c r="ZG9" s="229">
        <v>270</v>
      </c>
      <c r="ZH9" s="229">
        <v>190</v>
      </c>
      <c r="ZI9" s="341">
        <v>182</v>
      </c>
      <c r="ZJ9" s="253">
        <v>157</v>
      </c>
      <c r="ZK9" s="253">
        <v>157</v>
      </c>
      <c r="ZL9" s="253">
        <v>272</v>
      </c>
      <c r="ZM9" s="253">
        <v>205</v>
      </c>
      <c r="ZN9" s="253">
        <v>387</v>
      </c>
      <c r="ZO9" s="253">
        <v>2458</v>
      </c>
      <c r="ZP9" s="229">
        <v>2810</v>
      </c>
      <c r="ZQ9" s="253"/>
      <c r="ZR9" s="253"/>
      <c r="ZS9" s="253"/>
      <c r="ZT9" s="253"/>
      <c r="ZU9" s="253"/>
      <c r="ZV9" s="253"/>
      <c r="ZW9" s="253"/>
      <c r="ZX9" s="253"/>
      <c r="ZY9" s="253"/>
      <c r="ZZ9" s="253"/>
      <c r="AAA9" s="253"/>
      <c r="AAB9" s="253"/>
      <c r="AAC9" s="253"/>
      <c r="AAD9" s="253"/>
      <c r="AAE9" s="253"/>
      <c r="AAF9" s="253"/>
      <c r="AAG9" s="253"/>
      <c r="AAH9" s="253"/>
      <c r="AAI9" s="253"/>
      <c r="AAJ9" s="253"/>
      <c r="AAK9" s="253"/>
      <c r="AAL9" s="253"/>
      <c r="AAM9" s="253"/>
      <c r="AAN9" s="253"/>
      <c r="AAO9" s="253"/>
      <c r="AAP9" s="253"/>
      <c r="AAQ9" s="253"/>
      <c r="AAR9" s="253"/>
      <c r="AAS9" s="253"/>
      <c r="AAT9" s="253"/>
      <c r="AAU9" s="253"/>
      <c r="AAV9" s="253"/>
      <c r="AAW9" s="253"/>
      <c r="AAX9" s="253"/>
      <c r="AAY9" s="253"/>
      <c r="AAZ9" s="253"/>
      <c r="ABA9" s="253"/>
      <c r="ABB9" s="253"/>
      <c r="ABC9" s="253"/>
      <c r="ABD9" s="253"/>
      <c r="ABE9" s="253"/>
      <c r="ABF9" s="253"/>
      <c r="ABG9" s="253"/>
      <c r="ABH9" s="253"/>
      <c r="ABI9" s="253"/>
      <c r="ABJ9" s="253"/>
      <c r="ABK9" s="253"/>
      <c r="ABL9" s="253"/>
      <c r="ABM9" s="253"/>
      <c r="ABN9" s="253"/>
      <c r="ABO9" s="253"/>
      <c r="ABP9" s="253"/>
      <c r="ABQ9" s="253"/>
      <c r="ABR9" s="253"/>
      <c r="ABS9" s="253"/>
      <c r="ABT9" s="253"/>
      <c r="ABU9" s="253"/>
      <c r="ABV9" s="253"/>
      <c r="ABW9" s="253"/>
      <c r="ABX9" s="253"/>
      <c r="ABY9" s="253"/>
      <c r="ABZ9" s="253"/>
      <c r="ACA9" s="253"/>
      <c r="ACB9" s="253"/>
      <c r="ACC9" s="253"/>
      <c r="ACD9" s="253"/>
      <c r="ACE9" s="253"/>
      <c r="ACF9" s="253"/>
      <c r="ACG9" s="253"/>
      <c r="ACH9" s="253"/>
      <c r="ACI9" s="253"/>
      <c r="ACJ9" s="253"/>
      <c r="ACK9" s="253"/>
      <c r="ACL9" s="253"/>
      <c r="ACM9" s="253"/>
      <c r="ACN9" s="253"/>
      <c r="ACO9" s="253"/>
      <c r="ACP9" s="253"/>
      <c r="ACQ9" s="253"/>
      <c r="ACR9" s="253"/>
      <c r="ACS9" s="253"/>
      <c r="ACT9" s="253"/>
      <c r="ACU9" s="253"/>
      <c r="ACV9" s="253"/>
      <c r="ACW9" s="253"/>
      <c r="ACX9" s="253"/>
      <c r="ACY9" s="253"/>
      <c r="ACZ9" s="253"/>
      <c r="ADA9" s="253"/>
      <c r="ADB9" s="253"/>
      <c r="ADC9" s="253"/>
      <c r="ADD9" s="253"/>
      <c r="ADE9" s="253"/>
      <c r="ADF9" s="253"/>
      <c r="ADG9" s="253"/>
      <c r="ADH9" s="253"/>
      <c r="ADI9" s="253"/>
    </row>
    <row r="10" spans="1:789" s="98" customFormat="1" ht="12.75" customHeight="1" x14ac:dyDescent="0.35">
      <c r="A10" s="132">
        <v>32</v>
      </c>
      <c r="B10" s="132"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216">
        <v>1074</v>
      </c>
      <c r="BH10" s="10">
        <v>793</v>
      </c>
      <c r="BI10" s="10">
        <v>408</v>
      </c>
      <c r="BJ10" s="10">
        <v>598</v>
      </c>
      <c r="BK10" s="10">
        <v>605</v>
      </c>
      <c r="BL10" s="216">
        <v>686</v>
      </c>
      <c r="BM10" s="216">
        <v>446</v>
      </c>
      <c r="BN10" s="14">
        <v>453</v>
      </c>
      <c r="BO10" s="216">
        <v>509</v>
      </c>
      <c r="BP10" s="216">
        <v>551</v>
      </c>
      <c r="BQ10" s="216">
        <v>499</v>
      </c>
      <c r="BR10" s="216">
        <v>404</v>
      </c>
      <c r="BS10" s="216">
        <v>504</v>
      </c>
      <c r="BT10" s="216">
        <v>491</v>
      </c>
      <c r="BU10" s="216">
        <v>532</v>
      </c>
      <c r="BV10" s="216">
        <v>316</v>
      </c>
      <c r="BW10" s="217">
        <v>301</v>
      </c>
      <c r="BX10" s="217">
        <v>390</v>
      </c>
      <c r="BY10" s="217">
        <v>308</v>
      </c>
      <c r="BZ10" s="217">
        <v>222</v>
      </c>
      <c r="CA10" s="218">
        <v>262</v>
      </c>
      <c r="CB10" s="218">
        <v>552</v>
      </c>
      <c r="CC10" s="216">
        <v>447</v>
      </c>
      <c r="CD10" s="216">
        <v>311</v>
      </c>
      <c r="CE10" s="216">
        <v>442</v>
      </c>
      <c r="CF10" s="216">
        <v>325</v>
      </c>
      <c r="CG10" s="216">
        <v>337</v>
      </c>
      <c r="CH10" s="218">
        <v>339</v>
      </c>
      <c r="CI10" s="218">
        <v>423</v>
      </c>
      <c r="CJ10" s="216">
        <v>340</v>
      </c>
      <c r="CK10" s="218">
        <v>283</v>
      </c>
      <c r="CL10" s="218">
        <v>289</v>
      </c>
      <c r="CM10" s="218">
        <v>329</v>
      </c>
      <c r="CN10" s="218">
        <v>442</v>
      </c>
      <c r="CO10" s="218">
        <v>439</v>
      </c>
      <c r="CP10" s="218">
        <v>806</v>
      </c>
      <c r="CQ10" s="216">
        <v>720</v>
      </c>
      <c r="CR10" s="218">
        <v>669</v>
      </c>
      <c r="CS10" s="218">
        <v>971</v>
      </c>
      <c r="CT10" s="218">
        <v>1080</v>
      </c>
      <c r="CU10" s="216">
        <v>941</v>
      </c>
      <c r="CV10" s="218">
        <v>1206</v>
      </c>
      <c r="CW10" s="218">
        <v>2148</v>
      </c>
      <c r="CX10" s="218">
        <v>1373</v>
      </c>
      <c r="CY10" s="218">
        <v>1073</v>
      </c>
      <c r="CZ10" s="216">
        <v>2434</v>
      </c>
      <c r="DA10" s="218">
        <v>2850</v>
      </c>
      <c r="DB10" s="219">
        <v>1788</v>
      </c>
      <c r="DC10" s="218">
        <v>1364</v>
      </c>
      <c r="DD10" s="218">
        <v>1116</v>
      </c>
      <c r="DE10" s="218">
        <v>884</v>
      </c>
      <c r="DF10" s="218">
        <v>1492</v>
      </c>
      <c r="DG10" s="218">
        <v>1639</v>
      </c>
      <c r="DH10" s="218">
        <v>1220</v>
      </c>
      <c r="DI10" s="216">
        <v>1341</v>
      </c>
      <c r="DJ10" s="216">
        <v>1361</v>
      </c>
      <c r="DK10" s="216">
        <v>1653</v>
      </c>
      <c r="DL10" s="216">
        <v>1350</v>
      </c>
      <c r="DM10" s="216">
        <v>1030</v>
      </c>
      <c r="DN10" s="216">
        <v>1463</v>
      </c>
      <c r="DO10" s="216">
        <v>1436</v>
      </c>
      <c r="DP10" s="216">
        <v>1140</v>
      </c>
      <c r="DQ10" s="216">
        <v>978</v>
      </c>
      <c r="DR10" s="216">
        <v>1043</v>
      </c>
      <c r="DS10" s="216">
        <v>1121</v>
      </c>
      <c r="DT10" s="216">
        <v>1031</v>
      </c>
      <c r="DU10" s="216">
        <v>1191</v>
      </c>
      <c r="DV10" s="216">
        <v>907</v>
      </c>
      <c r="DW10" s="216">
        <v>849</v>
      </c>
      <c r="DX10" s="216">
        <v>913</v>
      </c>
      <c r="DY10" s="216">
        <v>886</v>
      </c>
      <c r="DZ10" s="216">
        <v>672</v>
      </c>
      <c r="EA10" s="216">
        <v>595</v>
      </c>
      <c r="EB10" s="216">
        <v>743</v>
      </c>
      <c r="EC10" s="14">
        <v>859</v>
      </c>
      <c r="ED10" s="216">
        <v>810</v>
      </c>
      <c r="EE10" s="216">
        <v>687</v>
      </c>
      <c r="EF10" s="220">
        <v>733</v>
      </c>
      <c r="EG10" s="220">
        <v>761</v>
      </c>
      <c r="EH10" s="221">
        <v>557</v>
      </c>
      <c r="EI10" s="216">
        <v>627</v>
      </c>
      <c r="EJ10" s="220">
        <v>564</v>
      </c>
      <c r="EK10" s="220">
        <v>577</v>
      </c>
      <c r="EL10" s="220">
        <v>792</v>
      </c>
      <c r="EM10" s="220">
        <v>717</v>
      </c>
      <c r="EN10" s="220">
        <v>513</v>
      </c>
      <c r="EO10" s="220">
        <v>577</v>
      </c>
      <c r="EP10" s="220">
        <v>694</v>
      </c>
      <c r="EQ10" s="220">
        <v>840</v>
      </c>
      <c r="ER10" s="220">
        <v>901</v>
      </c>
      <c r="ES10" s="220">
        <v>686</v>
      </c>
      <c r="ET10" s="220">
        <v>902</v>
      </c>
      <c r="EU10" s="220">
        <v>912</v>
      </c>
      <c r="EV10" s="216">
        <v>1230</v>
      </c>
      <c r="EW10" s="220">
        <v>1426</v>
      </c>
      <c r="EX10" s="140">
        <v>1443</v>
      </c>
      <c r="EY10" s="220">
        <v>1307</v>
      </c>
      <c r="EZ10" s="220">
        <v>1504</v>
      </c>
      <c r="FA10" s="220">
        <v>1168</v>
      </c>
      <c r="FB10" s="220">
        <v>1491</v>
      </c>
      <c r="FC10" s="220">
        <v>983</v>
      </c>
      <c r="FD10" s="220">
        <v>782</v>
      </c>
      <c r="FE10" s="220">
        <v>687</v>
      </c>
      <c r="FF10" s="220">
        <v>839</v>
      </c>
      <c r="FG10" s="220">
        <v>697</v>
      </c>
      <c r="FH10" s="222">
        <v>592</v>
      </c>
      <c r="FI10" s="220">
        <v>680</v>
      </c>
      <c r="FJ10" s="220">
        <v>552</v>
      </c>
      <c r="FK10" s="223">
        <v>671</v>
      </c>
      <c r="FL10" s="140">
        <v>578</v>
      </c>
      <c r="FM10" s="221">
        <v>557</v>
      </c>
      <c r="FN10" s="221">
        <v>608</v>
      </c>
      <c r="FO10" s="221">
        <v>669</v>
      </c>
      <c r="FP10" s="143">
        <v>650</v>
      </c>
      <c r="FQ10" s="221">
        <v>517</v>
      </c>
      <c r="FR10" s="144">
        <v>402</v>
      </c>
      <c r="FS10" s="221">
        <v>389</v>
      </c>
      <c r="FT10" s="219">
        <v>586</v>
      </c>
      <c r="FU10" s="144">
        <v>376</v>
      </c>
      <c r="FV10" s="144">
        <v>321</v>
      </c>
      <c r="FW10" s="216">
        <v>449</v>
      </c>
      <c r="FX10" s="216">
        <v>553</v>
      </c>
      <c r="FY10" s="216">
        <v>485</v>
      </c>
      <c r="FZ10" s="216">
        <v>475</v>
      </c>
      <c r="GA10" s="216">
        <v>459</v>
      </c>
      <c r="GB10" s="216">
        <v>472</v>
      </c>
      <c r="GC10" s="216">
        <v>549</v>
      </c>
      <c r="GD10" s="216">
        <v>498</v>
      </c>
      <c r="GE10" s="274">
        <v>489</v>
      </c>
      <c r="GF10" s="274">
        <v>536</v>
      </c>
      <c r="GG10" s="274">
        <v>484</v>
      </c>
      <c r="GH10" s="274">
        <v>445</v>
      </c>
      <c r="GI10" s="274">
        <v>316</v>
      </c>
      <c r="GJ10" s="274">
        <v>385</v>
      </c>
      <c r="GK10" s="274">
        <v>414</v>
      </c>
      <c r="GL10" s="274">
        <v>446</v>
      </c>
      <c r="GM10" s="274">
        <v>385</v>
      </c>
      <c r="GN10" s="225">
        <v>372</v>
      </c>
      <c r="GO10" s="274">
        <v>294</v>
      </c>
      <c r="GP10" s="226">
        <v>596</v>
      </c>
      <c r="GQ10" s="274">
        <v>470</v>
      </c>
      <c r="GR10" s="274">
        <v>563</v>
      </c>
      <c r="GS10" s="274">
        <v>572</v>
      </c>
      <c r="GT10" s="274">
        <v>623</v>
      </c>
      <c r="GU10" s="274">
        <v>612</v>
      </c>
      <c r="GV10" s="274">
        <v>804</v>
      </c>
      <c r="GW10" s="274">
        <v>1397</v>
      </c>
      <c r="GX10" s="274">
        <v>1238</v>
      </c>
      <c r="GY10" s="274">
        <v>717</v>
      </c>
      <c r="GZ10" s="274">
        <v>859</v>
      </c>
      <c r="HA10" s="274">
        <v>1041</v>
      </c>
      <c r="HB10" s="274">
        <v>1335</v>
      </c>
      <c r="HC10" s="274">
        <v>1117</v>
      </c>
      <c r="HD10" s="274">
        <v>649</v>
      </c>
      <c r="HE10" s="274">
        <v>509</v>
      </c>
      <c r="HF10" s="274">
        <v>483</v>
      </c>
      <c r="HG10" s="274">
        <v>637</v>
      </c>
      <c r="HH10" s="274">
        <v>626</v>
      </c>
      <c r="HI10" s="274">
        <v>562</v>
      </c>
      <c r="HJ10" s="274">
        <v>725</v>
      </c>
      <c r="HK10" s="274">
        <v>760</v>
      </c>
      <c r="HL10" s="274">
        <v>619</v>
      </c>
      <c r="HM10" s="274">
        <v>453</v>
      </c>
      <c r="HN10" s="274">
        <v>465</v>
      </c>
      <c r="HO10" s="274">
        <v>420</v>
      </c>
      <c r="HP10" s="274">
        <v>636</v>
      </c>
      <c r="HQ10" s="274">
        <v>494</v>
      </c>
      <c r="HR10" s="274">
        <v>570</v>
      </c>
      <c r="HS10" s="274">
        <v>475</v>
      </c>
      <c r="HT10" s="274">
        <v>786</v>
      </c>
      <c r="HU10" s="274">
        <v>444</v>
      </c>
      <c r="HV10" s="274">
        <v>385</v>
      </c>
      <c r="HW10" s="274">
        <v>614</v>
      </c>
      <c r="HX10" s="274">
        <v>636</v>
      </c>
      <c r="HY10" s="274">
        <v>500</v>
      </c>
      <c r="HZ10" s="274">
        <v>263</v>
      </c>
      <c r="IA10" s="274">
        <v>346</v>
      </c>
      <c r="IB10" s="274">
        <v>424</v>
      </c>
      <c r="IC10" s="274">
        <v>708</v>
      </c>
      <c r="ID10" s="274">
        <v>496</v>
      </c>
      <c r="IE10" s="274">
        <v>312</v>
      </c>
      <c r="IF10" s="274">
        <v>397</v>
      </c>
      <c r="IG10" s="274">
        <v>470</v>
      </c>
      <c r="IH10" s="274">
        <v>507</v>
      </c>
      <c r="II10" s="274">
        <v>314</v>
      </c>
      <c r="IJ10" s="274">
        <v>314</v>
      </c>
      <c r="IK10" s="274">
        <v>568</v>
      </c>
      <c r="IL10" s="274">
        <v>305</v>
      </c>
      <c r="IM10" s="274">
        <v>238</v>
      </c>
      <c r="IN10" s="274">
        <v>215</v>
      </c>
      <c r="IO10" s="274">
        <v>368</v>
      </c>
      <c r="IP10" s="274">
        <v>363</v>
      </c>
      <c r="IQ10" s="274">
        <v>458</v>
      </c>
      <c r="IR10" s="274">
        <v>507</v>
      </c>
      <c r="IS10" s="274">
        <v>490</v>
      </c>
      <c r="IT10" s="274">
        <v>526</v>
      </c>
      <c r="IU10" s="274">
        <v>473</v>
      </c>
      <c r="IV10" s="274">
        <v>663</v>
      </c>
      <c r="IW10" s="274">
        <v>1068</v>
      </c>
      <c r="IX10" s="274">
        <v>730</v>
      </c>
      <c r="IY10" s="274">
        <v>455</v>
      </c>
      <c r="IZ10" s="274">
        <v>668</v>
      </c>
      <c r="JA10" s="274">
        <v>743</v>
      </c>
      <c r="JB10" s="274">
        <v>1002</v>
      </c>
      <c r="JC10" s="274">
        <v>978</v>
      </c>
      <c r="JD10" s="274">
        <v>477</v>
      </c>
      <c r="JE10" s="227">
        <v>894</v>
      </c>
      <c r="JF10" s="98">
        <v>1025</v>
      </c>
      <c r="JG10" s="274">
        <v>461</v>
      </c>
      <c r="JH10" s="274">
        <v>457</v>
      </c>
      <c r="JI10" s="274">
        <v>401</v>
      </c>
      <c r="JJ10" s="274">
        <v>354</v>
      </c>
      <c r="JK10" s="274">
        <v>457</v>
      </c>
      <c r="JL10" s="274">
        <v>439</v>
      </c>
      <c r="JM10" s="98">
        <v>393</v>
      </c>
      <c r="JN10" s="274">
        <v>453</v>
      </c>
      <c r="JO10" s="274">
        <v>306</v>
      </c>
      <c r="JP10" s="274">
        <v>427</v>
      </c>
      <c r="JQ10" s="274">
        <v>267</v>
      </c>
      <c r="JR10" s="274">
        <v>519</v>
      </c>
      <c r="JS10" s="274">
        <v>264</v>
      </c>
      <c r="JT10" s="274">
        <v>283</v>
      </c>
      <c r="JU10" s="274">
        <v>271</v>
      </c>
      <c r="JV10" s="274">
        <v>211</v>
      </c>
      <c r="JW10" s="274">
        <v>222</v>
      </c>
      <c r="JX10" s="274">
        <v>215</v>
      </c>
      <c r="JY10" s="98">
        <v>255</v>
      </c>
      <c r="JZ10" s="98">
        <v>242</v>
      </c>
      <c r="KA10" s="274">
        <v>228</v>
      </c>
      <c r="KB10" s="274">
        <v>231</v>
      </c>
      <c r="KC10" s="274">
        <v>311</v>
      </c>
      <c r="KD10" s="274">
        <v>284</v>
      </c>
      <c r="KE10" s="274">
        <v>165</v>
      </c>
      <c r="KF10" s="274">
        <v>198</v>
      </c>
      <c r="KG10" s="274">
        <v>201</v>
      </c>
      <c r="KH10" s="274">
        <v>264</v>
      </c>
      <c r="KI10" s="274">
        <v>251</v>
      </c>
      <c r="KJ10" s="274">
        <v>218</v>
      </c>
      <c r="KK10" s="274">
        <v>229</v>
      </c>
      <c r="KL10" s="274">
        <v>255</v>
      </c>
      <c r="KM10" s="274">
        <v>223</v>
      </c>
      <c r="KN10" s="274">
        <v>239</v>
      </c>
      <c r="KO10" s="98">
        <v>205</v>
      </c>
      <c r="KP10" s="274">
        <v>206</v>
      </c>
      <c r="KQ10" s="274">
        <v>347</v>
      </c>
      <c r="KR10" s="274">
        <v>277</v>
      </c>
      <c r="KS10" s="274">
        <v>273</v>
      </c>
      <c r="KT10" s="274">
        <v>401</v>
      </c>
      <c r="KU10" s="274">
        <v>329</v>
      </c>
      <c r="KV10" s="274">
        <v>381</v>
      </c>
      <c r="KW10" s="274">
        <v>433</v>
      </c>
      <c r="KX10" s="274">
        <v>459</v>
      </c>
      <c r="KY10" s="274">
        <v>420</v>
      </c>
      <c r="KZ10" s="274">
        <v>644</v>
      </c>
      <c r="LA10" s="274">
        <v>472</v>
      </c>
      <c r="LB10" s="274">
        <v>556</v>
      </c>
      <c r="LC10" s="98">
        <v>507</v>
      </c>
      <c r="LD10" s="274">
        <v>518</v>
      </c>
      <c r="LE10" s="274">
        <v>360</v>
      </c>
      <c r="LF10" s="274">
        <v>310</v>
      </c>
      <c r="LG10" s="274">
        <v>309</v>
      </c>
      <c r="LH10" s="274">
        <v>298</v>
      </c>
      <c r="LI10" s="274">
        <v>300</v>
      </c>
      <c r="LJ10" s="274">
        <v>252</v>
      </c>
      <c r="LK10" s="274">
        <v>303</v>
      </c>
      <c r="LL10" s="274">
        <v>256</v>
      </c>
      <c r="LM10" s="274">
        <v>240</v>
      </c>
      <c r="LN10" s="274">
        <v>257</v>
      </c>
      <c r="LO10" s="274">
        <v>287</v>
      </c>
      <c r="LP10" s="274">
        <v>203</v>
      </c>
      <c r="LQ10" s="274">
        <v>321</v>
      </c>
      <c r="LR10" s="274">
        <v>265</v>
      </c>
      <c r="LS10" s="274">
        <v>183</v>
      </c>
      <c r="LT10" s="274">
        <v>193</v>
      </c>
      <c r="LU10" s="274">
        <v>181</v>
      </c>
      <c r="LV10" s="274">
        <v>156</v>
      </c>
      <c r="LW10" s="274">
        <v>199</v>
      </c>
      <c r="LX10" s="274">
        <v>189</v>
      </c>
      <c r="LY10" s="274">
        <v>253</v>
      </c>
      <c r="LZ10" s="274">
        <v>195</v>
      </c>
      <c r="MA10" s="274">
        <v>167</v>
      </c>
      <c r="MB10" s="274">
        <v>223</v>
      </c>
      <c r="MC10" s="274">
        <v>489</v>
      </c>
      <c r="MD10" s="274">
        <v>317</v>
      </c>
      <c r="ME10" s="274">
        <v>199</v>
      </c>
      <c r="MF10" s="274">
        <v>165</v>
      </c>
      <c r="MG10" s="274">
        <v>171</v>
      </c>
      <c r="MH10" s="274">
        <v>189</v>
      </c>
      <c r="MI10" s="274">
        <v>155</v>
      </c>
      <c r="MJ10" s="274">
        <v>121</v>
      </c>
      <c r="MK10" s="274">
        <v>150</v>
      </c>
      <c r="ML10" s="274">
        <v>131</v>
      </c>
      <c r="MM10" s="274">
        <v>169</v>
      </c>
      <c r="MN10" s="274">
        <v>120</v>
      </c>
      <c r="MO10" s="274">
        <v>141</v>
      </c>
      <c r="MP10" s="274">
        <v>195</v>
      </c>
      <c r="MQ10" s="274">
        <v>255</v>
      </c>
      <c r="MR10" s="274">
        <v>285</v>
      </c>
      <c r="MS10" s="274">
        <v>242</v>
      </c>
      <c r="MT10" s="274">
        <v>221</v>
      </c>
      <c r="MU10" s="274">
        <v>263</v>
      </c>
      <c r="MV10" s="274">
        <v>257</v>
      </c>
      <c r="MW10" s="274">
        <v>308</v>
      </c>
      <c r="MX10" s="274">
        <v>231</v>
      </c>
      <c r="MY10" s="274">
        <v>468</v>
      </c>
      <c r="MZ10" s="274">
        <v>581</v>
      </c>
      <c r="NA10" s="274">
        <v>336</v>
      </c>
      <c r="NB10" s="274">
        <v>651</v>
      </c>
      <c r="NC10" s="274">
        <v>443</v>
      </c>
      <c r="ND10" s="274">
        <v>513</v>
      </c>
      <c r="NE10" s="274">
        <v>293</v>
      </c>
      <c r="NF10" s="274">
        <v>214</v>
      </c>
      <c r="NG10" s="274">
        <v>241</v>
      </c>
      <c r="NH10" s="274">
        <v>335</v>
      </c>
      <c r="NI10" s="274">
        <v>414</v>
      </c>
      <c r="NJ10" s="169">
        <v>200</v>
      </c>
      <c r="NK10" s="274">
        <v>281</v>
      </c>
      <c r="NL10" s="274">
        <v>251</v>
      </c>
      <c r="NM10" s="274">
        <v>256</v>
      </c>
      <c r="NN10" s="274">
        <v>195</v>
      </c>
      <c r="NO10" s="274">
        <v>214</v>
      </c>
      <c r="NP10" s="274">
        <v>219</v>
      </c>
      <c r="NQ10" s="274">
        <v>261</v>
      </c>
      <c r="NR10" s="274">
        <v>219</v>
      </c>
      <c r="NS10" s="274">
        <v>290</v>
      </c>
      <c r="NT10" s="274">
        <v>168</v>
      </c>
      <c r="NU10" s="274">
        <v>191</v>
      </c>
      <c r="NV10" s="274">
        <v>168</v>
      </c>
      <c r="NW10" s="274">
        <v>129</v>
      </c>
      <c r="NX10" s="274">
        <v>131</v>
      </c>
      <c r="NY10" s="274">
        <v>163</v>
      </c>
      <c r="NZ10" s="274">
        <v>136</v>
      </c>
      <c r="OA10" s="274">
        <v>126</v>
      </c>
      <c r="OB10" s="274">
        <v>165</v>
      </c>
      <c r="OC10" s="274">
        <v>158</v>
      </c>
      <c r="OD10" s="274">
        <v>148</v>
      </c>
      <c r="OE10" s="274">
        <v>167</v>
      </c>
      <c r="OF10" s="274">
        <v>163</v>
      </c>
      <c r="OG10" s="274">
        <v>144</v>
      </c>
      <c r="OH10" s="274">
        <v>141</v>
      </c>
      <c r="OI10" s="274">
        <v>143</v>
      </c>
      <c r="OJ10" s="274">
        <v>136</v>
      </c>
      <c r="OK10" s="274">
        <v>145</v>
      </c>
      <c r="OL10" s="274">
        <v>140</v>
      </c>
      <c r="OM10" s="274">
        <v>167</v>
      </c>
      <c r="ON10" s="274">
        <v>196</v>
      </c>
      <c r="OO10" s="274">
        <v>164</v>
      </c>
      <c r="OP10" s="274">
        <v>177</v>
      </c>
      <c r="OQ10" s="274">
        <v>172</v>
      </c>
      <c r="OR10" s="274">
        <v>164</v>
      </c>
      <c r="OS10" s="274">
        <v>183</v>
      </c>
      <c r="OT10" s="274">
        <v>214</v>
      </c>
      <c r="OU10" s="274">
        <v>280</v>
      </c>
      <c r="OV10" s="274">
        <v>260</v>
      </c>
      <c r="OW10" s="274">
        <v>339</v>
      </c>
      <c r="OX10" s="274">
        <v>334</v>
      </c>
      <c r="OY10" s="274">
        <v>400</v>
      </c>
      <c r="OZ10" s="274">
        <v>350</v>
      </c>
      <c r="PA10" s="274">
        <v>356</v>
      </c>
      <c r="PB10" s="274">
        <v>519</v>
      </c>
      <c r="PC10" s="274">
        <v>530</v>
      </c>
      <c r="PD10" s="274">
        <v>395</v>
      </c>
      <c r="PE10" s="274">
        <v>297</v>
      </c>
      <c r="PF10" s="274">
        <v>234</v>
      </c>
      <c r="PG10" s="274">
        <v>259</v>
      </c>
      <c r="PH10" s="274">
        <v>344</v>
      </c>
      <c r="PI10" s="274">
        <v>372</v>
      </c>
      <c r="PJ10" s="274">
        <v>277</v>
      </c>
      <c r="PK10" s="274">
        <v>236</v>
      </c>
      <c r="PL10" s="274">
        <v>207</v>
      </c>
      <c r="PM10" s="274">
        <v>151</v>
      </c>
      <c r="PN10" s="274">
        <v>199</v>
      </c>
      <c r="PO10" s="274">
        <v>197</v>
      </c>
      <c r="PP10" s="274">
        <v>175</v>
      </c>
      <c r="PQ10" s="274">
        <v>211</v>
      </c>
      <c r="PR10" s="274">
        <v>227</v>
      </c>
      <c r="PS10" s="274">
        <v>118</v>
      </c>
      <c r="PT10" s="274">
        <v>138</v>
      </c>
      <c r="PU10" s="274">
        <v>261</v>
      </c>
      <c r="PV10" s="274">
        <v>199</v>
      </c>
      <c r="PW10" s="274">
        <v>140</v>
      </c>
      <c r="PX10" s="98">
        <v>138</v>
      </c>
      <c r="PY10" s="98">
        <v>141</v>
      </c>
      <c r="PZ10" s="98">
        <v>198</v>
      </c>
      <c r="QA10" s="98">
        <v>150</v>
      </c>
      <c r="QB10" s="98">
        <v>175</v>
      </c>
      <c r="QC10" s="98">
        <v>188</v>
      </c>
      <c r="QD10" s="98">
        <v>382</v>
      </c>
      <c r="QE10" s="98">
        <v>312</v>
      </c>
      <c r="QF10" s="98">
        <v>213</v>
      </c>
      <c r="QG10" s="98">
        <v>195</v>
      </c>
      <c r="QH10" s="98">
        <v>180</v>
      </c>
      <c r="QI10" s="98">
        <v>107</v>
      </c>
      <c r="QJ10" s="98">
        <v>136</v>
      </c>
      <c r="QK10" s="98">
        <v>128</v>
      </c>
      <c r="QL10" s="98">
        <v>200</v>
      </c>
      <c r="QM10" s="98">
        <v>285</v>
      </c>
      <c r="QN10" s="98">
        <v>150</v>
      </c>
      <c r="QO10" s="98">
        <v>164</v>
      </c>
      <c r="QP10" s="98">
        <v>270</v>
      </c>
      <c r="QQ10" s="98">
        <v>191</v>
      </c>
      <c r="QR10" s="98">
        <v>191</v>
      </c>
      <c r="QS10" s="98">
        <v>195</v>
      </c>
      <c r="QT10" s="98">
        <v>204</v>
      </c>
      <c r="QU10" s="98">
        <v>312</v>
      </c>
      <c r="QV10" s="98">
        <v>227</v>
      </c>
      <c r="QW10" s="98">
        <v>249</v>
      </c>
      <c r="QX10" s="98">
        <v>291</v>
      </c>
      <c r="QY10" s="98">
        <v>389</v>
      </c>
      <c r="QZ10" s="98">
        <v>291</v>
      </c>
      <c r="RA10" s="98">
        <v>280</v>
      </c>
      <c r="RB10" s="98">
        <v>447</v>
      </c>
      <c r="RC10" s="98">
        <v>469</v>
      </c>
      <c r="RD10" s="98">
        <v>417</v>
      </c>
      <c r="RE10" s="98">
        <v>350</v>
      </c>
      <c r="RF10" s="98">
        <v>214</v>
      </c>
      <c r="RG10" s="98">
        <v>201</v>
      </c>
      <c r="RH10" s="98">
        <v>237</v>
      </c>
      <c r="RI10" s="98">
        <v>291</v>
      </c>
      <c r="RJ10" s="98">
        <v>209</v>
      </c>
      <c r="RK10" s="98">
        <v>163</v>
      </c>
      <c r="RL10" s="98">
        <v>179</v>
      </c>
      <c r="RM10" s="98">
        <v>196</v>
      </c>
      <c r="RN10" s="98">
        <v>157</v>
      </c>
      <c r="RO10" s="98">
        <v>151</v>
      </c>
      <c r="RP10" s="98">
        <v>145</v>
      </c>
      <c r="RQ10" s="98">
        <v>178</v>
      </c>
      <c r="RR10" s="98">
        <v>155</v>
      </c>
      <c r="RS10" s="228">
        <v>183</v>
      </c>
      <c r="RT10" s="98">
        <v>128</v>
      </c>
      <c r="RU10" s="98">
        <v>171</v>
      </c>
      <c r="RV10" s="98">
        <v>152</v>
      </c>
      <c r="RW10" s="98">
        <v>148</v>
      </c>
      <c r="RX10" s="98">
        <v>143</v>
      </c>
      <c r="RY10" s="98">
        <v>134</v>
      </c>
      <c r="RZ10" s="98">
        <v>110</v>
      </c>
      <c r="SA10" s="98">
        <v>110</v>
      </c>
      <c r="SB10" s="98">
        <v>114</v>
      </c>
      <c r="SC10" s="98">
        <v>163</v>
      </c>
      <c r="SD10" s="98">
        <v>260</v>
      </c>
      <c r="SE10" s="98">
        <v>170</v>
      </c>
      <c r="SF10" s="98">
        <v>118</v>
      </c>
      <c r="SG10" s="98">
        <v>144</v>
      </c>
      <c r="SH10" s="98">
        <v>232</v>
      </c>
      <c r="SI10" s="229">
        <v>278</v>
      </c>
      <c r="SJ10" s="98">
        <v>127</v>
      </c>
      <c r="SK10" s="98">
        <v>105</v>
      </c>
      <c r="SL10" s="98">
        <v>142</v>
      </c>
      <c r="SM10" s="98">
        <v>124</v>
      </c>
      <c r="SN10" s="98">
        <v>110</v>
      </c>
      <c r="SO10" s="98">
        <v>103</v>
      </c>
      <c r="SP10" s="98">
        <v>94</v>
      </c>
      <c r="SQ10" s="98">
        <v>169</v>
      </c>
      <c r="SR10" s="98">
        <v>144</v>
      </c>
      <c r="SS10" s="98">
        <v>163</v>
      </c>
      <c r="ST10" s="98">
        <v>141</v>
      </c>
      <c r="SU10" s="98">
        <v>240</v>
      </c>
      <c r="SV10" s="98">
        <v>162</v>
      </c>
      <c r="SW10" s="98">
        <v>233</v>
      </c>
      <c r="SX10" s="98">
        <v>273</v>
      </c>
      <c r="SY10" s="98">
        <v>345</v>
      </c>
      <c r="SZ10" s="98">
        <v>311</v>
      </c>
      <c r="TA10" s="98">
        <v>360</v>
      </c>
      <c r="TB10" s="98">
        <v>338</v>
      </c>
      <c r="TC10" s="98">
        <v>317</v>
      </c>
      <c r="TD10" s="98">
        <v>220</v>
      </c>
      <c r="TE10" s="98">
        <v>278</v>
      </c>
      <c r="TF10" s="98">
        <v>181</v>
      </c>
      <c r="TG10" s="98">
        <v>151</v>
      </c>
      <c r="TH10" s="98">
        <v>162</v>
      </c>
      <c r="TI10" s="98">
        <v>300</v>
      </c>
      <c r="TJ10" s="98">
        <v>195</v>
      </c>
      <c r="TK10" s="98">
        <v>144</v>
      </c>
      <c r="TL10" s="98">
        <v>122</v>
      </c>
      <c r="TM10" s="98">
        <v>124</v>
      </c>
      <c r="TN10" s="98">
        <v>141</v>
      </c>
      <c r="TO10" s="98">
        <v>105</v>
      </c>
      <c r="TP10" s="98">
        <v>153</v>
      </c>
      <c r="TQ10" s="98">
        <v>165</v>
      </c>
      <c r="TR10" s="98">
        <v>126</v>
      </c>
      <c r="TS10" s="98">
        <v>100</v>
      </c>
      <c r="TT10" s="98">
        <v>123</v>
      </c>
      <c r="TU10" s="98">
        <v>123</v>
      </c>
      <c r="TV10" s="98">
        <v>83</v>
      </c>
      <c r="TW10" s="98">
        <v>119</v>
      </c>
      <c r="TX10" s="98">
        <v>94</v>
      </c>
      <c r="TY10" s="98">
        <v>123</v>
      </c>
      <c r="TZ10" s="98">
        <v>66</v>
      </c>
      <c r="UA10" s="98">
        <v>82</v>
      </c>
      <c r="UB10" s="98">
        <v>63</v>
      </c>
      <c r="UC10" s="98">
        <v>68</v>
      </c>
      <c r="UD10" s="98">
        <v>96</v>
      </c>
      <c r="UE10" s="29">
        <v>111</v>
      </c>
      <c r="UF10" s="98">
        <v>78</v>
      </c>
      <c r="UG10" s="98">
        <v>108</v>
      </c>
      <c r="UH10" s="98">
        <v>114</v>
      </c>
      <c r="UI10" s="98">
        <v>111</v>
      </c>
      <c r="UJ10" s="98">
        <v>88</v>
      </c>
      <c r="UK10" s="98">
        <v>88</v>
      </c>
      <c r="UL10" s="98">
        <v>65</v>
      </c>
      <c r="UM10" s="98">
        <v>80</v>
      </c>
      <c r="UN10" s="98">
        <v>82</v>
      </c>
      <c r="UO10" s="98">
        <v>80</v>
      </c>
      <c r="UP10" s="98">
        <v>82</v>
      </c>
      <c r="UQ10" s="98">
        <v>112</v>
      </c>
      <c r="UR10" s="98">
        <v>126</v>
      </c>
      <c r="US10" s="229">
        <v>115</v>
      </c>
      <c r="UT10" s="229">
        <v>82</v>
      </c>
      <c r="UU10" s="98">
        <v>98</v>
      </c>
      <c r="UV10" s="98">
        <v>182</v>
      </c>
      <c r="UW10" s="98">
        <v>193</v>
      </c>
      <c r="UX10" s="98">
        <v>282</v>
      </c>
      <c r="UY10" s="229">
        <v>193</v>
      </c>
      <c r="UZ10" s="98">
        <v>131</v>
      </c>
      <c r="VA10" s="98">
        <v>184</v>
      </c>
      <c r="VB10" s="98">
        <v>228</v>
      </c>
      <c r="VC10" s="98">
        <v>295</v>
      </c>
      <c r="VD10" s="245">
        <v>188</v>
      </c>
      <c r="VE10" s="98">
        <v>231</v>
      </c>
      <c r="VF10" s="98">
        <v>214</v>
      </c>
      <c r="VG10" s="98">
        <v>193</v>
      </c>
      <c r="VH10" s="98">
        <v>203</v>
      </c>
      <c r="VI10" s="98">
        <v>169</v>
      </c>
      <c r="VJ10" s="98">
        <v>186</v>
      </c>
      <c r="VK10" s="98">
        <v>246</v>
      </c>
      <c r="VL10" s="98">
        <v>225</v>
      </c>
      <c r="VM10" s="98">
        <v>141</v>
      </c>
      <c r="VN10" s="245">
        <v>145</v>
      </c>
      <c r="VO10" s="264">
        <v>131</v>
      </c>
      <c r="VP10" s="98">
        <v>143</v>
      </c>
      <c r="VQ10" s="98">
        <v>111</v>
      </c>
      <c r="VR10" s="98">
        <v>138</v>
      </c>
      <c r="VS10" s="87">
        <v>133</v>
      </c>
      <c r="VT10" s="98">
        <v>126</v>
      </c>
      <c r="VU10" s="98">
        <v>108</v>
      </c>
      <c r="VV10" s="98">
        <v>124</v>
      </c>
      <c r="VW10" s="98">
        <v>129</v>
      </c>
      <c r="VX10" s="98">
        <v>131</v>
      </c>
      <c r="VY10" s="98">
        <v>152</v>
      </c>
      <c r="VZ10" s="98">
        <v>124</v>
      </c>
      <c r="WA10" s="98">
        <v>124</v>
      </c>
      <c r="WB10" s="98">
        <v>104</v>
      </c>
      <c r="WC10" s="98">
        <v>93</v>
      </c>
      <c r="WD10" s="87">
        <v>168</v>
      </c>
      <c r="WE10" s="98">
        <v>118</v>
      </c>
      <c r="WF10" s="274">
        <v>103</v>
      </c>
      <c r="WG10" s="98">
        <v>85</v>
      </c>
      <c r="WH10" s="98">
        <v>94</v>
      </c>
      <c r="WI10" s="98">
        <v>94</v>
      </c>
      <c r="WJ10" s="98">
        <v>97</v>
      </c>
      <c r="WK10" s="98">
        <v>108</v>
      </c>
      <c r="WL10" s="98">
        <v>130</v>
      </c>
      <c r="WM10" s="98">
        <v>81</v>
      </c>
      <c r="WN10" s="98">
        <v>110</v>
      </c>
      <c r="WO10" s="98">
        <v>108</v>
      </c>
      <c r="WP10" s="98">
        <v>89</v>
      </c>
      <c r="WQ10" s="98">
        <v>148</v>
      </c>
      <c r="WR10" s="98">
        <v>149</v>
      </c>
      <c r="WS10" s="98">
        <v>170</v>
      </c>
      <c r="WT10" s="98">
        <v>127</v>
      </c>
      <c r="WU10" s="98">
        <v>168</v>
      </c>
      <c r="WV10" s="98">
        <v>199</v>
      </c>
      <c r="WW10" s="98">
        <v>182</v>
      </c>
      <c r="WX10" s="274">
        <v>243</v>
      </c>
      <c r="WY10" s="98">
        <v>344</v>
      </c>
      <c r="WZ10" s="29">
        <v>244</v>
      </c>
      <c r="XA10" s="29">
        <v>288</v>
      </c>
      <c r="XB10" s="98">
        <v>311</v>
      </c>
      <c r="XC10" s="98">
        <v>367</v>
      </c>
      <c r="XD10" s="98">
        <v>355</v>
      </c>
      <c r="XE10" s="98">
        <v>280</v>
      </c>
      <c r="XF10" s="98">
        <v>176</v>
      </c>
      <c r="XG10" s="98">
        <v>153</v>
      </c>
      <c r="XH10" s="98">
        <v>155</v>
      </c>
      <c r="XI10" s="98">
        <v>468</v>
      </c>
      <c r="XJ10" s="98">
        <v>585</v>
      </c>
      <c r="XK10" s="229">
        <v>306</v>
      </c>
      <c r="XL10" s="229">
        <v>192</v>
      </c>
      <c r="XM10" s="229">
        <v>219</v>
      </c>
      <c r="XN10" s="229">
        <v>157</v>
      </c>
      <c r="XO10" s="294">
        <v>182</v>
      </c>
      <c r="XP10" s="245">
        <v>148</v>
      </c>
      <c r="XQ10" s="245">
        <v>143</v>
      </c>
      <c r="XR10" s="245">
        <v>190</v>
      </c>
      <c r="XS10" s="245">
        <v>153</v>
      </c>
      <c r="XT10" s="245">
        <v>107</v>
      </c>
      <c r="XU10" s="245">
        <v>177</v>
      </c>
      <c r="XV10" s="229">
        <v>79</v>
      </c>
      <c r="XW10" s="229">
        <v>87</v>
      </c>
      <c r="XX10" s="229">
        <v>126</v>
      </c>
      <c r="XY10" s="229">
        <v>130</v>
      </c>
      <c r="XZ10" s="229">
        <v>133</v>
      </c>
      <c r="YA10" s="229">
        <v>100</v>
      </c>
      <c r="YB10" s="229">
        <v>103</v>
      </c>
      <c r="YC10" s="229">
        <v>114</v>
      </c>
      <c r="YD10" s="229">
        <v>131</v>
      </c>
      <c r="YE10" s="229">
        <v>261</v>
      </c>
      <c r="YF10" s="229">
        <v>106</v>
      </c>
      <c r="YG10" s="229">
        <v>105</v>
      </c>
      <c r="YH10" s="229">
        <v>122</v>
      </c>
      <c r="YI10" s="229">
        <v>141</v>
      </c>
      <c r="YJ10" s="229">
        <v>122</v>
      </c>
      <c r="YK10" s="229">
        <v>105</v>
      </c>
      <c r="YL10" s="229">
        <v>106</v>
      </c>
      <c r="YM10" s="229">
        <v>109</v>
      </c>
      <c r="YN10" s="229">
        <v>105</v>
      </c>
      <c r="YO10" s="229">
        <v>153</v>
      </c>
      <c r="YP10" s="229">
        <v>126</v>
      </c>
      <c r="YQ10" s="229">
        <v>164</v>
      </c>
      <c r="YR10" s="229">
        <v>223</v>
      </c>
      <c r="YS10" s="229">
        <v>186</v>
      </c>
      <c r="YT10" s="275">
        <v>160</v>
      </c>
      <c r="YU10" s="229">
        <v>199</v>
      </c>
      <c r="YV10" s="229">
        <v>187</v>
      </c>
      <c r="YW10" s="229">
        <v>171</v>
      </c>
      <c r="YX10" s="229">
        <v>247</v>
      </c>
      <c r="YY10" s="229">
        <v>216</v>
      </c>
      <c r="YZ10" s="229">
        <v>323</v>
      </c>
      <c r="ZA10" s="229">
        <v>257</v>
      </c>
      <c r="ZB10" s="229">
        <v>272</v>
      </c>
      <c r="ZC10" s="229">
        <v>277</v>
      </c>
      <c r="ZD10" s="229">
        <v>297</v>
      </c>
      <c r="ZE10" s="229">
        <v>298</v>
      </c>
      <c r="ZF10" s="229">
        <v>331</v>
      </c>
      <c r="ZG10" s="229">
        <v>304</v>
      </c>
      <c r="ZH10" s="229">
        <v>213</v>
      </c>
      <c r="ZI10" s="341">
        <v>290</v>
      </c>
      <c r="ZJ10" s="253">
        <v>244</v>
      </c>
      <c r="ZK10" s="253">
        <v>181</v>
      </c>
      <c r="ZL10" s="253">
        <v>164</v>
      </c>
      <c r="ZM10" s="253">
        <v>188</v>
      </c>
      <c r="ZN10" s="253">
        <v>198</v>
      </c>
      <c r="ZO10" s="253">
        <v>813</v>
      </c>
      <c r="ZP10" s="229">
        <v>3006</v>
      </c>
      <c r="ZQ10" s="253"/>
      <c r="ZR10" s="253"/>
      <c r="ZS10" s="253"/>
      <c r="ZT10" s="253"/>
      <c r="ZU10" s="253"/>
      <c r="ZV10" s="253"/>
      <c r="ZW10" s="253"/>
      <c r="ZX10" s="253"/>
      <c r="ZY10" s="253"/>
      <c r="ZZ10" s="253"/>
      <c r="AAA10" s="253"/>
      <c r="AAB10" s="253"/>
      <c r="AAC10" s="253"/>
      <c r="AAD10" s="253"/>
      <c r="AAE10" s="253"/>
      <c r="AAF10" s="253"/>
      <c r="AAG10" s="253"/>
      <c r="AAH10" s="253"/>
      <c r="AAI10" s="253"/>
      <c r="AAJ10" s="253"/>
      <c r="AAK10" s="253"/>
      <c r="AAL10" s="253"/>
      <c r="AAM10" s="253"/>
      <c r="AAN10" s="253"/>
      <c r="AAO10" s="253"/>
      <c r="AAP10" s="253"/>
      <c r="AAQ10" s="253"/>
      <c r="AAR10" s="253"/>
      <c r="AAS10" s="253"/>
      <c r="AAT10" s="253"/>
      <c r="AAU10" s="253"/>
      <c r="AAV10" s="253"/>
      <c r="AAW10" s="253"/>
      <c r="AAX10" s="253"/>
      <c r="AAY10" s="253"/>
      <c r="AAZ10" s="253"/>
      <c r="ABA10" s="253"/>
      <c r="ABB10" s="253"/>
      <c r="ABC10" s="253"/>
      <c r="ABD10" s="253"/>
      <c r="ABE10" s="253"/>
      <c r="ABF10" s="253"/>
      <c r="ABG10" s="253"/>
      <c r="ABH10" s="253"/>
      <c r="ABI10" s="253"/>
      <c r="ABJ10" s="253"/>
      <c r="ABK10" s="253"/>
      <c r="ABL10" s="253"/>
      <c r="ABM10" s="253"/>
      <c r="ABN10" s="253"/>
      <c r="ABO10" s="253"/>
      <c r="ABP10" s="253"/>
      <c r="ABQ10" s="253"/>
      <c r="ABR10" s="253"/>
      <c r="ABS10" s="253"/>
      <c r="ABT10" s="253"/>
      <c r="ABU10" s="253"/>
      <c r="ABV10" s="253"/>
      <c r="ABW10" s="253"/>
      <c r="ABX10" s="253"/>
      <c r="ABY10" s="253"/>
      <c r="ABZ10" s="253"/>
      <c r="ACA10" s="253"/>
      <c r="ACB10" s="253"/>
      <c r="ACC10" s="253"/>
      <c r="ACD10" s="253"/>
      <c r="ACE10" s="253"/>
      <c r="ACF10" s="253"/>
      <c r="ACG10" s="253"/>
      <c r="ACH10" s="253"/>
      <c r="ACI10" s="253"/>
      <c r="ACJ10" s="253"/>
      <c r="ACK10" s="253"/>
      <c r="ACL10" s="253"/>
      <c r="ACM10" s="253"/>
      <c r="ACN10" s="253"/>
      <c r="ACO10" s="253"/>
      <c r="ACP10" s="253"/>
      <c r="ACQ10" s="253"/>
      <c r="ACR10" s="253"/>
      <c r="ACS10" s="253"/>
      <c r="ACT10" s="253"/>
      <c r="ACU10" s="253"/>
      <c r="ACV10" s="253"/>
      <c r="ACW10" s="253"/>
      <c r="ACX10" s="253"/>
      <c r="ACY10" s="253"/>
      <c r="ACZ10" s="253"/>
      <c r="ADA10" s="253"/>
      <c r="ADB10" s="253"/>
      <c r="ADC10" s="253"/>
      <c r="ADD10" s="253"/>
      <c r="ADE10" s="253"/>
      <c r="ADF10" s="253"/>
      <c r="ADG10" s="253"/>
      <c r="ADH10" s="253"/>
      <c r="ADI10" s="253"/>
    </row>
    <row r="11" spans="1:789" s="98" customFormat="1" ht="12.65" customHeight="1" x14ac:dyDescent="0.35">
      <c r="A11" s="132">
        <v>33</v>
      </c>
      <c r="B11" s="132"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216">
        <v>602</v>
      </c>
      <c r="BH11" s="10">
        <v>437</v>
      </c>
      <c r="BI11" s="10">
        <v>525</v>
      </c>
      <c r="BJ11" s="10">
        <v>657</v>
      </c>
      <c r="BK11" s="10">
        <v>474</v>
      </c>
      <c r="BL11" s="216">
        <v>390</v>
      </c>
      <c r="BM11" s="216">
        <v>430</v>
      </c>
      <c r="BN11" s="14">
        <v>375</v>
      </c>
      <c r="BO11" s="216">
        <v>435</v>
      </c>
      <c r="BP11" s="216">
        <v>430</v>
      </c>
      <c r="BQ11" s="216">
        <v>893</v>
      </c>
      <c r="BR11" s="216">
        <v>417</v>
      </c>
      <c r="BS11" s="216">
        <v>414</v>
      </c>
      <c r="BT11" s="216">
        <v>482</v>
      </c>
      <c r="BU11" s="216">
        <v>395</v>
      </c>
      <c r="BV11" s="216">
        <v>381</v>
      </c>
      <c r="BW11" s="217">
        <v>370</v>
      </c>
      <c r="BX11" s="217">
        <v>443</v>
      </c>
      <c r="BY11" s="217">
        <v>404</v>
      </c>
      <c r="BZ11" s="217">
        <v>607</v>
      </c>
      <c r="CA11" s="218">
        <v>471</v>
      </c>
      <c r="CB11" s="218">
        <v>402</v>
      </c>
      <c r="CC11" s="216">
        <v>797</v>
      </c>
      <c r="CD11" s="216">
        <v>603</v>
      </c>
      <c r="CE11" s="216">
        <v>526</v>
      </c>
      <c r="CF11" s="216">
        <v>727</v>
      </c>
      <c r="CG11" s="216">
        <v>516</v>
      </c>
      <c r="CH11" s="218">
        <v>508</v>
      </c>
      <c r="CI11" s="218">
        <v>422</v>
      </c>
      <c r="CJ11" s="216">
        <v>462</v>
      </c>
      <c r="CK11" s="218">
        <v>474</v>
      </c>
      <c r="CL11" s="218">
        <v>772</v>
      </c>
      <c r="CM11" s="218">
        <v>3240</v>
      </c>
      <c r="CN11" s="218">
        <v>3614</v>
      </c>
      <c r="CO11" s="218">
        <v>1624</v>
      </c>
      <c r="CP11" s="218">
        <v>1469</v>
      </c>
      <c r="CQ11" s="216">
        <v>1699</v>
      </c>
      <c r="CR11" s="218">
        <v>2075</v>
      </c>
      <c r="CS11" s="218">
        <v>1831</v>
      </c>
      <c r="CT11" s="218">
        <v>2055</v>
      </c>
      <c r="CU11" s="216">
        <v>1407</v>
      </c>
      <c r="CV11" s="218">
        <v>1737</v>
      </c>
      <c r="CW11" s="218">
        <v>1339</v>
      </c>
      <c r="CX11" s="218">
        <v>1839</v>
      </c>
      <c r="CY11" s="218">
        <v>1529</v>
      </c>
      <c r="CZ11" s="216">
        <v>1547</v>
      </c>
      <c r="DA11" s="218">
        <v>1953</v>
      </c>
      <c r="DB11" s="219">
        <v>1887</v>
      </c>
      <c r="DC11" s="218">
        <v>1822</v>
      </c>
      <c r="DD11" s="218">
        <v>1883</v>
      </c>
      <c r="DE11" s="218">
        <v>1778</v>
      </c>
      <c r="DF11" s="218">
        <v>1939</v>
      </c>
      <c r="DG11" s="218">
        <v>1815</v>
      </c>
      <c r="DH11" s="218">
        <v>1839</v>
      </c>
      <c r="DI11" s="216">
        <v>2005</v>
      </c>
      <c r="DJ11" s="216">
        <v>2042</v>
      </c>
      <c r="DK11" s="216">
        <v>1657</v>
      </c>
      <c r="DL11" s="216">
        <v>1530</v>
      </c>
      <c r="DM11" s="216">
        <v>1595</v>
      </c>
      <c r="DN11" s="216">
        <v>1776</v>
      </c>
      <c r="DO11" s="216">
        <v>2208</v>
      </c>
      <c r="DP11" s="216">
        <v>1835</v>
      </c>
      <c r="DQ11" s="216">
        <v>1855</v>
      </c>
      <c r="DR11" s="216">
        <v>1474</v>
      </c>
      <c r="DS11" s="216">
        <v>1971</v>
      </c>
      <c r="DT11" s="216">
        <v>1264</v>
      </c>
      <c r="DU11" s="216">
        <v>1512</v>
      </c>
      <c r="DV11" s="216">
        <v>1651</v>
      </c>
      <c r="DW11" s="216">
        <v>1598</v>
      </c>
      <c r="DX11" s="216">
        <v>1441</v>
      </c>
      <c r="DY11" s="216">
        <v>1268</v>
      </c>
      <c r="DZ11" s="216">
        <v>1374</v>
      </c>
      <c r="EA11" s="216">
        <v>1341</v>
      </c>
      <c r="EB11" s="216">
        <v>1285</v>
      </c>
      <c r="EC11" s="14">
        <v>1884</v>
      </c>
      <c r="ED11" s="216">
        <v>1693</v>
      </c>
      <c r="EE11" s="216">
        <v>1255</v>
      </c>
      <c r="EF11" s="220">
        <v>1159</v>
      </c>
      <c r="EG11" s="220">
        <v>1301</v>
      </c>
      <c r="EH11" s="221">
        <v>1318</v>
      </c>
      <c r="EI11" s="216">
        <v>1120</v>
      </c>
      <c r="EJ11" s="220">
        <v>1173</v>
      </c>
      <c r="EK11" s="220">
        <v>1368</v>
      </c>
      <c r="EL11" s="220">
        <v>1370</v>
      </c>
      <c r="EM11" s="220">
        <v>1262</v>
      </c>
      <c r="EN11" s="220">
        <v>1599</v>
      </c>
      <c r="EO11" s="220">
        <v>1188</v>
      </c>
      <c r="EP11" s="220">
        <v>1319</v>
      </c>
      <c r="EQ11" s="220">
        <v>1170</v>
      </c>
      <c r="ER11" s="220">
        <v>1196</v>
      </c>
      <c r="ES11" s="220">
        <v>1209</v>
      </c>
      <c r="ET11" s="220">
        <v>1314</v>
      </c>
      <c r="EU11" s="220">
        <v>1170</v>
      </c>
      <c r="EV11" s="216">
        <v>1189</v>
      </c>
      <c r="EW11" s="220">
        <v>1106</v>
      </c>
      <c r="EX11" s="140">
        <v>1614</v>
      </c>
      <c r="EY11" s="220">
        <v>1420</v>
      </c>
      <c r="EZ11" s="220">
        <v>1089</v>
      </c>
      <c r="FA11" s="220">
        <v>1101</v>
      </c>
      <c r="FB11" s="220">
        <v>1505</v>
      </c>
      <c r="FC11" s="220">
        <v>1593</v>
      </c>
      <c r="FD11" s="220">
        <v>1345</v>
      </c>
      <c r="FE11" s="220">
        <v>863</v>
      </c>
      <c r="FF11" s="220">
        <v>955</v>
      </c>
      <c r="FG11" s="220">
        <v>1008</v>
      </c>
      <c r="FH11" s="222">
        <v>917</v>
      </c>
      <c r="FI11" s="220">
        <v>1071</v>
      </c>
      <c r="FJ11" s="220">
        <v>1006</v>
      </c>
      <c r="FK11" s="223">
        <v>891</v>
      </c>
      <c r="FL11" s="140">
        <v>925</v>
      </c>
      <c r="FM11" s="221">
        <v>832</v>
      </c>
      <c r="FN11" s="221">
        <v>772</v>
      </c>
      <c r="FO11" s="221">
        <v>812</v>
      </c>
      <c r="FP11" s="143">
        <v>902</v>
      </c>
      <c r="FQ11" s="221">
        <v>670</v>
      </c>
      <c r="FR11" s="144">
        <v>673</v>
      </c>
      <c r="FS11" s="221">
        <v>790</v>
      </c>
      <c r="FT11" s="219">
        <v>889</v>
      </c>
      <c r="FU11" s="144">
        <v>606</v>
      </c>
      <c r="FV11" s="144">
        <v>556</v>
      </c>
      <c r="FW11" s="216">
        <v>663</v>
      </c>
      <c r="FX11" s="216">
        <v>686</v>
      </c>
      <c r="FY11" s="216">
        <v>620</v>
      </c>
      <c r="FZ11" s="216">
        <v>620</v>
      </c>
      <c r="GA11" s="216">
        <v>783</v>
      </c>
      <c r="GB11" s="216">
        <v>741</v>
      </c>
      <c r="GC11" s="216">
        <v>714</v>
      </c>
      <c r="GD11" s="216">
        <v>797</v>
      </c>
      <c r="GE11" s="274">
        <v>656</v>
      </c>
      <c r="GF11" s="274">
        <v>600</v>
      </c>
      <c r="GG11" s="274">
        <v>609</v>
      </c>
      <c r="GH11" s="274">
        <v>570</v>
      </c>
      <c r="GI11" s="274">
        <v>628</v>
      </c>
      <c r="GJ11" s="274">
        <v>583</v>
      </c>
      <c r="GK11" s="274">
        <v>775</v>
      </c>
      <c r="GL11" s="274">
        <v>716</v>
      </c>
      <c r="GM11" s="274">
        <v>554</v>
      </c>
      <c r="GN11" s="225">
        <v>497</v>
      </c>
      <c r="GO11" s="274">
        <v>564</v>
      </c>
      <c r="GP11" s="226">
        <v>628</v>
      </c>
      <c r="GQ11" s="274">
        <v>566</v>
      </c>
      <c r="GR11" s="274">
        <v>587</v>
      </c>
      <c r="GS11" s="274">
        <v>621</v>
      </c>
      <c r="GT11" s="274">
        <v>679</v>
      </c>
      <c r="GU11" s="274">
        <v>607</v>
      </c>
      <c r="GV11" s="274">
        <v>691</v>
      </c>
      <c r="GW11" s="274">
        <v>448</v>
      </c>
      <c r="GX11" s="274">
        <v>1023</v>
      </c>
      <c r="GY11" s="274">
        <v>694</v>
      </c>
      <c r="GZ11" s="274">
        <v>750</v>
      </c>
      <c r="HA11" s="274">
        <v>707</v>
      </c>
      <c r="HB11" s="274">
        <v>787</v>
      </c>
      <c r="HC11" s="274">
        <v>1132</v>
      </c>
      <c r="HD11" s="274">
        <v>620</v>
      </c>
      <c r="HE11" s="274">
        <v>636</v>
      </c>
      <c r="HF11" s="274">
        <v>624</v>
      </c>
      <c r="HG11" s="274">
        <v>629</v>
      </c>
      <c r="HH11" s="274">
        <v>540</v>
      </c>
      <c r="HI11" s="274">
        <v>493</v>
      </c>
      <c r="HJ11" s="274">
        <v>462</v>
      </c>
      <c r="HK11" s="274">
        <v>538</v>
      </c>
      <c r="HL11" s="274">
        <v>539</v>
      </c>
      <c r="HM11" s="274">
        <v>559</v>
      </c>
      <c r="HN11" s="274">
        <v>520</v>
      </c>
      <c r="HO11" s="274">
        <v>509</v>
      </c>
      <c r="HP11" s="274">
        <v>612</v>
      </c>
      <c r="HQ11" s="274">
        <v>482</v>
      </c>
      <c r="HR11" s="274">
        <v>440</v>
      </c>
      <c r="HS11" s="274">
        <v>463</v>
      </c>
      <c r="HT11" s="274">
        <v>476</v>
      </c>
      <c r="HU11" s="274">
        <v>492</v>
      </c>
      <c r="HV11" s="274">
        <v>421</v>
      </c>
      <c r="HW11" s="274">
        <v>476</v>
      </c>
      <c r="HX11" s="274">
        <v>376</v>
      </c>
      <c r="HY11" s="274">
        <v>525</v>
      </c>
      <c r="HZ11" s="274">
        <v>463</v>
      </c>
      <c r="IA11" s="274">
        <v>459</v>
      </c>
      <c r="IB11" s="274">
        <v>439</v>
      </c>
      <c r="IC11" s="274">
        <v>492</v>
      </c>
      <c r="ID11" s="274">
        <v>516</v>
      </c>
      <c r="IE11" s="274">
        <v>392</v>
      </c>
      <c r="IF11" s="274">
        <v>515</v>
      </c>
      <c r="IG11" s="274">
        <v>474</v>
      </c>
      <c r="IH11" s="274">
        <v>474</v>
      </c>
      <c r="II11" s="274">
        <v>442</v>
      </c>
      <c r="IJ11" s="274">
        <v>362</v>
      </c>
      <c r="IK11" s="274">
        <v>436</v>
      </c>
      <c r="IL11" s="274">
        <v>370</v>
      </c>
      <c r="IM11" s="274">
        <v>426</v>
      </c>
      <c r="IN11" s="274">
        <v>565</v>
      </c>
      <c r="IO11" s="274">
        <v>501</v>
      </c>
      <c r="IP11" s="274">
        <v>596</v>
      </c>
      <c r="IQ11" s="274">
        <v>653</v>
      </c>
      <c r="IR11" s="274">
        <v>690</v>
      </c>
      <c r="IS11" s="274">
        <v>534</v>
      </c>
      <c r="IT11" s="274">
        <v>530</v>
      </c>
      <c r="IU11" s="274">
        <v>427</v>
      </c>
      <c r="IV11" s="274">
        <v>624</v>
      </c>
      <c r="IW11" s="274">
        <v>463</v>
      </c>
      <c r="IX11" s="274">
        <v>634</v>
      </c>
      <c r="IY11" s="274">
        <v>530</v>
      </c>
      <c r="IZ11" s="274">
        <v>552</v>
      </c>
      <c r="JA11" s="274">
        <v>764</v>
      </c>
      <c r="JB11" s="274">
        <v>504</v>
      </c>
      <c r="JC11" s="274">
        <v>754</v>
      </c>
      <c r="JD11" s="274">
        <v>503</v>
      </c>
      <c r="JE11" s="227">
        <v>406</v>
      </c>
      <c r="JF11" s="98">
        <v>736</v>
      </c>
      <c r="JG11" s="274">
        <v>461</v>
      </c>
      <c r="JH11" s="274">
        <v>592</v>
      </c>
      <c r="JI11" s="274">
        <v>519</v>
      </c>
      <c r="JJ11" s="274">
        <v>602</v>
      </c>
      <c r="JK11" s="274">
        <v>481</v>
      </c>
      <c r="JL11" s="274">
        <v>554</v>
      </c>
      <c r="JM11" s="98">
        <v>378</v>
      </c>
      <c r="JN11" s="274">
        <v>345</v>
      </c>
      <c r="JO11" s="274">
        <v>647</v>
      </c>
      <c r="JP11" s="274">
        <v>470</v>
      </c>
      <c r="JQ11" s="274">
        <v>359</v>
      </c>
      <c r="JR11" s="274">
        <v>338</v>
      </c>
      <c r="JS11" s="274">
        <v>326</v>
      </c>
      <c r="JT11" s="274">
        <v>390</v>
      </c>
      <c r="JU11" s="274">
        <v>403</v>
      </c>
      <c r="JV11" s="274">
        <v>366</v>
      </c>
      <c r="JW11" s="274">
        <v>328</v>
      </c>
      <c r="JX11" s="274">
        <v>336</v>
      </c>
      <c r="JY11" s="98">
        <v>413</v>
      </c>
      <c r="JZ11" s="98">
        <v>309</v>
      </c>
      <c r="KA11" s="274">
        <v>345</v>
      </c>
      <c r="KB11" s="274">
        <v>540</v>
      </c>
      <c r="KC11" s="274">
        <v>532</v>
      </c>
      <c r="KD11" s="274">
        <v>535</v>
      </c>
      <c r="KE11" s="274">
        <v>366</v>
      </c>
      <c r="KF11" s="274">
        <v>767</v>
      </c>
      <c r="KG11" s="274">
        <v>353</v>
      </c>
      <c r="KH11" s="274">
        <v>423</v>
      </c>
      <c r="KI11" s="274">
        <v>337</v>
      </c>
      <c r="KJ11" s="274">
        <v>388</v>
      </c>
      <c r="KK11" s="274">
        <v>338</v>
      </c>
      <c r="KL11" s="274">
        <v>434</v>
      </c>
      <c r="KM11" s="274">
        <v>443</v>
      </c>
      <c r="KN11" s="274">
        <v>418</v>
      </c>
      <c r="KO11" s="98">
        <v>409</v>
      </c>
      <c r="KP11" s="274">
        <v>409</v>
      </c>
      <c r="KQ11" s="274">
        <v>534</v>
      </c>
      <c r="KR11" s="274">
        <v>490</v>
      </c>
      <c r="KS11" s="274">
        <v>561</v>
      </c>
      <c r="KT11" s="274">
        <v>547</v>
      </c>
      <c r="KU11" s="274">
        <v>581</v>
      </c>
      <c r="KV11" s="274">
        <v>499</v>
      </c>
      <c r="KW11" s="274">
        <v>690</v>
      </c>
      <c r="KX11" s="274">
        <v>577</v>
      </c>
      <c r="KY11" s="274">
        <v>556</v>
      </c>
      <c r="KZ11" s="274">
        <v>496</v>
      </c>
      <c r="LA11" s="274">
        <v>472</v>
      </c>
      <c r="LB11" s="274">
        <v>597</v>
      </c>
      <c r="LC11" s="98">
        <v>598</v>
      </c>
      <c r="LD11" s="274">
        <v>682</v>
      </c>
      <c r="LE11" s="274">
        <v>462</v>
      </c>
      <c r="LF11" s="274">
        <v>435</v>
      </c>
      <c r="LG11" s="274">
        <v>444</v>
      </c>
      <c r="LH11" s="274">
        <v>441</v>
      </c>
      <c r="LI11" s="274">
        <v>376</v>
      </c>
      <c r="LJ11" s="274">
        <v>322</v>
      </c>
      <c r="LK11" s="274">
        <v>448</v>
      </c>
      <c r="LL11" s="274">
        <v>419</v>
      </c>
      <c r="LM11" s="274">
        <v>376</v>
      </c>
      <c r="LN11" s="274">
        <v>405</v>
      </c>
      <c r="LO11" s="274">
        <v>633</v>
      </c>
      <c r="LP11" s="274">
        <v>460</v>
      </c>
      <c r="LQ11" s="274">
        <v>484</v>
      </c>
      <c r="LR11" s="274">
        <v>335</v>
      </c>
      <c r="LS11" s="274">
        <v>310</v>
      </c>
      <c r="LT11" s="274">
        <v>352</v>
      </c>
      <c r="LU11" s="274">
        <v>325</v>
      </c>
      <c r="LV11" s="274">
        <v>321</v>
      </c>
      <c r="LW11" s="274">
        <v>286</v>
      </c>
      <c r="LX11" s="274">
        <v>364</v>
      </c>
      <c r="LY11" s="274">
        <v>433</v>
      </c>
      <c r="LZ11" s="274">
        <v>646</v>
      </c>
      <c r="MA11" s="274">
        <v>636</v>
      </c>
      <c r="MB11" s="274">
        <v>492</v>
      </c>
      <c r="MC11" s="274">
        <v>492</v>
      </c>
      <c r="MD11" s="274">
        <v>743</v>
      </c>
      <c r="ME11" s="274">
        <v>741</v>
      </c>
      <c r="MF11" s="274">
        <v>564</v>
      </c>
      <c r="MG11" s="274">
        <v>458</v>
      </c>
      <c r="MH11" s="274">
        <v>460</v>
      </c>
      <c r="MI11" s="274">
        <v>416</v>
      </c>
      <c r="MJ11" s="274">
        <v>479</v>
      </c>
      <c r="MK11" s="274">
        <v>472</v>
      </c>
      <c r="ML11" s="274">
        <v>303</v>
      </c>
      <c r="MM11" s="274">
        <v>428</v>
      </c>
      <c r="MN11" s="274">
        <v>482</v>
      </c>
      <c r="MO11" s="274">
        <v>395</v>
      </c>
      <c r="MP11" s="274">
        <v>527</v>
      </c>
      <c r="MQ11" s="274">
        <v>568</v>
      </c>
      <c r="MR11" s="274">
        <v>427</v>
      </c>
      <c r="MS11" s="274">
        <v>414</v>
      </c>
      <c r="MT11" s="274">
        <v>618</v>
      </c>
      <c r="MU11" s="274">
        <v>541</v>
      </c>
      <c r="MV11" s="274">
        <v>493</v>
      </c>
      <c r="MW11" s="274">
        <v>428</v>
      </c>
      <c r="MX11" s="274">
        <v>448</v>
      </c>
      <c r="MY11" s="274">
        <v>804</v>
      </c>
      <c r="MZ11" s="274">
        <v>516</v>
      </c>
      <c r="NA11" s="274">
        <v>500</v>
      </c>
      <c r="NB11" s="274">
        <v>587</v>
      </c>
      <c r="NC11" s="274">
        <v>792</v>
      </c>
      <c r="ND11" s="274">
        <v>714</v>
      </c>
      <c r="NE11" s="274">
        <v>473</v>
      </c>
      <c r="NF11" s="274">
        <v>461</v>
      </c>
      <c r="NG11" s="274">
        <v>568</v>
      </c>
      <c r="NH11" s="274">
        <v>424</v>
      </c>
      <c r="NI11" s="274">
        <v>490</v>
      </c>
      <c r="NJ11" s="169">
        <v>630</v>
      </c>
      <c r="NK11" s="274">
        <v>579</v>
      </c>
      <c r="NL11" s="274">
        <v>630</v>
      </c>
      <c r="NM11" s="274">
        <v>418</v>
      </c>
      <c r="NN11" s="274">
        <v>373</v>
      </c>
      <c r="NO11" s="274">
        <v>429</v>
      </c>
      <c r="NP11" s="274">
        <v>412</v>
      </c>
      <c r="NQ11" s="274">
        <v>414</v>
      </c>
      <c r="NR11" s="274">
        <v>425</v>
      </c>
      <c r="NS11" s="274">
        <v>470</v>
      </c>
      <c r="NT11" s="274">
        <v>366</v>
      </c>
      <c r="NU11" s="274">
        <v>414</v>
      </c>
      <c r="NV11" s="274">
        <v>341</v>
      </c>
      <c r="NW11" s="274">
        <v>314</v>
      </c>
      <c r="NX11" s="274">
        <v>403</v>
      </c>
      <c r="NY11" s="274">
        <v>452</v>
      </c>
      <c r="NZ11" s="274">
        <v>377</v>
      </c>
      <c r="OA11" s="274">
        <v>425</v>
      </c>
      <c r="OB11" s="274">
        <v>405</v>
      </c>
      <c r="OC11" s="274">
        <v>369</v>
      </c>
      <c r="OD11" s="274">
        <v>395</v>
      </c>
      <c r="OE11" s="274">
        <v>361</v>
      </c>
      <c r="OF11" s="274">
        <v>400</v>
      </c>
      <c r="OG11" s="274">
        <v>367</v>
      </c>
      <c r="OH11" s="274">
        <v>431</v>
      </c>
      <c r="OI11" s="274">
        <v>328</v>
      </c>
      <c r="OJ11" s="274">
        <v>589</v>
      </c>
      <c r="OK11" s="274">
        <v>483</v>
      </c>
      <c r="OL11" s="274">
        <v>419</v>
      </c>
      <c r="OM11" s="274">
        <v>434</v>
      </c>
      <c r="ON11" s="274">
        <v>332</v>
      </c>
      <c r="OO11" s="274">
        <v>440</v>
      </c>
      <c r="OP11" s="274">
        <v>363</v>
      </c>
      <c r="OQ11" s="274">
        <v>426</v>
      </c>
      <c r="OR11" s="274">
        <v>421</v>
      </c>
      <c r="OS11" s="274">
        <v>368</v>
      </c>
      <c r="OT11" s="274">
        <v>412</v>
      </c>
      <c r="OU11" s="274">
        <v>391</v>
      </c>
      <c r="OV11" s="274">
        <v>303</v>
      </c>
      <c r="OW11" s="274">
        <v>408</v>
      </c>
      <c r="OX11" s="274">
        <v>323</v>
      </c>
      <c r="OY11" s="274">
        <v>575</v>
      </c>
      <c r="OZ11" s="274">
        <v>356</v>
      </c>
      <c r="PA11" s="274">
        <v>461</v>
      </c>
      <c r="PB11" s="274">
        <v>461</v>
      </c>
      <c r="PC11" s="274">
        <v>380</v>
      </c>
      <c r="PD11" s="274">
        <v>497</v>
      </c>
      <c r="PE11" s="274">
        <v>379</v>
      </c>
      <c r="PF11" s="274">
        <v>381</v>
      </c>
      <c r="PG11" s="274">
        <v>487</v>
      </c>
      <c r="PH11" s="274">
        <v>485</v>
      </c>
      <c r="PI11" s="274">
        <v>513</v>
      </c>
      <c r="PJ11" s="274">
        <v>312</v>
      </c>
      <c r="PK11" s="274">
        <v>317</v>
      </c>
      <c r="PL11" s="274">
        <v>476</v>
      </c>
      <c r="PM11" s="274">
        <v>520</v>
      </c>
      <c r="PN11" s="274">
        <v>372</v>
      </c>
      <c r="PO11" s="274">
        <v>389</v>
      </c>
      <c r="PP11" s="274">
        <v>354</v>
      </c>
      <c r="PQ11" s="274">
        <v>366</v>
      </c>
      <c r="PR11" s="274">
        <v>382</v>
      </c>
      <c r="PS11" s="274">
        <v>330</v>
      </c>
      <c r="PT11" s="274">
        <v>357</v>
      </c>
      <c r="PU11" s="274">
        <v>427</v>
      </c>
      <c r="PV11" s="274">
        <v>328</v>
      </c>
      <c r="PW11" s="274">
        <v>331</v>
      </c>
      <c r="PX11" s="98">
        <v>314</v>
      </c>
      <c r="PY11" s="98">
        <v>286</v>
      </c>
      <c r="PZ11" s="98">
        <v>330</v>
      </c>
      <c r="QA11" s="98">
        <v>436</v>
      </c>
      <c r="QB11" s="98">
        <v>354</v>
      </c>
      <c r="QC11" s="98">
        <v>341</v>
      </c>
      <c r="QD11" s="98">
        <v>387</v>
      </c>
      <c r="QE11" s="98">
        <v>465</v>
      </c>
      <c r="QF11" s="98">
        <v>374</v>
      </c>
      <c r="QG11" s="98">
        <v>300</v>
      </c>
      <c r="QH11" s="98">
        <v>360</v>
      </c>
      <c r="QI11" s="98">
        <v>382</v>
      </c>
      <c r="QJ11" s="98">
        <v>366</v>
      </c>
      <c r="QK11" s="98">
        <v>433</v>
      </c>
      <c r="QL11" s="98">
        <v>797</v>
      </c>
      <c r="QM11" s="98">
        <v>355</v>
      </c>
      <c r="QN11" s="98">
        <v>364</v>
      </c>
      <c r="QO11" s="98">
        <v>460</v>
      </c>
      <c r="QP11" s="98">
        <v>392</v>
      </c>
      <c r="QQ11" s="98">
        <v>391</v>
      </c>
      <c r="QR11" s="98">
        <v>481</v>
      </c>
      <c r="QS11" s="98">
        <v>573</v>
      </c>
      <c r="QT11" s="98">
        <v>642</v>
      </c>
      <c r="QU11" s="98">
        <v>448</v>
      </c>
      <c r="QV11" s="98">
        <v>399</v>
      </c>
      <c r="QW11" s="98">
        <v>483</v>
      </c>
      <c r="QX11" s="98">
        <v>412</v>
      </c>
      <c r="QY11" s="98">
        <v>508</v>
      </c>
      <c r="QZ11" s="98">
        <v>410</v>
      </c>
      <c r="RA11" s="98">
        <v>376</v>
      </c>
      <c r="RB11" s="98">
        <v>452</v>
      </c>
      <c r="RC11" s="98">
        <v>518</v>
      </c>
      <c r="RD11" s="98">
        <v>982</v>
      </c>
      <c r="RE11" s="98">
        <v>556</v>
      </c>
      <c r="RF11" s="98">
        <v>442</v>
      </c>
      <c r="RG11" s="98">
        <v>373</v>
      </c>
      <c r="RH11" s="98">
        <v>428</v>
      </c>
      <c r="RI11" s="98">
        <v>374</v>
      </c>
      <c r="RJ11" s="98">
        <v>368</v>
      </c>
      <c r="RK11" s="98">
        <v>345</v>
      </c>
      <c r="RL11" s="98">
        <v>353</v>
      </c>
      <c r="RM11" s="98">
        <v>489</v>
      </c>
      <c r="RN11" s="98">
        <v>431</v>
      </c>
      <c r="RO11" s="98">
        <v>347</v>
      </c>
      <c r="RP11" s="98">
        <v>388</v>
      </c>
      <c r="RQ11" s="98">
        <v>506</v>
      </c>
      <c r="RR11" s="98">
        <v>292</v>
      </c>
      <c r="RS11" s="228">
        <v>300</v>
      </c>
      <c r="RT11" s="98">
        <v>380</v>
      </c>
      <c r="RU11" s="98">
        <v>474</v>
      </c>
      <c r="RV11" s="98">
        <v>328</v>
      </c>
      <c r="RW11" s="98">
        <v>358</v>
      </c>
      <c r="RX11" s="98">
        <v>657</v>
      </c>
      <c r="RY11" s="98">
        <v>481</v>
      </c>
      <c r="RZ11" s="98">
        <v>466</v>
      </c>
      <c r="SA11" s="98">
        <v>414</v>
      </c>
      <c r="SB11" s="98">
        <v>430</v>
      </c>
      <c r="SC11" s="98">
        <v>596</v>
      </c>
      <c r="SD11" s="98">
        <v>917</v>
      </c>
      <c r="SE11" s="98">
        <v>540</v>
      </c>
      <c r="SF11" s="98">
        <v>391</v>
      </c>
      <c r="SG11" s="98">
        <v>676</v>
      </c>
      <c r="SH11" s="98">
        <v>456</v>
      </c>
      <c r="SI11" s="229">
        <v>371</v>
      </c>
      <c r="SJ11" s="98">
        <v>366</v>
      </c>
      <c r="SK11" s="98">
        <v>387</v>
      </c>
      <c r="SL11" s="98">
        <v>821</v>
      </c>
      <c r="SM11" s="98">
        <v>389</v>
      </c>
      <c r="SN11" s="98">
        <v>395</v>
      </c>
      <c r="SO11" s="98">
        <v>324</v>
      </c>
      <c r="SP11" s="98">
        <v>503</v>
      </c>
      <c r="SQ11" s="98">
        <v>614</v>
      </c>
      <c r="SR11" s="98">
        <v>313</v>
      </c>
      <c r="SS11" s="98">
        <v>377</v>
      </c>
      <c r="ST11" s="98">
        <v>552</v>
      </c>
      <c r="SU11" s="98">
        <v>426</v>
      </c>
      <c r="SV11" s="98">
        <v>458</v>
      </c>
      <c r="SW11" s="98">
        <v>376</v>
      </c>
      <c r="SX11" s="98">
        <v>338</v>
      </c>
      <c r="SY11" s="98">
        <v>508</v>
      </c>
      <c r="SZ11" s="98">
        <v>418</v>
      </c>
      <c r="TA11" s="98">
        <v>402</v>
      </c>
      <c r="TB11" s="98">
        <v>459</v>
      </c>
      <c r="TC11" s="98">
        <v>558</v>
      </c>
      <c r="TD11" s="98">
        <v>316</v>
      </c>
      <c r="TE11" s="98">
        <v>331</v>
      </c>
      <c r="TF11" s="98">
        <v>422</v>
      </c>
      <c r="TG11" s="98">
        <v>447</v>
      </c>
      <c r="TH11" s="98">
        <v>409</v>
      </c>
      <c r="TI11" s="98">
        <v>441</v>
      </c>
      <c r="TJ11" s="98">
        <v>386</v>
      </c>
      <c r="TK11" s="98">
        <v>297</v>
      </c>
      <c r="TL11" s="98">
        <v>291</v>
      </c>
      <c r="TM11" s="98">
        <v>263</v>
      </c>
      <c r="TN11" s="98">
        <v>247</v>
      </c>
      <c r="TO11" s="98">
        <v>259</v>
      </c>
      <c r="TP11" s="98">
        <v>354</v>
      </c>
      <c r="TQ11" s="98">
        <v>298</v>
      </c>
      <c r="TR11" s="98">
        <v>376</v>
      </c>
      <c r="TS11" s="98">
        <v>282</v>
      </c>
      <c r="TT11" s="98">
        <v>514</v>
      </c>
      <c r="TU11" s="98">
        <v>309</v>
      </c>
      <c r="TV11" s="98">
        <v>335</v>
      </c>
      <c r="TW11" s="98">
        <v>269</v>
      </c>
      <c r="TX11" s="98">
        <v>334</v>
      </c>
      <c r="TY11" s="98">
        <v>269</v>
      </c>
      <c r="TZ11" s="98">
        <v>281</v>
      </c>
      <c r="UA11" s="98">
        <v>257</v>
      </c>
      <c r="UB11" s="98">
        <v>236</v>
      </c>
      <c r="UC11" s="98">
        <v>446</v>
      </c>
      <c r="UD11" s="98">
        <v>345</v>
      </c>
      <c r="UE11" s="29">
        <v>343</v>
      </c>
      <c r="UF11" s="98">
        <v>277</v>
      </c>
      <c r="UG11" s="98">
        <v>301</v>
      </c>
      <c r="UH11" s="98">
        <v>301</v>
      </c>
      <c r="UI11" s="98">
        <v>233</v>
      </c>
      <c r="UJ11" s="98">
        <v>216</v>
      </c>
      <c r="UK11" s="98">
        <v>261</v>
      </c>
      <c r="UL11" s="98">
        <v>299</v>
      </c>
      <c r="UM11" s="98">
        <v>248</v>
      </c>
      <c r="UN11" s="98">
        <v>233</v>
      </c>
      <c r="UO11" s="98">
        <v>257</v>
      </c>
      <c r="UP11" s="98">
        <v>225</v>
      </c>
      <c r="UQ11" s="98">
        <v>249</v>
      </c>
      <c r="UR11" s="98">
        <v>269</v>
      </c>
      <c r="US11" s="229">
        <v>300</v>
      </c>
      <c r="UT11" s="229">
        <v>319</v>
      </c>
      <c r="UU11" s="98">
        <v>290</v>
      </c>
      <c r="UV11" s="98">
        <v>233</v>
      </c>
      <c r="UW11" s="98">
        <v>261</v>
      </c>
      <c r="UX11" s="98">
        <v>287</v>
      </c>
      <c r="UY11" s="229">
        <v>281</v>
      </c>
      <c r="UZ11" s="98">
        <v>242</v>
      </c>
      <c r="VA11" s="98">
        <v>257</v>
      </c>
      <c r="VB11" s="98">
        <v>242</v>
      </c>
      <c r="VC11" s="98">
        <v>265</v>
      </c>
      <c r="VD11" s="245">
        <v>264</v>
      </c>
      <c r="VE11" s="98">
        <v>351</v>
      </c>
      <c r="VF11" s="98">
        <v>375</v>
      </c>
      <c r="VG11" s="98">
        <v>401</v>
      </c>
      <c r="VH11" s="98">
        <v>329</v>
      </c>
      <c r="VI11" s="98">
        <v>296</v>
      </c>
      <c r="VJ11" s="98">
        <v>239</v>
      </c>
      <c r="VK11" s="98">
        <v>238</v>
      </c>
      <c r="VL11" s="98">
        <v>286</v>
      </c>
      <c r="VM11" s="98">
        <v>248</v>
      </c>
      <c r="VN11" s="245">
        <v>251</v>
      </c>
      <c r="VO11" s="264">
        <v>248</v>
      </c>
      <c r="VP11" s="98">
        <v>303</v>
      </c>
      <c r="VQ11" s="98">
        <v>261</v>
      </c>
      <c r="VR11" s="98">
        <v>239</v>
      </c>
      <c r="VS11" s="87">
        <v>265</v>
      </c>
      <c r="VT11" s="98">
        <v>243</v>
      </c>
      <c r="VU11" s="98">
        <v>268</v>
      </c>
      <c r="VV11" s="98">
        <v>272</v>
      </c>
      <c r="VW11" s="98">
        <v>248</v>
      </c>
      <c r="VX11" s="98">
        <v>256</v>
      </c>
      <c r="VY11" s="98">
        <v>234</v>
      </c>
      <c r="VZ11" s="98">
        <v>281</v>
      </c>
      <c r="WA11" s="98">
        <v>222</v>
      </c>
      <c r="WB11" s="98">
        <v>214</v>
      </c>
      <c r="WC11" s="98">
        <v>298</v>
      </c>
      <c r="WD11" s="87">
        <v>340</v>
      </c>
      <c r="WE11" s="98">
        <v>307</v>
      </c>
      <c r="WF11" s="274">
        <v>267</v>
      </c>
      <c r="WG11" s="98">
        <v>292</v>
      </c>
      <c r="WH11" s="98">
        <v>262</v>
      </c>
      <c r="WI11" s="98">
        <v>268</v>
      </c>
      <c r="WJ11" s="98">
        <v>236</v>
      </c>
      <c r="WK11" s="98">
        <v>258</v>
      </c>
      <c r="WL11" s="98">
        <v>268</v>
      </c>
      <c r="WM11" s="98">
        <v>201</v>
      </c>
      <c r="WN11" s="98">
        <v>243</v>
      </c>
      <c r="WO11" s="98">
        <v>242</v>
      </c>
      <c r="WP11" s="98">
        <v>201</v>
      </c>
      <c r="WQ11" s="98">
        <v>248</v>
      </c>
      <c r="WR11" s="98">
        <v>254</v>
      </c>
      <c r="WS11" s="98">
        <v>225</v>
      </c>
      <c r="WT11" s="98">
        <v>237</v>
      </c>
      <c r="WU11" s="98">
        <v>226</v>
      </c>
      <c r="WV11" s="98">
        <v>246</v>
      </c>
      <c r="WW11" s="98">
        <v>281</v>
      </c>
      <c r="WX11" s="274">
        <v>318</v>
      </c>
      <c r="WY11" s="98">
        <v>314</v>
      </c>
      <c r="WZ11" s="29">
        <v>265</v>
      </c>
      <c r="XA11" s="29">
        <v>303</v>
      </c>
      <c r="XB11" s="98">
        <v>325</v>
      </c>
      <c r="XC11" s="98">
        <v>308</v>
      </c>
      <c r="XD11" s="98">
        <v>350</v>
      </c>
      <c r="XE11" s="98">
        <v>352</v>
      </c>
      <c r="XF11" s="98">
        <v>315</v>
      </c>
      <c r="XG11" s="98">
        <v>247</v>
      </c>
      <c r="XH11" s="98">
        <v>250</v>
      </c>
      <c r="XI11" s="98">
        <v>252</v>
      </c>
      <c r="XJ11" s="98">
        <v>327</v>
      </c>
      <c r="XK11" s="229">
        <v>316</v>
      </c>
      <c r="XL11" s="229">
        <v>264</v>
      </c>
      <c r="XM11" s="229">
        <v>344</v>
      </c>
      <c r="XN11" s="229">
        <v>254</v>
      </c>
      <c r="XO11" s="294">
        <v>298</v>
      </c>
      <c r="XP11" s="245">
        <v>333</v>
      </c>
      <c r="XQ11" s="245">
        <v>337</v>
      </c>
      <c r="XR11" s="245">
        <v>277</v>
      </c>
      <c r="XS11" s="245">
        <v>298</v>
      </c>
      <c r="XT11" s="245">
        <v>273</v>
      </c>
      <c r="XU11" s="245">
        <v>232</v>
      </c>
      <c r="XV11" s="229">
        <v>296</v>
      </c>
      <c r="XW11" s="229">
        <v>276</v>
      </c>
      <c r="XX11" s="229">
        <v>300</v>
      </c>
      <c r="XY11" s="229">
        <v>228</v>
      </c>
      <c r="XZ11" s="229">
        <v>336</v>
      </c>
      <c r="YA11" s="229">
        <v>243</v>
      </c>
      <c r="YB11" s="229">
        <v>236</v>
      </c>
      <c r="YC11" s="229">
        <v>343</v>
      </c>
      <c r="YD11" s="229">
        <v>292</v>
      </c>
      <c r="YE11" s="229">
        <v>314</v>
      </c>
      <c r="YF11" s="229">
        <v>233</v>
      </c>
      <c r="YG11" s="229">
        <v>227</v>
      </c>
      <c r="YH11" s="229">
        <v>252</v>
      </c>
      <c r="YI11" s="229">
        <v>333</v>
      </c>
      <c r="YJ11" s="229">
        <v>286</v>
      </c>
      <c r="YK11" s="229">
        <v>297</v>
      </c>
      <c r="YL11" s="229">
        <v>282</v>
      </c>
      <c r="YM11" s="229">
        <v>276</v>
      </c>
      <c r="YN11" s="229">
        <v>411</v>
      </c>
      <c r="YO11" s="229">
        <v>299</v>
      </c>
      <c r="YP11" s="229">
        <v>375</v>
      </c>
      <c r="YQ11" s="229">
        <v>398</v>
      </c>
      <c r="YR11" s="229">
        <v>330</v>
      </c>
      <c r="YS11" s="229">
        <v>323</v>
      </c>
      <c r="YT11" s="275">
        <v>295</v>
      </c>
      <c r="YU11" s="229">
        <v>297</v>
      </c>
      <c r="YV11" s="229">
        <v>292</v>
      </c>
      <c r="YW11" s="229">
        <v>345</v>
      </c>
      <c r="YX11" s="229">
        <v>662</v>
      </c>
      <c r="YY11" s="229">
        <v>356</v>
      </c>
      <c r="YZ11" s="229">
        <v>457</v>
      </c>
      <c r="ZA11" s="229">
        <v>352</v>
      </c>
      <c r="ZB11" s="229">
        <v>542</v>
      </c>
      <c r="ZC11" s="229">
        <v>465</v>
      </c>
      <c r="ZD11" s="229">
        <v>466</v>
      </c>
      <c r="ZE11" s="229">
        <v>500</v>
      </c>
      <c r="ZF11" s="229">
        <v>478</v>
      </c>
      <c r="ZG11" s="229">
        <v>430</v>
      </c>
      <c r="ZH11" s="229">
        <v>407</v>
      </c>
      <c r="ZI11" s="341">
        <v>422</v>
      </c>
      <c r="ZJ11" s="253">
        <v>418</v>
      </c>
      <c r="ZK11" s="253">
        <v>337</v>
      </c>
      <c r="ZL11" s="253">
        <v>313</v>
      </c>
      <c r="ZM11" s="253">
        <v>370</v>
      </c>
      <c r="ZN11" s="253">
        <v>404</v>
      </c>
      <c r="ZO11" s="253">
        <v>2005</v>
      </c>
      <c r="ZP11" s="229">
        <v>8151</v>
      </c>
      <c r="ZQ11" s="253"/>
      <c r="ZR11" s="253"/>
      <c r="ZS11" s="253"/>
      <c r="ZT11" s="253"/>
      <c r="ZU11" s="253"/>
      <c r="ZV11" s="253"/>
      <c r="ZW11" s="253"/>
      <c r="ZX11" s="253"/>
      <c r="ZY11" s="253"/>
      <c r="ZZ11" s="253"/>
      <c r="AAA11" s="253"/>
      <c r="AAB11" s="253"/>
      <c r="AAC11" s="253"/>
      <c r="AAD11" s="253"/>
      <c r="AAE11" s="253"/>
      <c r="AAF11" s="253"/>
      <c r="AAG11" s="253"/>
      <c r="AAH11" s="253"/>
      <c r="AAI11" s="253"/>
      <c r="AAJ11" s="253"/>
      <c r="AAK11" s="253"/>
      <c r="AAL11" s="253"/>
      <c r="AAM11" s="253"/>
      <c r="AAN11" s="253"/>
      <c r="AAO11" s="253"/>
      <c r="AAP11" s="253"/>
      <c r="AAQ11" s="253"/>
      <c r="AAR11" s="253"/>
      <c r="AAS11" s="253"/>
      <c r="AAT11" s="253"/>
      <c r="AAU11" s="253"/>
      <c r="AAV11" s="253"/>
      <c r="AAW11" s="253"/>
      <c r="AAX11" s="253"/>
      <c r="AAY11" s="253"/>
      <c r="AAZ11" s="253"/>
      <c r="ABA11" s="253"/>
      <c r="ABB11" s="253"/>
      <c r="ABC11" s="253"/>
      <c r="ABD11" s="253"/>
      <c r="ABE11" s="253"/>
      <c r="ABF11" s="253"/>
      <c r="ABG11" s="253"/>
      <c r="ABH11" s="253"/>
      <c r="ABI11" s="253"/>
      <c r="ABJ11" s="253"/>
      <c r="ABK11" s="253"/>
      <c r="ABL11" s="253"/>
      <c r="ABM11" s="253"/>
      <c r="ABN11" s="253"/>
      <c r="ABO11" s="253"/>
      <c r="ABP11" s="253"/>
      <c r="ABQ11" s="253"/>
      <c r="ABR11" s="253"/>
      <c r="ABS11" s="253"/>
      <c r="ABT11" s="253"/>
      <c r="ABU11" s="253"/>
      <c r="ABV11" s="253"/>
      <c r="ABW11" s="253"/>
      <c r="ABX11" s="253"/>
      <c r="ABY11" s="253"/>
      <c r="ABZ11" s="253"/>
      <c r="ACA11" s="253"/>
      <c r="ACB11" s="253"/>
      <c r="ACC11" s="253"/>
      <c r="ACD11" s="253"/>
      <c r="ACE11" s="253"/>
      <c r="ACF11" s="253"/>
      <c r="ACG11" s="253"/>
      <c r="ACH11" s="253"/>
      <c r="ACI11" s="253"/>
      <c r="ACJ11" s="253"/>
      <c r="ACK11" s="253"/>
      <c r="ACL11" s="253"/>
      <c r="ACM11" s="253"/>
      <c r="ACN11" s="253"/>
      <c r="ACO11" s="253"/>
      <c r="ACP11" s="253"/>
      <c r="ACQ11" s="253"/>
      <c r="ACR11" s="253"/>
      <c r="ACS11" s="253"/>
      <c r="ACT11" s="253"/>
      <c r="ACU11" s="253"/>
      <c r="ACV11" s="253"/>
      <c r="ACW11" s="253"/>
      <c r="ACX11" s="253"/>
      <c r="ACY11" s="253"/>
      <c r="ACZ11" s="253"/>
      <c r="ADA11" s="253"/>
      <c r="ADB11" s="253"/>
      <c r="ADC11" s="253"/>
      <c r="ADD11" s="253"/>
      <c r="ADE11" s="253"/>
      <c r="ADF11" s="253"/>
      <c r="ADG11" s="253"/>
      <c r="ADH11" s="253"/>
      <c r="ADI11" s="253"/>
    </row>
    <row r="12" spans="1:789" s="230" customFormat="1" ht="12.75" customHeight="1" x14ac:dyDescent="0.35">
      <c r="A12" s="99" t="s">
        <v>183</v>
      </c>
      <c r="B12" s="99" t="s">
        <v>183</v>
      </c>
      <c r="C12" s="9">
        <f>SUM(C9:C11)</f>
        <v>1659</v>
      </c>
      <c r="D12" s="9">
        <f>SUM(D9:D11)</f>
        <v>1599</v>
      </c>
      <c r="E12" s="9">
        <f t="shared" ref="E12:BP12" si="0">SUM(E9:E11)</f>
        <v>1147</v>
      </c>
      <c r="F12" s="9">
        <f t="shared" si="0"/>
        <v>966</v>
      </c>
      <c r="G12" s="9">
        <f t="shared" si="0"/>
        <v>954</v>
      </c>
      <c r="H12" s="9">
        <f t="shared" si="0"/>
        <v>988</v>
      </c>
      <c r="I12" s="9">
        <f t="shared" si="0"/>
        <v>1375</v>
      </c>
      <c r="J12" s="9">
        <f t="shared" si="0"/>
        <v>1249</v>
      </c>
      <c r="K12" s="9">
        <f t="shared" si="0"/>
        <v>1053</v>
      </c>
      <c r="L12" s="9">
        <f t="shared" si="0"/>
        <v>1170</v>
      </c>
      <c r="M12" s="9">
        <f t="shared" si="0"/>
        <v>1009</v>
      </c>
      <c r="N12" s="9">
        <f t="shared" si="0"/>
        <v>1061</v>
      </c>
      <c r="O12" s="9">
        <f t="shared" si="0"/>
        <v>2175</v>
      </c>
      <c r="P12" s="9">
        <f t="shared" si="0"/>
        <v>1381</v>
      </c>
      <c r="Q12" s="9">
        <f t="shared" si="0"/>
        <v>952</v>
      </c>
      <c r="R12" s="9">
        <f t="shared" si="0"/>
        <v>1022</v>
      </c>
      <c r="S12" s="9">
        <f t="shared" si="0"/>
        <v>1005</v>
      </c>
      <c r="T12" s="9">
        <f t="shared" si="0"/>
        <v>939</v>
      </c>
      <c r="U12" s="9">
        <f t="shared" si="0"/>
        <v>982</v>
      </c>
      <c r="V12" s="9">
        <f t="shared" si="0"/>
        <v>1194</v>
      </c>
      <c r="W12" s="9">
        <f t="shared" si="0"/>
        <v>648</v>
      </c>
      <c r="X12" s="9">
        <f t="shared" si="0"/>
        <v>765</v>
      </c>
      <c r="Y12" s="9">
        <f t="shared" si="0"/>
        <v>763</v>
      </c>
      <c r="Z12" s="9">
        <f t="shared" si="0"/>
        <v>1032</v>
      </c>
      <c r="AA12" s="9">
        <f t="shared" si="0"/>
        <v>1337</v>
      </c>
      <c r="AB12" s="9">
        <f t="shared" si="0"/>
        <v>1720</v>
      </c>
      <c r="AC12" s="9">
        <f t="shared" si="0"/>
        <v>919</v>
      </c>
      <c r="AD12" s="9">
        <f t="shared" si="0"/>
        <v>699</v>
      </c>
      <c r="AE12" s="9">
        <f t="shared" si="0"/>
        <v>708</v>
      </c>
      <c r="AF12" s="9">
        <f t="shared" si="0"/>
        <v>914</v>
      </c>
      <c r="AG12" s="9">
        <f t="shared" si="0"/>
        <v>802</v>
      </c>
      <c r="AH12" s="9">
        <f t="shared" si="0"/>
        <v>763</v>
      </c>
      <c r="AI12" s="9">
        <f t="shared" si="0"/>
        <v>809</v>
      </c>
      <c r="AJ12" s="9">
        <f t="shared" si="0"/>
        <v>731</v>
      </c>
      <c r="AK12" s="9">
        <f t="shared" si="0"/>
        <v>1010</v>
      </c>
      <c r="AL12" s="9">
        <f t="shared" si="0"/>
        <v>895</v>
      </c>
      <c r="AM12" s="9">
        <f t="shared" si="0"/>
        <v>1219</v>
      </c>
      <c r="AN12" s="9">
        <f t="shared" si="0"/>
        <v>787</v>
      </c>
      <c r="AO12" s="9">
        <f t="shared" si="0"/>
        <v>1070</v>
      </c>
      <c r="AP12" s="9">
        <f t="shared" si="0"/>
        <v>1105</v>
      </c>
      <c r="AQ12" s="9">
        <f t="shared" si="0"/>
        <v>1194</v>
      </c>
      <c r="AR12" s="9">
        <f t="shared" si="0"/>
        <v>1520</v>
      </c>
      <c r="AS12" s="9">
        <f t="shared" si="0"/>
        <v>1276</v>
      </c>
      <c r="AT12" s="9">
        <f t="shared" si="0"/>
        <v>1581</v>
      </c>
      <c r="AU12" s="9">
        <f t="shared" si="0"/>
        <v>1699</v>
      </c>
      <c r="AV12" s="9">
        <f t="shared" si="0"/>
        <v>2805</v>
      </c>
      <c r="AW12" s="9">
        <f t="shared" si="0"/>
        <v>1873</v>
      </c>
      <c r="AX12" s="9">
        <f t="shared" si="0"/>
        <v>2066</v>
      </c>
      <c r="AY12" s="9">
        <f t="shared" si="0"/>
        <v>1575</v>
      </c>
      <c r="AZ12" s="9">
        <f t="shared" si="0"/>
        <v>1556</v>
      </c>
      <c r="BA12" s="9">
        <f t="shared" si="0"/>
        <v>3402</v>
      </c>
      <c r="BB12" s="9">
        <f t="shared" si="0"/>
        <v>2674</v>
      </c>
      <c r="BC12" s="9">
        <f t="shared" si="0"/>
        <v>1558</v>
      </c>
      <c r="BD12" s="9">
        <f t="shared" si="0"/>
        <v>1401</v>
      </c>
      <c r="BE12" s="9">
        <f t="shared" si="0"/>
        <v>1182</v>
      </c>
      <c r="BF12" s="9">
        <f t="shared" si="0"/>
        <v>1651</v>
      </c>
      <c r="BG12" s="9">
        <f t="shared" si="0"/>
        <v>1912</v>
      </c>
      <c r="BH12" s="9">
        <f t="shared" si="0"/>
        <v>1603</v>
      </c>
      <c r="BI12" s="9">
        <f t="shared" si="0"/>
        <v>1261</v>
      </c>
      <c r="BJ12" s="9">
        <f t="shared" si="0"/>
        <v>1490</v>
      </c>
      <c r="BK12" s="9">
        <f t="shared" si="0"/>
        <v>1389</v>
      </c>
      <c r="BL12" s="9">
        <f t="shared" si="0"/>
        <v>1378</v>
      </c>
      <c r="BM12" s="9">
        <f t="shared" si="0"/>
        <v>1249</v>
      </c>
      <c r="BN12" s="9">
        <f t="shared" si="0"/>
        <v>1224</v>
      </c>
      <c r="BO12" s="9">
        <f t="shared" si="0"/>
        <v>1336</v>
      </c>
      <c r="BP12" s="9">
        <f t="shared" si="0"/>
        <v>1560</v>
      </c>
      <c r="BQ12" s="9">
        <f t="shared" ref="BQ12:EB12" si="1">SUM(BQ9:BQ11)</f>
        <v>1962</v>
      </c>
      <c r="BR12" s="9">
        <f t="shared" si="1"/>
        <v>1217</v>
      </c>
      <c r="BS12" s="9">
        <f t="shared" si="1"/>
        <v>1426</v>
      </c>
      <c r="BT12" s="9">
        <f t="shared" si="1"/>
        <v>1350</v>
      </c>
      <c r="BU12" s="9">
        <f t="shared" si="1"/>
        <v>1384</v>
      </c>
      <c r="BV12" s="9">
        <f t="shared" si="1"/>
        <v>1138</v>
      </c>
      <c r="BW12" s="9">
        <f t="shared" si="1"/>
        <v>1044</v>
      </c>
      <c r="BX12" s="9">
        <f t="shared" si="1"/>
        <v>1087</v>
      </c>
      <c r="BY12" s="9">
        <f t="shared" si="1"/>
        <v>935</v>
      </c>
      <c r="BZ12" s="9">
        <f t="shared" si="1"/>
        <v>1296</v>
      </c>
      <c r="CA12" s="9">
        <f t="shared" si="1"/>
        <v>1039</v>
      </c>
      <c r="CB12" s="9">
        <f t="shared" si="1"/>
        <v>1432</v>
      </c>
      <c r="CC12" s="9">
        <f t="shared" si="1"/>
        <v>1740</v>
      </c>
      <c r="CD12" s="9">
        <f t="shared" si="1"/>
        <v>1173</v>
      </c>
      <c r="CE12" s="9">
        <f t="shared" si="1"/>
        <v>1372</v>
      </c>
      <c r="CF12" s="9">
        <f t="shared" si="1"/>
        <v>1332</v>
      </c>
      <c r="CG12" s="9">
        <f t="shared" si="1"/>
        <v>1124</v>
      </c>
      <c r="CH12" s="9">
        <f t="shared" si="1"/>
        <v>1071</v>
      </c>
      <c r="CI12" s="9">
        <f t="shared" si="1"/>
        <v>1084</v>
      </c>
      <c r="CJ12" s="9">
        <f t="shared" si="1"/>
        <v>1044</v>
      </c>
      <c r="CK12" s="9">
        <f t="shared" si="1"/>
        <v>943</v>
      </c>
      <c r="CL12" s="9">
        <f t="shared" si="1"/>
        <v>1265</v>
      </c>
      <c r="CM12" s="9">
        <f t="shared" si="1"/>
        <v>3799</v>
      </c>
      <c r="CN12" s="9">
        <f t="shared" si="1"/>
        <v>4232</v>
      </c>
      <c r="CO12" s="9">
        <f t="shared" si="1"/>
        <v>2269</v>
      </c>
      <c r="CP12" s="9">
        <f t="shared" si="1"/>
        <v>2577</v>
      </c>
      <c r="CQ12" s="9">
        <f t="shared" si="1"/>
        <v>2732</v>
      </c>
      <c r="CR12" s="9">
        <f t="shared" si="1"/>
        <v>3128</v>
      </c>
      <c r="CS12" s="9">
        <f t="shared" si="1"/>
        <v>3238</v>
      </c>
      <c r="CT12" s="9">
        <f t="shared" si="1"/>
        <v>3610</v>
      </c>
      <c r="CU12" s="9">
        <f t="shared" si="1"/>
        <v>2905</v>
      </c>
      <c r="CV12" s="9">
        <f t="shared" si="1"/>
        <v>3670</v>
      </c>
      <c r="CW12" s="9">
        <f t="shared" si="1"/>
        <v>4804</v>
      </c>
      <c r="CX12" s="9">
        <f t="shared" si="1"/>
        <v>3811</v>
      </c>
      <c r="CY12" s="9">
        <f t="shared" si="1"/>
        <v>3029</v>
      </c>
      <c r="CZ12" s="9">
        <f t="shared" si="1"/>
        <v>4426</v>
      </c>
      <c r="DA12" s="9">
        <f t="shared" si="1"/>
        <v>6482</v>
      </c>
      <c r="DB12" s="9">
        <f t="shared" si="1"/>
        <v>4399</v>
      </c>
      <c r="DC12" s="9">
        <f t="shared" si="1"/>
        <v>3737</v>
      </c>
      <c r="DD12" s="9">
        <f t="shared" si="1"/>
        <v>3409</v>
      </c>
      <c r="DE12" s="9">
        <f t="shared" si="1"/>
        <v>3048</v>
      </c>
      <c r="DF12" s="9">
        <f t="shared" si="1"/>
        <v>3991</v>
      </c>
      <c r="DG12" s="9">
        <f t="shared" si="1"/>
        <v>3874</v>
      </c>
      <c r="DH12" s="9">
        <f t="shared" si="1"/>
        <v>3449</v>
      </c>
      <c r="DI12" s="9">
        <f t="shared" si="1"/>
        <v>3872</v>
      </c>
      <c r="DJ12" s="9">
        <f t="shared" si="1"/>
        <v>4018</v>
      </c>
      <c r="DK12" s="9">
        <f t="shared" si="1"/>
        <v>3745</v>
      </c>
      <c r="DL12" s="9">
        <f t="shared" si="1"/>
        <v>3198</v>
      </c>
      <c r="DM12" s="9">
        <f t="shared" si="1"/>
        <v>3060</v>
      </c>
      <c r="DN12" s="9">
        <f t="shared" si="1"/>
        <v>3659</v>
      </c>
      <c r="DO12" s="9">
        <f t="shared" si="1"/>
        <v>4331</v>
      </c>
      <c r="DP12" s="9">
        <f t="shared" si="1"/>
        <v>3781</v>
      </c>
      <c r="DQ12" s="9">
        <f t="shared" si="1"/>
        <v>3452</v>
      </c>
      <c r="DR12" s="9">
        <f t="shared" si="1"/>
        <v>3013</v>
      </c>
      <c r="DS12" s="9">
        <f t="shared" si="1"/>
        <v>3865</v>
      </c>
      <c r="DT12" s="9">
        <f t="shared" si="1"/>
        <v>2638</v>
      </c>
      <c r="DU12" s="9">
        <f t="shared" si="1"/>
        <v>2999</v>
      </c>
      <c r="DV12" s="9">
        <f t="shared" si="1"/>
        <v>3213</v>
      </c>
      <c r="DW12" s="9">
        <f t="shared" si="1"/>
        <v>3484</v>
      </c>
      <c r="DX12" s="9">
        <f t="shared" si="1"/>
        <v>2835</v>
      </c>
      <c r="DY12" s="9">
        <f t="shared" si="1"/>
        <v>2369</v>
      </c>
      <c r="DZ12" s="9">
        <f t="shared" si="1"/>
        <v>2335</v>
      </c>
      <c r="EA12" s="9">
        <f t="shared" si="1"/>
        <v>2422</v>
      </c>
      <c r="EB12" s="9">
        <f t="shared" si="1"/>
        <v>2625</v>
      </c>
      <c r="EC12" s="9">
        <f t="shared" ref="EC12:GM12" si="2">SUM(EC9:EC11)</f>
        <v>3333</v>
      </c>
      <c r="ED12" s="9">
        <f t="shared" si="2"/>
        <v>3046</v>
      </c>
      <c r="EE12" s="9">
        <f t="shared" si="2"/>
        <v>2309</v>
      </c>
      <c r="EF12" s="9">
        <f t="shared" si="2"/>
        <v>2367</v>
      </c>
      <c r="EG12" s="9">
        <f t="shared" si="2"/>
        <v>2740</v>
      </c>
      <c r="EH12" s="9">
        <f t="shared" si="2"/>
        <v>2413</v>
      </c>
      <c r="EI12" s="9">
        <f t="shared" si="2"/>
        <v>2342</v>
      </c>
      <c r="EJ12" s="9">
        <f t="shared" si="2"/>
        <v>2134</v>
      </c>
      <c r="EK12" s="9">
        <f t="shared" si="2"/>
        <v>2421</v>
      </c>
      <c r="EL12" s="9">
        <f t="shared" si="2"/>
        <v>2600</v>
      </c>
      <c r="EM12" s="9">
        <f t="shared" si="2"/>
        <v>2271</v>
      </c>
      <c r="EN12" s="9">
        <f t="shared" si="2"/>
        <v>2524</v>
      </c>
      <c r="EO12" s="9">
        <f t="shared" si="2"/>
        <v>2322</v>
      </c>
      <c r="EP12" s="9">
        <f t="shared" si="2"/>
        <v>3108</v>
      </c>
      <c r="EQ12" s="9">
        <f t="shared" si="2"/>
        <v>2620</v>
      </c>
      <c r="ER12" s="9">
        <f t="shared" si="2"/>
        <v>2631</v>
      </c>
      <c r="ES12" s="9">
        <f t="shared" si="2"/>
        <v>2404</v>
      </c>
      <c r="ET12" s="9">
        <f t="shared" si="2"/>
        <v>3086</v>
      </c>
      <c r="EU12" s="9">
        <f t="shared" si="2"/>
        <v>2548</v>
      </c>
      <c r="EV12" s="9">
        <f t="shared" si="2"/>
        <v>3012</v>
      </c>
      <c r="EW12" s="9">
        <f t="shared" si="2"/>
        <v>3764</v>
      </c>
      <c r="EX12" s="9">
        <f t="shared" si="2"/>
        <v>3859</v>
      </c>
      <c r="EY12" s="9">
        <f t="shared" si="2"/>
        <v>3151</v>
      </c>
      <c r="EZ12" s="9">
        <f t="shared" si="2"/>
        <v>3057</v>
      </c>
      <c r="FA12" s="9">
        <f t="shared" si="2"/>
        <v>4109</v>
      </c>
      <c r="FB12" s="9">
        <f t="shared" si="2"/>
        <v>3822</v>
      </c>
      <c r="FC12" s="9">
        <f t="shared" si="2"/>
        <v>3202</v>
      </c>
      <c r="FD12" s="9">
        <f t="shared" si="2"/>
        <v>2512</v>
      </c>
      <c r="FE12" s="9">
        <f t="shared" si="2"/>
        <v>2036</v>
      </c>
      <c r="FF12" s="9">
        <f t="shared" si="2"/>
        <v>2315</v>
      </c>
      <c r="FG12" s="9">
        <f t="shared" si="2"/>
        <v>2133</v>
      </c>
      <c r="FH12" s="9">
        <f t="shared" si="2"/>
        <v>1878</v>
      </c>
      <c r="FI12" s="9">
        <f t="shared" si="2"/>
        <v>2172</v>
      </c>
      <c r="FJ12" s="9">
        <f t="shared" si="2"/>
        <v>2001</v>
      </c>
      <c r="FK12" s="9">
        <f t="shared" si="2"/>
        <v>1916</v>
      </c>
      <c r="FL12" s="9">
        <f t="shared" si="2"/>
        <v>1989</v>
      </c>
      <c r="FM12" s="9">
        <f t="shared" si="2"/>
        <v>1725</v>
      </c>
      <c r="FN12" s="9">
        <f t="shared" si="2"/>
        <v>1867</v>
      </c>
      <c r="FO12" s="9">
        <f t="shared" si="2"/>
        <v>1923</v>
      </c>
      <c r="FP12" s="9">
        <f t="shared" si="2"/>
        <v>2367</v>
      </c>
      <c r="FQ12" s="9">
        <f t="shared" si="2"/>
        <v>1599</v>
      </c>
      <c r="FR12" s="9">
        <f t="shared" si="2"/>
        <v>1511</v>
      </c>
      <c r="FS12" s="9">
        <f t="shared" si="2"/>
        <v>1575</v>
      </c>
      <c r="FT12" s="9">
        <f t="shared" si="2"/>
        <v>1882</v>
      </c>
      <c r="FU12" s="9">
        <f t="shared" si="2"/>
        <v>1293</v>
      </c>
      <c r="FV12" s="9">
        <f t="shared" si="2"/>
        <v>1175</v>
      </c>
      <c r="FW12" s="9">
        <f t="shared" si="2"/>
        <v>1590</v>
      </c>
      <c r="FX12" s="9">
        <f t="shared" si="2"/>
        <v>1716</v>
      </c>
      <c r="FY12" s="9">
        <f t="shared" si="2"/>
        <v>1547</v>
      </c>
      <c r="FZ12" s="9">
        <f t="shared" si="2"/>
        <v>1702</v>
      </c>
      <c r="GA12" s="9">
        <f t="shared" si="2"/>
        <v>1650</v>
      </c>
      <c r="GB12" s="9">
        <f t="shared" si="2"/>
        <v>1868</v>
      </c>
      <c r="GC12" s="9">
        <f t="shared" si="2"/>
        <v>1971</v>
      </c>
      <c r="GD12" s="9">
        <f t="shared" si="2"/>
        <v>1642</v>
      </c>
      <c r="GE12" s="9">
        <f t="shared" si="2"/>
        <v>1484</v>
      </c>
      <c r="GF12" s="9">
        <f t="shared" si="2"/>
        <v>1734</v>
      </c>
      <c r="GG12" s="9">
        <f t="shared" si="2"/>
        <v>1596</v>
      </c>
      <c r="GH12" s="9">
        <f t="shared" si="2"/>
        <v>1414</v>
      </c>
      <c r="GI12" s="9">
        <f t="shared" si="2"/>
        <v>1288</v>
      </c>
      <c r="GJ12" s="9">
        <f t="shared" si="2"/>
        <v>1337</v>
      </c>
      <c r="GK12" s="9">
        <f t="shared" si="2"/>
        <v>1695</v>
      </c>
      <c r="GL12" s="9">
        <f t="shared" si="2"/>
        <v>1523</v>
      </c>
      <c r="GM12" s="9">
        <f t="shared" si="2"/>
        <v>1268</v>
      </c>
      <c r="GN12" s="20">
        <f>SUM(GN9:GN11)</f>
        <v>1201</v>
      </c>
      <c r="GO12" s="20">
        <f>SUM(GO9:GO11)</f>
        <v>1162</v>
      </c>
      <c r="GP12" s="20">
        <v>1540</v>
      </c>
      <c r="GQ12" s="20">
        <f t="shared" ref="GQ12:JB12" si="3">SUM(GQ9:GQ11)</f>
        <v>1424</v>
      </c>
      <c r="GR12" s="20">
        <f t="shared" si="3"/>
        <v>1579</v>
      </c>
      <c r="GS12" s="20">
        <f t="shared" si="3"/>
        <v>1595</v>
      </c>
      <c r="GT12" s="20">
        <f t="shared" si="3"/>
        <v>1956</v>
      </c>
      <c r="GU12" s="20">
        <f t="shared" si="3"/>
        <v>1688</v>
      </c>
      <c r="GV12" s="20">
        <f t="shared" si="3"/>
        <v>2052</v>
      </c>
      <c r="GW12" s="20">
        <f t="shared" si="3"/>
        <v>2612</v>
      </c>
      <c r="GX12" s="20">
        <f t="shared" si="3"/>
        <v>2984</v>
      </c>
      <c r="GY12" s="20">
        <f t="shared" si="3"/>
        <v>1834</v>
      </c>
      <c r="GZ12" s="20">
        <f t="shared" si="3"/>
        <v>2136</v>
      </c>
      <c r="HA12" s="20">
        <f t="shared" si="3"/>
        <v>3233</v>
      </c>
      <c r="HB12" s="20">
        <f t="shared" si="3"/>
        <v>3144</v>
      </c>
      <c r="HC12" s="20">
        <f t="shared" si="3"/>
        <v>2834</v>
      </c>
      <c r="HD12" s="20">
        <f t="shared" si="3"/>
        <v>1640</v>
      </c>
      <c r="HE12" s="20">
        <f t="shared" si="3"/>
        <v>1435</v>
      </c>
      <c r="HF12" s="20">
        <f t="shared" si="3"/>
        <v>1412</v>
      </c>
      <c r="HG12" s="20">
        <f t="shared" si="3"/>
        <v>1546</v>
      </c>
      <c r="HH12" s="20">
        <f t="shared" si="3"/>
        <v>1569</v>
      </c>
      <c r="HI12" s="20">
        <f t="shared" si="3"/>
        <v>1443</v>
      </c>
      <c r="HJ12" s="20">
        <f t="shared" si="3"/>
        <v>1672</v>
      </c>
      <c r="HK12" s="20">
        <f t="shared" si="3"/>
        <v>1678</v>
      </c>
      <c r="HL12" s="20">
        <f t="shared" si="3"/>
        <v>1564</v>
      </c>
      <c r="HM12" s="20">
        <f t="shared" si="3"/>
        <v>1266</v>
      </c>
      <c r="HN12" s="20">
        <f t="shared" si="3"/>
        <v>1341</v>
      </c>
      <c r="HO12" s="20">
        <f t="shared" si="3"/>
        <v>1293</v>
      </c>
      <c r="HP12" s="20">
        <f t="shared" si="3"/>
        <v>1840</v>
      </c>
      <c r="HQ12" s="20">
        <f t="shared" si="3"/>
        <v>1682</v>
      </c>
      <c r="HR12" s="20">
        <f t="shared" si="3"/>
        <v>1616</v>
      </c>
      <c r="HS12" s="20">
        <f t="shared" si="3"/>
        <v>1397</v>
      </c>
      <c r="HT12" s="20">
        <f t="shared" si="3"/>
        <v>1786</v>
      </c>
      <c r="HU12" s="20">
        <f t="shared" si="3"/>
        <v>1385</v>
      </c>
      <c r="HV12" s="20">
        <f t="shared" si="3"/>
        <v>1142</v>
      </c>
      <c r="HW12" s="20">
        <f t="shared" si="3"/>
        <v>1663</v>
      </c>
      <c r="HX12" s="20">
        <f t="shared" si="3"/>
        <v>1420</v>
      </c>
      <c r="HY12" s="20">
        <f t="shared" si="3"/>
        <v>1389</v>
      </c>
      <c r="HZ12" s="20">
        <f t="shared" si="3"/>
        <v>1052</v>
      </c>
      <c r="IA12" s="20">
        <f t="shared" si="3"/>
        <v>1236</v>
      </c>
      <c r="IB12" s="20">
        <f t="shared" si="3"/>
        <v>1756</v>
      </c>
      <c r="IC12" s="20">
        <f t="shared" si="3"/>
        <v>1691</v>
      </c>
      <c r="ID12" s="20">
        <f t="shared" si="3"/>
        <v>1673</v>
      </c>
      <c r="IE12" s="20">
        <f t="shared" si="3"/>
        <v>1458</v>
      </c>
      <c r="IF12" s="20">
        <f t="shared" si="3"/>
        <v>1284</v>
      </c>
      <c r="IG12" s="20">
        <f t="shared" si="3"/>
        <v>1272</v>
      </c>
      <c r="IH12" s="20">
        <f t="shared" si="3"/>
        <v>1352</v>
      </c>
      <c r="II12" s="20">
        <f t="shared" si="3"/>
        <v>1146</v>
      </c>
      <c r="IJ12" s="20">
        <f t="shared" si="3"/>
        <v>927</v>
      </c>
      <c r="IK12" s="20">
        <f t="shared" si="3"/>
        <v>1315</v>
      </c>
      <c r="IL12" s="20">
        <f t="shared" si="3"/>
        <v>901</v>
      </c>
      <c r="IM12" s="20">
        <f t="shared" si="3"/>
        <v>894</v>
      </c>
      <c r="IN12" s="20">
        <f t="shared" si="3"/>
        <v>1008</v>
      </c>
      <c r="IO12" s="20">
        <f t="shared" si="3"/>
        <v>1124</v>
      </c>
      <c r="IP12" s="20">
        <f t="shared" si="3"/>
        <v>1235</v>
      </c>
      <c r="IQ12" s="20">
        <f t="shared" si="3"/>
        <v>1372</v>
      </c>
      <c r="IR12" s="20">
        <f t="shared" si="3"/>
        <v>1485</v>
      </c>
      <c r="IS12" s="20">
        <f t="shared" si="3"/>
        <v>1326</v>
      </c>
      <c r="IT12" s="20">
        <f t="shared" si="3"/>
        <v>1454</v>
      </c>
      <c r="IU12" s="20">
        <f t="shared" si="3"/>
        <v>1463</v>
      </c>
      <c r="IV12" s="20">
        <f t="shared" si="3"/>
        <v>1909</v>
      </c>
      <c r="IW12" s="20">
        <f t="shared" si="3"/>
        <v>2180</v>
      </c>
      <c r="IX12" s="20">
        <f t="shared" si="3"/>
        <v>1978</v>
      </c>
      <c r="IY12" s="20">
        <f t="shared" si="3"/>
        <v>1594</v>
      </c>
      <c r="IZ12" s="20">
        <f t="shared" si="3"/>
        <v>1637</v>
      </c>
      <c r="JA12" s="20">
        <f t="shared" si="3"/>
        <v>2165</v>
      </c>
      <c r="JB12" s="20">
        <f t="shared" si="3"/>
        <v>2219</v>
      </c>
      <c r="JC12" s="20">
        <f t="shared" ref="JC12:LN12" si="4">SUM(JC9:JC11)</f>
        <v>2254</v>
      </c>
      <c r="JD12" s="20">
        <f t="shared" si="4"/>
        <v>1336</v>
      </c>
      <c r="JE12" s="20">
        <f t="shared" si="4"/>
        <v>1636</v>
      </c>
      <c r="JF12" s="20">
        <f t="shared" si="4"/>
        <v>2288</v>
      </c>
      <c r="JG12" s="20">
        <f t="shared" si="4"/>
        <v>1426</v>
      </c>
      <c r="JH12" s="20">
        <f t="shared" si="4"/>
        <v>1365</v>
      </c>
      <c r="JI12" s="20">
        <f t="shared" si="4"/>
        <v>1286</v>
      </c>
      <c r="JJ12" s="20">
        <f t="shared" si="4"/>
        <v>1297</v>
      </c>
      <c r="JK12" s="20">
        <f t="shared" si="4"/>
        <v>1261</v>
      </c>
      <c r="JL12" s="20">
        <f t="shared" si="4"/>
        <v>1342</v>
      </c>
      <c r="JM12" s="20">
        <f t="shared" si="4"/>
        <v>1057</v>
      </c>
      <c r="JN12" s="20">
        <f t="shared" si="4"/>
        <v>1122</v>
      </c>
      <c r="JO12" s="20">
        <f t="shared" si="4"/>
        <v>1461</v>
      </c>
      <c r="JP12" s="20">
        <f t="shared" si="4"/>
        <v>1593</v>
      </c>
      <c r="JQ12" s="20">
        <f t="shared" si="4"/>
        <v>1247</v>
      </c>
      <c r="JR12" s="20">
        <f t="shared" si="4"/>
        <v>1566</v>
      </c>
      <c r="JS12" s="20">
        <f t="shared" si="4"/>
        <v>963</v>
      </c>
      <c r="JT12" s="20">
        <f t="shared" si="4"/>
        <v>987</v>
      </c>
      <c r="JU12" s="20">
        <f t="shared" si="4"/>
        <v>1019</v>
      </c>
      <c r="JV12" s="20">
        <f t="shared" si="4"/>
        <v>1157</v>
      </c>
      <c r="JW12" s="20">
        <f t="shared" si="4"/>
        <v>975</v>
      </c>
      <c r="JX12" s="20">
        <f t="shared" si="4"/>
        <v>891</v>
      </c>
      <c r="JY12" s="20">
        <f t="shared" si="4"/>
        <v>1115</v>
      </c>
      <c r="JZ12" s="20">
        <f t="shared" si="4"/>
        <v>872</v>
      </c>
      <c r="KA12" s="20">
        <f t="shared" si="4"/>
        <v>836</v>
      </c>
      <c r="KB12" s="20">
        <f t="shared" si="4"/>
        <v>1003</v>
      </c>
      <c r="KC12" s="20">
        <f t="shared" si="4"/>
        <v>1333</v>
      </c>
      <c r="KD12" s="20">
        <f t="shared" si="4"/>
        <v>1211</v>
      </c>
      <c r="KE12" s="20">
        <f t="shared" si="4"/>
        <v>788</v>
      </c>
      <c r="KF12" s="20">
        <f t="shared" si="4"/>
        <v>1229</v>
      </c>
      <c r="KG12" s="20">
        <f t="shared" si="4"/>
        <v>861</v>
      </c>
      <c r="KH12" s="20">
        <f t="shared" si="4"/>
        <v>1050</v>
      </c>
      <c r="KI12" s="20">
        <f t="shared" si="4"/>
        <v>884</v>
      </c>
      <c r="KJ12" s="20">
        <f t="shared" si="4"/>
        <v>885</v>
      </c>
      <c r="KK12" s="20">
        <f t="shared" si="4"/>
        <v>885</v>
      </c>
      <c r="KL12" s="20">
        <f t="shared" si="4"/>
        <v>918</v>
      </c>
      <c r="KM12" s="20">
        <f t="shared" si="4"/>
        <v>964</v>
      </c>
      <c r="KN12" s="20">
        <f t="shared" si="4"/>
        <v>874</v>
      </c>
      <c r="KO12" s="20">
        <f t="shared" si="4"/>
        <v>923</v>
      </c>
      <c r="KP12" s="20">
        <f t="shared" si="4"/>
        <v>922</v>
      </c>
      <c r="KQ12" s="20">
        <f t="shared" si="4"/>
        <v>1277</v>
      </c>
      <c r="KR12" s="20">
        <f t="shared" si="4"/>
        <v>1088</v>
      </c>
      <c r="KS12" s="20">
        <f t="shared" si="4"/>
        <v>1293</v>
      </c>
      <c r="KT12" s="20">
        <f t="shared" si="4"/>
        <v>1340</v>
      </c>
      <c r="KU12" s="20">
        <f t="shared" si="4"/>
        <v>1359</v>
      </c>
      <c r="KV12" s="20">
        <f t="shared" si="4"/>
        <v>1395</v>
      </c>
      <c r="KW12" s="20">
        <f t="shared" si="4"/>
        <v>1878</v>
      </c>
      <c r="KX12" s="20">
        <f t="shared" si="4"/>
        <v>1560</v>
      </c>
      <c r="KY12" s="20">
        <f t="shared" si="4"/>
        <v>1493</v>
      </c>
      <c r="KZ12" s="20">
        <f t="shared" si="4"/>
        <v>1545</v>
      </c>
      <c r="LA12" s="20">
        <f t="shared" si="4"/>
        <v>1456</v>
      </c>
      <c r="LB12" s="20">
        <f t="shared" si="4"/>
        <v>2205</v>
      </c>
      <c r="LC12" s="20">
        <f t="shared" si="4"/>
        <v>1529</v>
      </c>
      <c r="LD12" s="20">
        <f t="shared" si="4"/>
        <v>1646</v>
      </c>
      <c r="LE12" s="20">
        <f t="shared" si="4"/>
        <v>1145</v>
      </c>
      <c r="LF12" s="20">
        <f t="shared" si="4"/>
        <v>1041</v>
      </c>
      <c r="LG12" s="20">
        <f t="shared" si="4"/>
        <v>1057</v>
      </c>
      <c r="LH12" s="20">
        <f t="shared" si="4"/>
        <v>1050</v>
      </c>
      <c r="LI12" s="20">
        <f t="shared" si="4"/>
        <v>1007</v>
      </c>
      <c r="LJ12" s="20">
        <f t="shared" si="4"/>
        <v>837</v>
      </c>
      <c r="LK12" s="20">
        <f t="shared" si="4"/>
        <v>1010</v>
      </c>
      <c r="LL12" s="20">
        <f t="shared" si="4"/>
        <v>997</v>
      </c>
      <c r="LM12" s="20">
        <f t="shared" si="4"/>
        <v>893</v>
      </c>
      <c r="LN12" s="20">
        <f t="shared" si="4"/>
        <v>898</v>
      </c>
      <c r="LO12" s="20">
        <f t="shared" ref="LO12:NZ12" si="5">SUM(LO9:LO11)</f>
        <v>1236</v>
      </c>
      <c r="LP12" s="20">
        <f t="shared" si="5"/>
        <v>1357</v>
      </c>
      <c r="LQ12" s="20">
        <f t="shared" si="5"/>
        <v>1482</v>
      </c>
      <c r="LR12" s="20">
        <f t="shared" si="5"/>
        <v>1505</v>
      </c>
      <c r="LS12" s="20">
        <f t="shared" si="5"/>
        <v>826</v>
      </c>
      <c r="LT12" s="20">
        <f t="shared" si="5"/>
        <v>1018</v>
      </c>
      <c r="LU12" s="20">
        <f t="shared" si="5"/>
        <v>894</v>
      </c>
      <c r="LV12" s="20">
        <f t="shared" si="5"/>
        <v>902</v>
      </c>
      <c r="LW12" s="20">
        <f t="shared" si="5"/>
        <v>754</v>
      </c>
      <c r="LX12" s="20">
        <f t="shared" si="5"/>
        <v>818</v>
      </c>
      <c r="LY12" s="20">
        <f t="shared" si="5"/>
        <v>1079</v>
      </c>
      <c r="LZ12" s="20">
        <f t="shared" si="5"/>
        <v>1108</v>
      </c>
      <c r="MA12" s="20">
        <f t="shared" si="5"/>
        <v>1014</v>
      </c>
      <c r="MB12" s="20">
        <f t="shared" si="5"/>
        <v>990</v>
      </c>
      <c r="MC12" s="20">
        <f t="shared" si="5"/>
        <v>1456</v>
      </c>
      <c r="MD12" s="20">
        <f t="shared" si="5"/>
        <v>1595</v>
      </c>
      <c r="ME12" s="20">
        <f t="shared" si="5"/>
        <v>1410</v>
      </c>
      <c r="MF12" s="20">
        <f t="shared" si="5"/>
        <v>1059</v>
      </c>
      <c r="MG12" s="20">
        <f t="shared" si="5"/>
        <v>867</v>
      </c>
      <c r="MH12" s="20">
        <f t="shared" si="5"/>
        <v>895</v>
      </c>
      <c r="MI12" s="20">
        <f t="shared" si="5"/>
        <v>827</v>
      </c>
      <c r="MJ12" s="20">
        <f t="shared" si="5"/>
        <v>751</v>
      </c>
      <c r="MK12" s="20">
        <f t="shared" si="5"/>
        <v>821</v>
      </c>
      <c r="ML12" s="20">
        <f t="shared" si="5"/>
        <v>656</v>
      </c>
      <c r="MM12" s="20">
        <f t="shared" si="5"/>
        <v>796</v>
      </c>
      <c r="MN12" s="20">
        <f t="shared" si="5"/>
        <v>828</v>
      </c>
      <c r="MO12" s="20">
        <f t="shared" si="5"/>
        <v>792</v>
      </c>
      <c r="MP12" s="20">
        <f t="shared" si="5"/>
        <v>931</v>
      </c>
      <c r="MQ12" s="20">
        <f t="shared" si="5"/>
        <v>1131</v>
      </c>
      <c r="MR12" s="20">
        <f t="shared" si="5"/>
        <v>1096</v>
      </c>
      <c r="MS12" s="20">
        <f t="shared" si="5"/>
        <v>1015</v>
      </c>
      <c r="MT12" s="20">
        <f t="shared" si="5"/>
        <v>1268</v>
      </c>
      <c r="MU12" s="20">
        <f t="shared" si="5"/>
        <v>1213</v>
      </c>
      <c r="MV12" s="20">
        <f t="shared" si="5"/>
        <v>1133</v>
      </c>
      <c r="MW12" s="20">
        <f t="shared" si="5"/>
        <v>1268</v>
      </c>
      <c r="MX12" s="20">
        <f t="shared" si="5"/>
        <v>1261</v>
      </c>
      <c r="MY12" s="20">
        <f t="shared" si="5"/>
        <v>1925</v>
      </c>
      <c r="MZ12" s="20">
        <f t="shared" si="5"/>
        <v>1515</v>
      </c>
      <c r="NA12" s="20">
        <f t="shared" si="5"/>
        <v>1177</v>
      </c>
      <c r="NB12" s="20">
        <f t="shared" si="5"/>
        <v>1682</v>
      </c>
      <c r="NC12" s="20">
        <f t="shared" si="5"/>
        <v>1711</v>
      </c>
      <c r="ND12" s="20">
        <f t="shared" si="5"/>
        <v>1686</v>
      </c>
      <c r="NE12" s="20">
        <f t="shared" si="5"/>
        <v>1090</v>
      </c>
      <c r="NF12" s="20">
        <f t="shared" si="5"/>
        <v>998</v>
      </c>
      <c r="NG12" s="20">
        <f t="shared" si="5"/>
        <v>1128</v>
      </c>
      <c r="NH12" s="20">
        <f t="shared" si="5"/>
        <v>1039</v>
      </c>
      <c r="NI12" s="20">
        <f t="shared" si="5"/>
        <v>1211</v>
      </c>
      <c r="NJ12" s="20">
        <f t="shared" si="5"/>
        <v>1219</v>
      </c>
      <c r="NK12" s="20">
        <f t="shared" si="5"/>
        <v>1217</v>
      </c>
      <c r="NL12" s="20">
        <f t="shared" si="5"/>
        <v>1554</v>
      </c>
      <c r="NM12" s="20">
        <f t="shared" si="5"/>
        <v>1066</v>
      </c>
      <c r="NN12" s="20">
        <f t="shared" si="5"/>
        <v>846</v>
      </c>
      <c r="NO12" s="20">
        <f t="shared" si="5"/>
        <v>1031</v>
      </c>
      <c r="NP12" s="20">
        <f t="shared" si="5"/>
        <v>1373</v>
      </c>
      <c r="NQ12" s="20">
        <f t="shared" si="5"/>
        <v>1401</v>
      </c>
      <c r="NR12" s="20">
        <f t="shared" si="5"/>
        <v>1121</v>
      </c>
      <c r="NS12" s="20">
        <f t="shared" si="5"/>
        <v>1158</v>
      </c>
      <c r="NT12" s="20">
        <f t="shared" si="5"/>
        <v>846</v>
      </c>
      <c r="NU12" s="20">
        <f t="shared" si="5"/>
        <v>861</v>
      </c>
      <c r="NV12" s="20">
        <f t="shared" si="5"/>
        <v>1062</v>
      </c>
      <c r="NW12" s="20">
        <f t="shared" si="5"/>
        <v>889</v>
      </c>
      <c r="NX12" s="20">
        <f t="shared" si="5"/>
        <v>895</v>
      </c>
      <c r="NY12" s="20">
        <f t="shared" si="5"/>
        <v>864</v>
      </c>
      <c r="NZ12" s="20">
        <f t="shared" si="5"/>
        <v>895</v>
      </c>
      <c r="OA12" s="20">
        <f t="shared" ref="OA12:QN12" si="6">SUM(OA9:OA11)</f>
        <v>841</v>
      </c>
      <c r="OB12" s="20">
        <f t="shared" si="6"/>
        <v>1121</v>
      </c>
      <c r="OC12" s="20">
        <f t="shared" si="6"/>
        <v>1109</v>
      </c>
      <c r="OD12" s="20">
        <f t="shared" si="6"/>
        <v>976</v>
      </c>
      <c r="OE12" s="20">
        <f t="shared" si="6"/>
        <v>1047</v>
      </c>
      <c r="OF12" s="20">
        <f t="shared" si="6"/>
        <v>963</v>
      </c>
      <c r="OG12" s="20">
        <f t="shared" si="6"/>
        <v>830</v>
      </c>
      <c r="OH12" s="20">
        <f t="shared" si="6"/>
        <v>861</v>
      </c>
      <c r="OI12" s="20">
        <f t="shared" si="6"/>
        <v>748</v>
      </c>
      <c r="OJ12" s="20">
        <f t="shared" si="6"/>
        <v>916</v>
      </c>
      <c r="OK12" s="20">
        <f t="shared" si="6"/>
        <v>787</v>
      </c>
      <c r="OL12" s="20">
        <f t="shared" si="6"/>
        <v>811</v>
      </c>
      <c r="OM12" s="20">
        <f t="shared" si="6"/>
        <v>792</v>
      </c>
      <c r="ON12" s="20">
        <f t="shared" si="6"/>
        <v>660</v>
      </c>
      <c r="OO12" s="20">
        <f t="shared" si="6"/>
        <v>826</v>
      </c>
      <c r="OP12" s="20">
        <f t="shared" si="6"/>
        <v>798</v>
      </c>
      <c r="OQ12" s="20">
        <f t="shared" si="6"/>
        <v>873</v>
      </c>
      <c r="OR12" s="20">
        <f t="shared" si="6"/>
        <v>1011</v>
      </c>
      <c r="OS12" s="20">
        <f t="shared" si="6"/>
        <v>977</v>
      </c>
      <c r="OT12" s="20">
        <f t="shared" si="6"/>
        <v>1048</v>
      </c>
      <c r="OU12" s="20">
        <f t="shared" si="6"/>
        <v>1142</v>
      </c>
      <c r="OV12" s="20">
        <f t="shared" si="6"/>
        <v>1112</v>
      </c>
      <c r="OW12" s="20">
        <f t="shared" si="6"/>
        <v>1454</v>
      </c>
      <c r="OX12" s="20">
        <f t="shared" si="6"/>
        <v>1217</v>
      </c>
      <c r="OY12" s="20">
        <f t="shared" si="6"/>
        <v>1503</v>
      </c>
      <c r="OZ12" s="20">
        <f t="shared" si="6"/>
        <v>1002</v>
      </c>
      <c r="PA12" s="20">
        <f t="shared" si="6"/>
        <v>1199</v>
      </c>
      <c r="PB12" s="20">
        <f t="shared" si="6"/>
        <v>1502</v>
      </c>
      <c r="PC12" s="20">
        <f t="shared" si="6"/>
        <v>1331</v>
      </c>
      <c r="PD12" s="20">
        <f t="shared" si="6"/>
        <v>1305</v>
      </c>
      <c r="PE12" s="20">
        <f t="shared" si="6"/>
        <v>930</v>
      </c>
      <c r="PF12" s="20">
        <f t="shared" si="6"/>
        <v>877</v>
      </c>
      <c r="PG12" s="20">
        <f t="shared" si="6"/>
        <v>1068</v>
      </c>
      <c r="PH12" s="20">
        <f t="shared" si="6"/>
        <v>1076</v>
      </c>
      <c r="PI12" s="20">
        <f t="shared" si="6"/>
        <v>1189</v>
      </c>
      <c r="PJ12" s="20">
        <f t="shared" si="6"/>
        <v>1070</v>
      </c>
      <c r="PK12" s="20">
        <f t="shared" si="6"/>
        <v>836</v>
      </c>
      <c r="PL12" s="20">
        <f t="shared" si="6"/>
        <v>904</v>
      </c>
      <c r="PM12" s="20">
        <f t="shared" si="6"/>
        <v>888</v>
      </c>
      <c r="PN12" s="20">
        <f t="shared" si="6"/>
        <v>1029</v>
      </c>
      <c r="PO12" s="20">
        <f t="shared" si="6"/>
        <v>896</v>
      </c>
      <c r="PP12" s="20">
        <f t="shared" si="6"/>
        <v>1048</v>
      </c>
      <c r="PQ12" s="20">
        <f t="shared" si="6"/>
        <v>1461</v>
      </c>
      <c r="PR12" s="20">
        <f t="shared" si="6"/>
        <v>1127</v>
      </c>
      <c r="PS12" s="20">
        <f t="shared" si="6"/>
        <v>799</v>
      </c>
      <c r="PT12" s="20">
        <f t="shared" si="6"/>
        <v>793</v>
      </c>
      <c r="PU12" s="20">
        <f t="shared" si="6"/>
        <v>916</v>
      </c>
      <c r="PV12" s="20">
        <f t="shared" si="6"/>
        <v>1023</v>
      </c>
      <c r="PW12" s="20">
        <f t="shared" si="6"/>
        <v>800</v>
      </c>
      <c r="PX12" s="20">
        <f t="shared" si="6"/>
        <v>693</v>
      </c>
      <c r="PY12" s="20">
        <f t="shared" si="6"/>
        <v>637</v>
      </c>
      <c r="PZ12" s="20">
        <f t="shared" si="6"/>
        <v>712</v>
      </c>
      <c r="QA12" s="20">
        <f t="shared" si="6"/>
        <v>947</v>
      </c>
      <c r="QB12" s="20">
        <f t="shared" si="6"/>
        <v>743</v>
      </c>
      <c r="QC12" s="20">
        <f t="shared" si="6"/>
        <v>785</v>
      </c>
      <c r="QD12" s="20">
        <f t="shared" si="6"/>
        <v>1224</v>
      </c>
      <c r="QE12" s="20">
        <f t="shared" si="6"/>
        <v>1083</v>
      </c>
      <c r="QF12" s="20">
        <f t="shared" si="6"/>
        <v>820</v>
      </c>
      <c r="QG12" s="20">
        <f t="shared" si="6"/>
        <v>761</v>
      </c>
      <c r="QH12" s="20">
        <f t="shared" si="6"/>
        <v>796</v>
      </c>
      <c r="QI12" s="20">
        <f t="shared" si="6"/>
        <v>728</v>
      </c>
      <c r="QJ12" s="20">
        <f t="shared" si="6"/>
        <v>678</v>
      </c>
      <c r="QK12" s="20">
        <f t="shared" si="6"/>
        <v>695</v>
      </c>
      <c r="QL12" s="20">
        <f t="shared" si="6"/>
        <v>1184</v>
      </c>
      <c r="QM12" s="20">
        <f t="shared" si="6"/>
        <v>813</v>
      </c>
      <c r="QN12" s="20">
        <f t="shared" si="6"/>
        <v>689</v>
      </c>
      <c r="QO12" s="20">
        <f t="shared" ref="QO12:TY12" si="7">SUM(QO9:QO11)</f>
        <v>814</v>
      </c>
      <c r="QP12" s="20">
        <f t="shared" si="7"/>
        <v>878</v>
      </c>
      <c r="QQ12" s="20">
        <f t="shared" si="7"/>
        <v>883</v>
      </c>
      <c r="QR12" s="20">
        <f t="shared" si="7"/>
        <v>1000</v>
      </c>
      <c r="QS12" s="20">
        <f t="shared" si="7"/>
        <v>1197</v>
      </c>
      <c r="QT12" s="20">
        <f t="shared" si="7"/>
        <v>1313</v>
      </c>
      <c r="QU12" s="20">
        <f t="shared" si="7"/>
        <v>1176</v>
      </c>
      <c r="QV12" s="20">
        <f t="shared" si="7"/>
        <v>1083</v>
      </c>
      <c r="QW12" s="20">
        <f t="shared" si="7"/>
        <v>1290</v>
      </c>
      <c r="QX12" s="20">
        <f t="shared" si="7"/>
        <v>1199</v>
      </c>
      <c r="QY12" s="20">
        <f t="shared" si="7"/>
        <v>1302</v>
      </c>
      <c r="QZ12" s="20">
        <f t="shared" si="7"/>
        <v>991</v>
      </c>
      <c r="RA12" s="20">
        <f t="shared" si="7"/>
        <v>955</v>
      </c>
      <c r="RB12" s="20">
        <f t="shared" si="7"/>
        <v>1497</v>
      </c>
      <c r="RC12" s="20">
        <f t="shared" si="7"/>
        <v>1411</v>
      </c>
      <c r="RD12" s="20">
        <f t="shared" si="7"/>
        <v>1740</v>
      </c>
      <c r="RE12" s="20">
        <f t="shared" si="7"/>
        <v>1193</v>
      </c>
      <c r="RF12" s="20">
        <f t="shared" si="7"/>
        <v>933</v>
      </c>
      <c r="RG12" s="20">
        <f t="shared" si="7"/>
        <v>807</v>
      </c>
      <c r="RH12" s="20">
        <f t="shared" si="7"/>
        <v>933</v>
      </c>
      <c r="RI12" s="20">
        <f t="shared" si="7"/>
        <v>885</v>
      </c>
      <c r="RJ12" s="20">
        <f t="shared" si="7"/>
        <v>842</v>
      </c>
      <c r="RK12" s="20">
        <f t="shared" si="7"/>
        <v>784</v>
      </c>
      <c r="RL12" s="20">
        <f t="shared" si="7"/>
        <v>901</v>
      </c>
      <c r="RM12" s="20">
        <f t="shared" si="7"/>
        <v>1116</v>
      </c>
      <c r="RN12" s="20">
        <f t="shared" si="7"/>
        <v>1009</v>
      </c>
      <c r="RO12" s="20">
        <f t="shared" si="7"/>
        <v>1104</v>
      </c>
      <c r="RP12" s="20">
        <f t="shared" si="7"/>
        <v>1057</v>
      </c>
      <c r="RQ12" s="20">
        <f t="shared" si="7"/>
        <v>1192</v>
      </c>
      <c r="RR12" s="20">
        <f t="shared" si="7"/>
        <v>899</v>
      </c>
      <c r="RS12" s="20">
        <f t="shared" si="7"/>
        <v>885</v>
      </c>
      <c r="RT12" s="20">
        <f t="shared" si="7"/>
        <v>897</v>
      </c>
      <c r="RU12" s="20">
        <f t="shared" si="7"/>
        <v>905</v>
      </c>
      <c r="RV12" s="20">
        <f t="shared" si="7"/>
        <v>757</v>
      </c>
      <c r="RW12" s="20">
        <f t="shared" si="7"/>
        <v>796</v>
      </c>
      <c r="RX12" s="20">
        <f t="shared" si="7"/>
        <v>940</v>
      </c>
      <c r="RY12" s="20">
        <f t="shared" si="7"/>
        <v>746</v>
      </c>
      <c r="RZ12" s="20">
        <f t="shared" si="7"/>
        <v>769</v>
      </c>
      <c r="SA12" s="20">
        <f t="shared" si="7"/>
        <v>723</v>
      </c>
      <c r="SB12" s="20">
        <f t="shared" si="7"/>
        <v>711</v>
      </c>
      <c r="SC12" s="20">
        <f t="shared" si="7"/>
        <v>1051</v>
      </c>
      <c r="SD12" s="20">
        <f t="shared" si="7"/>
        <v>1460</v>
      </c>
      <c r="SE12" s="20">
        <f t="shared" si="7"/>
        <v>936</v>
      </c>
      <c r="SF12" s="20">
        <f t="shared" si="7"/>
        <v>736</v>
      </c>
      <c r="SG12" s="20">
        <f t="shared" si="7"/>
        <v>1043</v>
      </c>
      <c r="SH12" s="20">
        <f t="shared" si="7"/>
        <v>907</v>
      </c>
      <c r="SI12" s="20">
        <f t="shared" si="7"/>
        <v>887</v>
      </c>
      <c r="SJ12" s="20">
        <f t="shared" si="7"/>
        <v>747</v>
      </c>
      <c r="SK12" s="20">
        <f t="shared" si="7"/>
        <v>663</v>
      </c>
      <c r="SL12" s="20">
        <f t="shared" si="7"/>
        <v>1108</v>
      </c>
      <c r="SM12" s="20">
        <f t="shared" si="7"/>
        <v>660</v>
      </c>
      <c r="SN12" s="20">
        <f t="shared" si="7"/>
        <v>646</v>
      </c>
      <c r="SO12" s="20">
        <f t="shared" si="7"/>
        <v>571</v>
      </c>
      <c r="SP12" s="20">
        <f t="shared" si="7"/>
        <v>771</v>
      </c>
      <c r="SQ12" s="20">
        <f t="shared" si="7"/>
        <v>1015</v>
      </c>
      <c r="SR12" s="20">
        <f t="shared" si="7"/>
        <v>725</v>
      </c>
      <c r="SS12" s="20">
        <f t="shared" si="7"/>
        <v>777</v>
      </c>
      <c r="ST12" s="20">
        <f t="shared" si="7"/>
        <v>1025</v>
      </c>
      <c r="SU12" s="20">
        <f t="shared" si="7"/>
        <v>1003</v>
      </c>
      <c r="SV12" s="20">
        <f t="shared" si="7"/>
        <v>1065</v>
      </c>
      <c r="SW12" s="20">
        <f t="shared" si="7"/>
        <v>1279</v>
      </c>
      <c r="SX12" s="20">
        <f t="shared" si="7"/>
        <v>1158</v>
      </c>
      <c r="SY12" s="20">
        <f t="shared" si="7"/>
        <v>1334</v>
      </c>
      <c r="SZ12" s="20">
        <f t="shared" si="7"/>
        <v>1025</v>
      </c>
      <c r="TA12" s="20">
        <f t="shared" si="7"/>
        <v>1062</v>
      </c>
      <c r="TB12" s="20">
        <f t="shared" si="7"/>
        <v>1174</v>
      </c>
      <c r="TC12" s="20">
        <f t="shared" si="7"/>
        <v>1253</v>
      </c>
      <c r="TD12" s="230">
        <f t="shared" si="7"/>
        <v>717</v>
      </c>
      <c r="TE12" s="230">
        <f t="shared" si="7"/>
        <v>850</v>
      </c>
      <c r="TF12" s="230">
        <f t="shared" si="7"/>
        <v>787</v>
      </c>
      <c r="TG12" s="230">
        <f t="shared" si="7"/>
        <v>792</v>
      </c>
      <c r="TH12" s="230">
        <f t="shared" si="7"/>
        <v>723</v>
      </c>
      <c r="TI12" s="230">
        <f t="shared" si="7"/>
        <v>905</v>
      </c>
      <c r="TJ12" s="230">
        <f t="shared" si="7"/>
        <v>755</v>
      </c>
      <c r="TK12" s="230">
        <f t="shared" si="7"/>
        <v>590</v>
      </c>
      <c r="TL12" s="230">
        <f t="shared" si="7"/>
        <v>565</v>
      </c>
      <c r="TM12" s="230">
        <f t="shared" si="7"/>
        <v>633</v>
      </c>
      <c r="TN12" s="230">
        <f t="shared" si="7"/>
        <v>587</v>
      </c>
      <c r="TO12" s="230">
        <f t="shared" si="7"/>
        <v>672</v>
      </c>
      <c r="TP12" s="230">
        <f t="shared" si="7"/>
        <v>791</v>
      </c>
      <c r="TQ12" s="230">
        <f t="shared" si="7"/>
        <v>836</v>
      </c>
      <c r="TR12" s="230">
        <f t="shared" si="7"/>
        <v>776</v>
      </c>
      <c r="TS12" s="230">
        <f t="shared" si="7"/>
        <v>737</v>
      </c>
      <c r="TT12" s="230">
        <f t="shared" si="7"/>
        <v>908</v>
      </c>
      <c r="TU12" s="230">
        <f t="shared" si="7"/>
        <v>649</v>
      </c>
      <c r="TV12" s="230">
        <f t="shared" si="7"/>
        <v>614</v>
      </c>
      <c r="TW12" s="230">
        <f t="shared" si="7"/>
        <v>565</v>
      </c>
      <c r="TX12" s="230">
        <f t="shared" si="7"/>
        <v>565</v>
      </c>
      <c r="TY12" s="230">
        <f t="shared" si="7"/>
        <v>553</v>
      </c>
      <c r="TZ12" s="230">
        <v>458</v>
      </c>
      <c r="UA12" s="230">
        <v>500</v>
      </c>
      <c r="UB12" s="230">
        <v>395</v>
      </c>
      <c r="UC12" s="230">
        <v>697</v>
      </c>
      <c r="UD12" s="230">
        <v>662</v>
      </c>
      <c r="UE12" s="238">
        <v>607</v>
      </c>
      <c r="UF12" s="230">
        <v>491</v>
      </c>
      <c r="UG12" s="230">
        <v>583</v>
      </c>
      <c r="UH12" s="230">
        <v>571</v>
      </c>
      <c r="UI12" s="230">
        <v>593</v>
      </c>
      <c r="UJ12" s="230">
        <v>462</v>
      </c>
      <c r="UK12" s="230">
        <v>475</v>
      </c>
      <c r="UL12" s="230">
        <v>491</v>
      </c>
      <c r="UM12" s="230">
        <v>461</v>
      </c>
      <c r="UN12" s="230">
        <v>517</v>
      </c>
      <c r="UO12" s="230">
        <v>472</v>
      </c>
      <c r="UP12" s="230">
        <v>459</v>
      </c>
      <c r="UQ12" s="230">
        <v>534</v>
      </c>
      <c r="UR12" s="230">
        <v>677</v>
      </c>
      <c r="US12" s="230">
        <v>638</v>
      </c>
      <c r="UT12" s="230">
        <v>660</v>
      </c>
      <c r="UU12" s="230">
        <v>767</v>
      </c>
      <c r="UV12" s="230">
        <v>704</v>
      </c>
      <c r="UW12" s="230">
        <v>817</v>
      </c>
      <c r="UX12" s="230">
        <v>953</v>
      </c>
      <c r="UY12" s="246">
        <v>857</v>
      </c>
      <c r="UZ12" s="230">
        <v>684</v>
      </c>
      <c r="VA12" s="230">
        <v>760</v>
      </c>
      <c r="VB12" s="230">
        <v>773</v>
      </c>
      <c r="VC12" s="230">
        <v>864</v>
      </c>
      <c r="VD12" s="247">
        <v>653</v>
      </c>
      <c r="VE12" s="230">
        <v>1079</v>
      </c>
      <c r="VF12" s="230">
        <v>849</v>
      </c>
      <c r="VG12" s="230">
        <v>803</v>
      </c>
      <c r="VH12" s="230">
        <v>743</v>
      </c>
      <c r="VI12" s="230">
        <v>653</v>
      </c>
      <c r="VJ12" s="230">
        <v>585</v>
      </c>
      <c r="VK12" s="230">
        <v>698</v>
      </c>
      <c r="VL12" s="230">
        <v>747</v>
      </c>
      <c r="VM12" s="230">
        <v>670</v>
      </c>
      <c r="VN12" s="247">
        <v>583</v>
      </c>
      <c r="VO12" s="265">
        <v>656</v>
      </c>
      <c r="VP12" s="230">
        <v>703</v>
      </c>
      <c r="VQ12" s="230">
        <v>793</v>
      </c>
      <c r="VR12" s="267">
        <v>926</v>
      </c>
      <c r="VS12" s="292">
        <v>960</v>
      </c>
      <c r="VT12" s="230">
        <v>700</v>
      </c>
      <c r="VU12" s="230">
        <v>603</v>
      </c>
      <c r="VV12" s="230">
        <v>946</v>
      </c>
      <c r="VW12" s="230">
        <v>576</v>
      </c>
      <c r="VX12" s="230">
        <v>665</v>
      </c>
      <c r="VY12" s="230">
        <v>551</v>
      </c>
      <c r="VZ12" s="230">
        <v>589</v>
      </c>
      <c r="WA12" s="230">
        <v>588</v>
      </c>
      <c r="WB12" s="230">
        <v>526</v>
      </c>
      <c r="WC12" s="230">
        <v>566</v>
      </c>
      <c r="WD12" s="293">
        <v>837</v>
      </c>
      <c r="WE12" s="230">
        <v>749</v>
      </c>
      <c r="WF12" s="293">
        <v>628</v>
      </c>
      <c r="WG12" s="230">
        <v>576</v>
      </c>
      <c r="WH12" s="230">
        <v>576</v>
      </c>
      <c r="WI12" s="230">
        <v>537</v>
      </c>
      <c r="WJ12" s="230">
        <v>503</v>
      </c>
      <c r="WK12" s="230">
        <v>520</v>
      </c>
      <c r="WL12" s="230">
        <v>563</v>
      </c>
      <c r="WM12" s="230">
        <v>423</v>
      </c>
      <c r="WN12" s="230">
        <v>498</v>
      </c>
      <c r="WO12" s="230">
        <v>510</v>
      </c>
      <c r="WP12" s="230">
        <v>521</v>
      </c>
      <c r="WQ12" s="230">
        <v>653</v>
      </c>
      <c r="WR12" s="230">
        <v>694</v>
      </c>
      <c r="WS12" s="230">
        <v>647</v>
      </c>
      <c r="WT12" s="230">
        <v>629</v>
      </c>
      <c r="WU12" s="230">
        <v>687</v>
      </c>
      <c r="WV12" s="230">
        <v>908</v>
      </c>
      <c r="WW12" s="230">
        <v>830</v>
      </c>
      <c r="WX12" s="293">
        <v>1194</v>
      </c>
      <c r="WY12" s="230">
        <v>1285</v>
      </c>
      <c r="WZ12" s="276">
        <v>840</v>
      </c>
      <c r="XA12" s="276">
        <v>877</v>
      </c>
      <c r="XB12" s="230">
        <v>1069</v>
      </c>
      <c r="XC12" s="230">
        <v>1082</v>
      </c>
      <c r="XD12" s="230">
        <v>960</v>
      </c>
      <c r="XE12" s="230">
        <v>899</v>
      </c>
      <c r="XF12" s="230">
        <v>692</v>
      </c>
      <c r="XG12" s="230">
        <v>590</v>
      </c>
      <c r="XH12" s="230">
        <v>595</v>
      </c>
      <c r="XI12" s="230">
        <v>1008</v>
      </c>
      <c r="XJ12" s="230">
        <v>1227</v>
      </c>
      <c r="XK12" s="246">
        <v>870</v>
      </c>
      <c r="XL12" s="246">
        <v>700</v>
      </c>
      <c r="XM12" s="246">
        <v>961</v>
      </c>
      <c r="XN12" s="229">
        <v>651</v>
      </c>
      <c r="XO12" s="294">
        <v>691</v>
      </c>
      <c r="XP12" s="247">
        <v>853</v>
      </c>
      <c r="XQ12" s="247">
        <v>917</v>
      </c>
      <c r="XR12" s="247">
        <v>1161</v>
      </c>
      <c r="XS12" s="247">
        <v>824</v>
      </c>
      <c r="XT12" s="247">
        <v>625</v>
      </c>
      <c r="XU12" s="247">
        <v>637</v>
      </c>
      <c r="XV12" s="246">
        <v>601</v>
      </c>
      <c r="XW12" s="246">
        <v>820</v>
      </c>
      <c r="XX12" s="246">
        <v>719</v>
      </c>
      <c r="XY12" s="246">
        <v>626</v>
      </c>
      <c r="XZ12" s="246">
        <v>645</v>
      </c>
      <c r="YA12" s="246">
        <v>493</v>
      </c>
      <c r="YB12" s="246">
        <v>492</v>
      </c>
      <c r="YC12" s="246">
        <v>703</v>
      </c>
      <c r="YD12" s="246">
        <v>663</v>
      </c>
      <c r="YE12" s="246">
        <v>797</v>
      </c>
      <c r="YF12" s="246">
        <v>474</v>
      </c>
      <c r="YG12" s="246">
        <v>501</v>
      </c>
      <c r="YH12" s="246">
        <v>840</v>
      </c>
      <c r="YI12" s="246">
        <v>723</v>
      </c>
      <c r="YJ12" s="246">
        <v>601</v>
      </c>
      <c r="YK12" s="246">
        <v>537</v>
      </c>
      <c r="YL12" s="246">
        <v>517</v>
      </c>
      <c r="YM12" s="246">
        <v>517</v>
      </c>
      <c r="YN12" s="246">
        <v>690</v>
      </c>
      <c r="YO12" s="246">
        <v>570</v>
      </c>
      <c r="YP12" s="246">
        <v>680</v>
      </c>
      <c r="YQ12" s="246">
        <v>759</v>
      </c>
      <c r="YR12" s="246">
        <v>744</v>
      </c>
      <c r="YS12" s="229">
        <v>744</v>
      </c>
      <c r="YT12" s="322">
        <v>723</v>
      </c>
      <c r="YU12" s="246">
        <v>860</v>
      </c>
      <c r="YV12" s="246">
        <v>893</v>
      </c>
      <c r="YW12" s="246">
        <v>933</v>
      </c>
      <c r="YX12" s="246">
        <v>1568</v>
      </c>
      <c r="YY12" s="246">
        <v>1206</v>
      </c>
      <c r="YZ12" s="246">
        <v>1352</v>
      </c>
      <c r="ZA12" s="246">
        <v>883</v>
      </c>
      <c r="ZB12" s="246">
        <v>1129</v>
      </c>
      <c r="ZC12" s="229">
        <v>1123</v>
      </c>
      <c r="ZD12" s="229">
        <v>1049</v>
      </c>
      <c r="ZE12" s="246">
        <v>1116</v>
      </c>
      <c r="ZF12" s="246">
        <v>1043</v>
      </c>
      <c r="ZG12" s="246">
        <v>1004</v>
      </c>
      <c r="ZH12" s="246">
        <v>810</v>
      </c>
      <c r="ZI12" s="341">
        <v>894</v>
      </c>
      <c r="ZJ12" s="342">
        <v>819</v>
      </c>
      <c r="ZK12" s="342">
        <v>675</v>
      </c>
      <c r="ZL12" s="342">
        <v>749</v>
      </c>
      <c r="ZM12" s="342">
        <v>763</v>
      </c>
      <c r="ZN12" s="342">
        <v>989</v>
      </c>
      <c r="ZO12" s="342">
        <v>5276</v>
      </c>
      <c r="ZP12" s="246">
        <v>13967</v>
      </c>
      <c r="ZQ12" s="342"/>
      <c r="ZR12" s="342"/>
      <c r="ZS12" s="342"/>
      <c r="ZT12" s="342"/>
      <c r="ZU12" s="342"/>
      <c r="ZV12" s="342"/>
      <c r="ZW12" s="342"/>
      <c r="ZX12" s="342"/>
      <c r="ZY12" s="342"/>
      <c r="ZZ12" s="342"/>
      <c r="AAA12" s="342"/>
      <c r="AAB12" s="342"/>
      <c r="AAC12" s="342"/>
      <c r="AAD12" s="342"/>
      <c r="AAE12" s="342"/>
      <c r="AAF12" s="342"/>
      <c r="AAG12" s="342"/>
      <c r="AAH12" s="342"/>
      <c r="AAI12" s="342"/>
      <c r="AAJ12" s="342"/>
      <c r="AAK12" s="342"/>
      <c r="AAL12" s="342"/>
      <c r="AAM12" s="342"/>
      <c r="AAN12" s="342"/>
      <c r="AAO12" s="342"/>
      <c r="AAP12" s="342"/>
      <c r="AAQ12" s="342"/>
      <c r="AAR12" s="342"/>
      <c r="AAS12" s="342"/>
      <c r="AAT12" s="342"/>
      <c r="AAU12" s="342"/>
      <c r="AAV12" s="342"/>
      <c r="AAW12" s="342"/>
      <c r="AAX12" s="342"/>
      <c r="AAY12" s="342"/>
      <c r="AAZ12" s="342"/>
      <c r="ABA12" s="342"/>
      <c r="ABB12" s="342"/>
      <c r="ABC12" s="342"/>
      <c r="ABD12" s="342"/>
      <c r="ABE12" s="342"/>
      <c r="ABF12" s="342"/>
      <c r="ABG12" s="342"/>
      <c r="ABH12" s="342"/>
      <c r="ABI12" s="342"/>
      <c r="ABJ12" s="342"/>
      <c r="ABK12" s="342"/>
      <c r="ABL12" s="342"/>
      <c r="ABM12" s="342"/>
      <c r="ABN12" s="342"/>
      <c r="ABO12" s="342"/>
      <c r="ABP12" s="342"/>
      <c r="ABQ12" s="342"/>
      <c r="ABR12" s="342"/>
      <c r="ABS12" s="342"/>
      <c r="ABT12" s="342"/>
      <c r="ABU12" s="342"/>
      <c r="ABV12" s="342"/>
      <c r="ABW12" s="342"/>
      <c r="ABX12" s="342"/>
      <c r="ABY12" s="342"/>
      <c r="ABZ12" s="342"/>
      <c r="ACA12" s="342"/>
      <c r="ACB12" s="342"/>
      <c r="ACC12" s="342"/>
      <c r="ACD12" s="342"/>
      <c r="ACE12" s="342"/>
      <c r="ACF12" s="342"/>
      <c r="ACG12" s="342"/>
      <c r="ACH12" s="342"/>
      <c r="ACI12" s="342"/>
      <c r="ACJ12" s="342"/>
      <c r="ACK12" s="342"/>
      <c r="ACL12" s="342"/>
      <c r="ACM12" s="342"/>
      <c r="ACN12" s="342"/>
      <c r="ACO12" s="342"/>
      <c r="ACP12" s="342"/>
      <c r="ACQ12" s="342"/>
      <c r="ACR12" s="342"/>
      <c r="ACS12" s="342"/>
      <c r="ACT12" s="342"/>
      <c r="ACU12" s="342"/>
      <c r="ACV12" s="342"/>
      <c r="ACW12" s="342"/>
      <c r="ACX12" s="342"/>
      <c r="ACY12" s="342"/>
      <c r="ACZ12" s="342"/>
      <c r="ADA12" s="342"/>
      <c r="ADB12" s="342"/>
      <c r="ADC12" s="342"/>
      <c r="ADD12" s="342"/>
      <c r="ADE12" s="342"/>
      <c r="ADF12" s="342"/>
      <c r="ADG12" s="342"/>
      <c r="ADH12" s="342"/>
      <c r="ADI12" s="342"/>
    </row>
    <row r="13" spans="1:789" s="98" customFormat="1" ht="12.75" customHeight="1" x14ac:dyDescent="0.35">
      <c r="A13" s="132">
        <v>42</v>
      </c>
      <c r="B13" s="132"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231">
        <v>313</v>
      </c>
      <c r="BH13" s="10">
        <v>264</v>
      </c>
      <c r="BI13" s="10">
        <v>283</v>
      </c>
      <c r="BJ13" s="10">
        <v>302</v>
      </c>
      <c r="BK13" s="10">
        <v>333</v>
      </c>
      <c r="BL13" s="231">
        <v>340</v>
      </c>
      <c r="BM13" s="231">
        <v>287</v>
      </c>
      <c r="BN13" s="14">
        <v>287</v>
      </c>
      <c r="BO13" s="14">
        <v>389</v>
      </c>
      <c r="BP13" s="231">
        <v>302</v>
      </c>
      <c r="BQ13" s="231">
        <v>332</v>
      </c>
      <c r="BR13" s="231">
        <v>303</v>
      </c>
      <c r="BS13" s="231">
        <v>281</v>
      </c>
      <c r="BT13" s="231">
        <v>310</v>
      </c>
      <c r="BU13" s="231">
        <v>284</v>
      </c>
      <c r="BV13" s="231">
        <v>327</v>
      </c>
      <c r="BW13" s="232">
        <v>274</v>
      </c>
      <c r="BX13" s="232">
        <v>348</v>
      </c>
      <c r="BY13" s="232">
        <v>314</v>
      </c>
      <c r="BZ13" s="232">
        <v>353</v>
      </c>
      <c r="CA13" s="233">
        <v>319</v>
      </c>
      <c r="CB13" s="233">
        <v>250</v>
      </c>
      <c r="CC13" s="231">
        <v>377</v>
      </c>
      <c r="CD13" s="231">
        <v>326</v>
      </c>
      <c r="CE13" s="231">
        <v>308</v>
      </c>
      <c r="CF13" s="14">
        <v>371</v>
      </c>
      <c r="CG13" s="231">
        <v>317</v>
      </c>
      <c r="CH13" s="233">
        <v>386</v>
      </c>
      <c r="CI13" s="233">
        <v>283</v>
      </c>
      <c r="CJ13" s="231">
        <v>268</v>
      </c>
      <c r="CK13" s="233">
        <v>283</v>
      </c>
      <c r="CL13" s="233">
        <v>284</v>
      </c>
      <c r="CM13" s="233">
        <v>322</v>
      </c>
      <c r="CN13" s="233">
        <v>338</v>
      </c>
      <c r="CO13" s="233">
        <v>389</v>
      </c>
      <c r="CP13" s="233">
        <v>445</v>
      </c>
      <c r="CQ13" s="231">
        <v>408</v>
      </c>
      <c r="CR13" s="233">
        <v>429</v>
      </c>
      <c r="CS13" s="233">
        <v>552</v>
      </c>
      <c r="CT13" s="233">
        <v>642</v>
      </c>
      <c r="CU13" s="231">
        <v>597</v>
      </c>
      <c r="CV13" s="233">
        <v>608</v>
      </c>
      <c r="CW13" s="233">
        <v>472</v>
      </c>
      <c r="CX13" s="233">
        <v>691</v>
      </c>
      <c r="CY13" s="233">
        <v>643</v>
      </c>
      <c r="CZ13" s="231">
        <v>586</v>
      </c>
      <c r="DA13" s="233">
        <v>632</v>
      </c>
      <c r="DB13" s="154">
        <v>642</v>
      </c>
      <c r="DC13" s="233">
        <v>899</v>
      </c>
      <c r="DD13" s="233">
        <v>772</v>
      </c>
      <c r="DE13" s="233">
        <v>588</v>
      </c>
      <c r="DF13" s="233">
        <v>715</v>
      </c>
      <c r="DG13" s="233">
        <v>891</v>
      </c>
      <c r="DH13" s="233">
        <v>693</v>
      </c>
      <c r="DI13" s="231">
        <v>737</v>
      </c>
      <c r="DJ13" s="231">
        <v>770</v>
      </c>
      <c r="DK13" s="231">
        <v>714</v>
      </c>
      <c r="DL13" s="231">
        <v>631</v>
      </c>
      <c r="DM13" s="231">
        <v>552</v>
      </c>
      <c r="DN13" s="231">
        <v>676</v>
      </c>
      <c r="DO13" s="231">
        <v>886</v>
      </c>
      <c r="DP13" s="231">
        <v>721</v>
      </c>
      <c r="DQ13" s="231">
        <v>596</v>
      </c>
      <c r="DR13" s="231">
        <v>554</v>
      </c>
      <c r="DS13" s="231">
        <v>558</v>
      </c>
      <c r="DT13" s="231">
        <v>522</v>
      </c>
      <c r="DU13" s="231">
        <v>541</v>
      </c>
      <c r="DV13" s="231">
        <v>599</v>
      </c>
      <c r="DW13" s="231">
        <v>543</v>
      </c>
      <c r="DX13" s="231">
        <v>614</v>
      </c>
      <c r="DY13" s="231">
        <v>502</v>
      </c>
      <c r="DZ13" s="231">
        <v>487</v>
      </c>
      <c r="EA13" s="231">
        <v>464</v>
      </c>
      <c r="EB13" s="231">
        <v>495</v>
      </c>
      <c r="EC13" s="14">
        <v>566</v>
      </c>
      <c r="ED13" s="231">
        <v>495</v>
      </c>
      <c r="EE13" s="231">
        <v>450</v>
      </c>
      <c r="EF13" s="234">
        <v>473</v>
      </c>
      <c r="EG13" s="234">
        <v>519</v>
      </c>
      <c r="EH13" s="235">
        <v>498</v>
      </c>
      <c r="EI13" s="231">
        <v>489</v>
      </c>
      <c r="EJ13" s="234">
        <v>426</v>
      </c>
      <c r="EK13" s="234">
        <v>494</v>
      </c>
      <c r="EL13" s="234">
        <v>468</v>
      </c>
      <c r="EM13" s="234">
        <v>426</v>
      </c>
      <c r="EN13" s="234">
        <v>431</v>
      </c>
      <c r="EO13" s="234">
        <v>559</v>
      </c>
      <c r="EP13" s="234">
        <v>542</v>
      </c>
      <c r="EQ13" s="234">
        <v>506</v>
      </c>
      <c r="ER13" s="234">
        <v>518</v>
      </c>
      <c r="ES13" s="234">
        <v>547</v>
      </c>
      <c r="ET13" s="234">
        <v>645</v>
      </c>
      <c r="EU13" s="234">
        <v>592</v>
      </c>
      <c r="EV13" s="231">
        <v>788</v>
      </c>
      <c r="EW13" s="234">
        <v>496</v>
      </c>
      <c r="EX13" s="150">
        <v>633</v>
      </c>
      <c r="EY13" s="234">
        <v>595</v>
      </c>
      <c r="EZ13" s="234">
        <v>589</v>
      </c>
      <c r="FA13" s="234">
        <v>493</v>
      </c>
      <c r="FB13" s="234">
        <v>581</v>
      </c>
      <c r="FC13" s="234">
        <v>763</v>
      </c>
      <c r="FD13" s="234">
        <v>648</v>
      </c>
      <c r="FE13" s="234">
        <v>482</v>
      </c>
      <c r="FF13" s="234">
        <v>531</v>
      </c>
      <c r="FG13" s="234">
        <v>522</v>
      </c>
      <c r="FH13" s="222">
        <v>516</v>
      </c>
      <c r="FI13" s="234">
        <v>514</v>
      </c>
      <c r="FJ13" s="234">
        <v>558</v>
      </c>
      <c r="FK13" s="236">
        <v>471</v>
      </c>
      <c r="FL13" s="150">
        <v>521</v>
      </c>
      <c r="FM13" s="235">
        <v>559</v>
      </c>
      <c r="FN13" s="235">
        <v>415</v>
      </c>
      <c r="FO13" s="235">
        <v>441</v>
      </c>
      <c r="FP13" s="151">
        <v>510</v>
      </c>
      <c r="FQ13" s="235">
        <v>471</v>
      </c>
      <c r="FR13" s="151">
        <v>367</v>
      </c>
      <c r="FS13" s="235">
        <v>433</v>
      </c>
      <c r="FT13" s="154">
        <v>450</v>
      </c>
      <c r="FU13" s="151">
        <v>330</v>
      </c>
      <c r="FV13" s="151">
        <v>376</v>
      </c>
      <c r="FW13" s="231">
        <v>433</v>
      </c>
      <c r="FX13" s="231">
        <v>379</v>
      </c>
      <c r="FY13" s="231">
        <v>385</v>
      </c>
      <c r="FZ13" s="231">
        <v>357</v>
      </c>
      <c r="GA13" s="231">
        <v>398</v>
      </c>
      <c r="GB13" s="231">
        <v>430</v>
      </c>
      <c r="GC13" s="231">
        <v>400</v>
      </c>
      <c r="GD13" s="231">
        <v>330</v>
      </c>
      <c r="GE13" s="274">
        <v>319</v>
      </c>
      <c r="GF13" s="274">
        <v>400</v>
      </c>
      <c r="GG13" s="274">
        <v>420</v>
      </c>
      <c r="GH13" s="274">
        <v>371</v>
      </c>
      <c r="GI13" s="274">
        <v>359</v>
      </c>
      <c r="GJ13" s="161">
        <v>378</v>
      </c>
      <c r="GK13" s="274">
        <v>451</v>
      </c>
      <c r="GL13" s="274">
        <v>331</v>
      </c>
      <c r="GM13" s="274">
        <v>410</v>
      </c>
      <c r="GN13" s="225">
        <v>329</v>
      </c>
      <c r="GO13" s="274">
        <v>371</v>
      </c>
      <c r="GP13" s="226">
        <v>495</v>
      </c>
      <c r="GQ13" s="274">
        <v>369</v>
      </c>
      <c r="GR13" s="274">
        <v>356</v>
      </c>
      <c r="GS13" s="274">
        <v>464</v>
      </c>
      <c r="GT13" s="274">
        <v>490</v>
      </c>
      <c r="GU13" s="274">
        <v>428</v>
      </c>
      <c r="GV13" s="274">
        <v>495</v>
      </c>
      <c r="GW13" s="274">
        <v>388</v>
      </c>
      <c r="GX13" s="274">
        <v>683</v>
      </c>
      <c r="GY13" s="274">
        <v>406</v>
      </c>
      <c r="GZ13" s="274">
        <v>445</v>
      </c>
      <c r="HA13" s="274">
        <v>516</v>
      </c>
      <c r="HB13" s="274">
        <v>515</v>
      </c>
      <c r="HC13" s="274">
        <v>616</v>
      </c>
      <c r="HD13" s="274">
        <v>392</v>
      </c>
      <c r="HE13" s="274">
        <v>391</v>
      </c>
      <c r="HF13" s="274">
        <v>373</v>
      </c>
      <c r="HG13" s="274">
        <v>442</v>
      </c>
      <c r="HH13" s="274">
        <v>416</v>
      </c>
      <c r="HI13" s="274">
        <v>376</v>
      </c>
      <c r="HJ13" s="274">
        <v>378</v>
      </c>
      <c r="HK13" s="274">
        <v>409</v>
      </c>
      <c r="HL13" s="274">
        <v>424</v>
      </c>
      <c r="HM13" s="274">
        <v>390</v>
      </c>
      <c r="HN13" s="274">
        <v>388</v>
      </c>
      <c r="HO13" s="274">
        <v>416</v>
      </c>
      <c r="HP13" s="274">
        <v>526</v>
      </c>
      <c r="HQ13" s="274">
        <v>300</v>
      </c>
      <c r="HR13" s="274">
        <v>274</v>
      </c>
      <c r="HS13" s="274">
        <v>337</v>
      </c>
      <c r="HT13" s="274">
        <v>409</v>
      </c>
      <c r="HU13" s="274">
        <v>358</v>
      </c>
      <c r="HV13" s="274">
        <v>316</v>
      </c>
      <c r="HW13" s="274">
        <v>369</v>
      </c>
      <c r="HX13" s="274">
        <v>353</v>
      </c>
      <c r="HY13" s="274">
        <v>423</v>
      </c>
      <c r="HZ13" s="274">
        <v>394</v>
      </c>
      <c r="IA13" s="274">
        <v>315</v>
      </c>
      <c r="IB13" s="274">
        <v>323</v>
      </c>
      <c r="IC13" s="274">
        <v>352</v>
      </c>
      <c r="ID13" s="274">
        <v>382</v>
      </c>
      <c r="IE13" s="274">
        <v>282</v>
      </c>
      <c r="IF13" s="274">
        <v>287</v>
      </c>
      <c r="IG13" s="274">
        <v>338</v>
      </c>
      <c r="IH13" s="274">
        <v>338</v>
      </c>
      <c r="II13" s="274">
        <v>290</v>
      </c>
      <c r="IJ13" s="274">
        <v>376</v>
      </c>
      <c r="IK13" s="274">
        <v>443</v>
      </c>
      <c r="IL13" s="274">
        <v>288</v>
      </c>
      <c r="IM13" s="274">
        <v>332</v>
      </c>
      <c r="IN13" s="274">
        <v>273</v>
      </c>
      <c r="IO13" s="274">
        <v>299</v>
      </c>
      <c r="IP13" s="274">
        <v>393</v>
      </c>
      <c r="IQ13" s="274">
        <v>326</v>
      </c>
      <c r="IR13" s="274">
        <v>297</v>
      </c>
      <c r="IS13" s="274">
        <v>302</v>
      </c>
      <c r="IT13" s="274">
        <v>380</v>
      </c>
      <c r="IU13" s="274">
        <v>349</v>
      </c>
      <c r="IV13" s="274">
        <v>464</v>
      </c>
      <c r="IW13" s="274">
        <v>350</v>
      </c>
      <c r="IX13" s="274">
        <v>422</v>
      </c>
      <c r="IY13" s="274">
        <v>349</v>
      </c>
      <c r="IZ13" s="274">
        <v>412</v>
      </c>
      <c r="JA13" s="274">
        <v>445</v>
      </c>
      <c r="JB13" s="274">
        <v>436</v>
      </c>
      <c r="JC13" s="274">
        <v>543</v>
      </c>
      <c r="JD13" s="274">
        <v>390</v>
      </c>
      <c r="JE13" s="227">
        <v>297</v>
      </c>
      <c r="JF13" s="98">
        <v>479</v>
      </c>
      <c r="JG13" s="274">
        <v>348</v>
      </c>
      <c r="JH13" s="274">
        <v>364</v>
      </c>
      <c r="JI13" s="274">
        <v>378</v>
      </c>
      <c r="JJ13" s="274">
        <v>335</v>
      </c>
      <c r="JK13" s="274">
        <v>375</v>
      </c>
      <c r="JL13" s="274">
        <v>403</v>
      </c>
      <c r="JM13" s="98">
        <v>338</v>
      </c>
      <c r="JN13" s="274">
        <v>354</v>
      </c>
      <c r="JO13" s="274">
        <v>341</v>
      </c>
      <c r="JP13" s="274">
        <v>391</v>
      </c>
      <c r="JQ13" s="274">
        <v>303</v>
      </c>
      <c r="JR13" s="274">
        <v>324</v>
      </c>
      <c r="JS13" s="274">
        <v>341</v>
      </c>
      <c r="JT13" s="274">
        <v>338</v>
      </c>
      <c r="JU13" s="274">
        <v>303</v>
      </c>
      <c r="JV13" s="274">
        <v>233</v>
      </c>
      <c r="JW13" s="274">
        <v>330</v>
      </c>
      <c r="JX13" s="274">
        <v>379</v>
      </c>
      <c r="JY13" s="98">
        <v>367</v>
      </c>
      <c r="JZ13" s="98">
        <v>316</v>
      </c>
      <c r="KA13" s="274">
        <v>273</v>
      </c>
      <c r="KB13" s="274">
        <v>338</v>
      </c>
      <c r="KC13" s="274">
        <v>304</v>
      </c>
      <c r="KD13" s="274">
        <v>399</v>
      </c>
      <c r="KE13" s="274">
        <v>264</v>
      </c>
      <c r="KF13" s="274">
        <v>244</v>
      </c>
      <c r="KG13" s="274">
        <v>342</v>
      </c>
      <c r="KH13" s="274">
        <v>264</v>
      </c>
      <c r="KI13" s="274">
        <v>307</v>
      </c>
      <c r="KJ13" s="274">
        <v>294</v>
      </c>
      <c r="KK13" s="274">
        <v>259</v>
      </c>
      <c r="KL13" s="274">
        <v>268</v>
      </c>
      <c r="KM13" s="274">
        <v>263</v>
      </c>
      <c r="KN13" s="274">
        <v>247</v>
      </c>
      <c r="KO13" s="98">
        <v>287</v>
      </c>
      <c r="KP13" s="274">
        <v>304</v>
      </c>
      <c r="KQ13" s="274">
        <v>315</v>
      </c>
      <c r="KR13" s="274">
        <v>319</v>
      </c>
      <c r="KS13" s="274">
        <v>315</v>
      </c>
      <c r="KT13" s="274">
        <v>392</v>
      </c>
      <c r="KU13" s="274">
        <v>375</v>
      </c>
      <c r="KV13" s="274">
        <v>380</v>
      </c>
      <c r="KW13" s="274">
        <v>473</v>
      </c>
      <c r="KX13" s="274">
        <v>447</v>
      </c>
      <c r="KY13" s="274">
        <v>369</v>
      </c>
      <c r="KZ13" s="274">
        <v>386</v>
      </c>
      <c r="LA13" s="274">
        <v>474</v>
      </c>
      <c r="LB13" s="274">
        <v>421</v>
      </c>
      <c r="LC13" s="98">
        <v>461</v>
      </c>
      <c r="LD13" s="274">
        <v>431</v>
      </c>
      <c r="LE13" s="274">
        <v>315</v>
      </c>
      <c r="LF13" s="274">
        <v>309</v>
      </c>
      <c r="LG13" s="274">
        <v>348</v>
      </c>
      <c r="LH13" s="274">
        <v>326</v>
      </c>
      <c r="LI13" s="274">
        <v>448</v>
      </c>
      <c r="LJ13" s="274">
        <v>320</v>
      </c>
      <c r="LK13" s="274">
        <v>309</v>
      </c>
      <c r="LL13" s="274">
        <v>274</v>
      </c>
      <c r="LM13" s="274">
        <v>454</v>
      </c>
      <c r="LN13" s="274">
        <v>485</v>
      </c>
      <c r="LO13" s="274">
        <v>426</v>
      </c>
      <c r="LP13" s="274">
        <v>371</v>
      </c>
      <c r="LQ13" s="274">
        <v>411</v>
      </c>
      <c r="LR13" s="274">
        <v>337</v>
      </c>
      <c r="LS13" s="274">
        <v>296</v>
      </c>
      <c r="LT13" s="274">
        <v>354</v>
      </c>
      <c r="LU13" s="274">
        <v>280</v>
      </c>
      <c r="LV13" s="274">
        <v>254</v>
      </c>
      <c r="LW13" s="274">
        <v>350</v>
      </c>
      <c r="LX13" s="274">
        <v>409</v>
      </c>
      <c r="LY13" s="274">
        <v>300</v>
      </c>
      <c r="LZ13" s="274">
        <v>290</v>
      </c>
      <c r="MA13" s="274">
        <v>302</v>
      </c>
      <c r="MB13" s="274">
        <v>402</v>
      </c>
      <c r="MC13" s="274">
        <v>473</v>
      </c>
      <c r="MD13" s="274">
        <v>306</v>
      </c>
      <c r="ME13" s="274">
        <v>264</v>
      </c>
      <c r="MF13" s="274">
        <v>303</v>
      </c>
      <c r="MG13" s="274">
        <v>357</v>
      </c>
      <c r="MH13" s="274">
        <v>313</v>
      </c>
      <c r="MI13" s="274">
        <v>239</v>
      </c>
      <c r="MJ13" s="274">
        <v>233</v>
      </c>
      <c r="MK13" s="274">
        <v>264</v>
      </c>
      <c r="ML13" s="274">
        <v>265</v>
      </c>
      <c r="MM13" s="274">
        <v>290</v>
      </c>
      <c r="MN13" s="274">
        <v>203</v>
      </c>
      <c r="MO13" s="274">
        <v>190</v>
      </c>
      <c r="MP13" s="274">
        <v>300</v>
      </c>
      <c r="MQ13" s="274">
        <v>288</v>
      </c>
      <c r="MR13" s="274">
        <v>270</v>
      </c>
      <c r="MS13" s="274">
        <v>303</v>
      </c>
      <c r="MT13" s="274">
        <v>293</v>
      </c>
      <c r="MU13" s="274">
        <v>367</v>
      </c>
      <c r="MV13" s="274">
        <v>316</v>
      </c>
      <c r="MW13" s="274">
        <v>358</v>
      </c>
      <c r="MX13" s="274">
        <v>309</v>
      </c>
      <c r="MY13" s="274">
        <v>486</v>
      </c>
      <c r="MZ13" s="274">
        <v>354</v>
      </c>
      <c r="NA13" s="274">
        <v>287</v>
      </c>
      <c r="NB13" s="274">
        <v>475</v>
      </c>
      <c r="NC13" s="274">
        <v>447</v>
      </c>
      <c r="ND13" s="274">
        <v>406</v>
      </c>
      <c r="NE13" s="274">
        <v>370</v>
      </c>
      <c r="NF13" s="274">
        <v>357</v>
      </c>
      <c r="NG13" s="274">
        <v>372</v>
      </c>
      <c r="NH13" s="274">
        <v>324</v>
      </c>
      <c r="NI13" s="274">
        <v>481</v>
      </c>
      <c r="NJ13" s="169">
        <v>288</v>
      </c>
      <c r="NK13" s="274">
        <v>272</v>
      </c>
      <c r="NL13" s="274">
        <v>304</v>
      </c>
      <c r="NM13" s="274">
        <v>446</v>
      </c>
      <c r="NN13" s="274">
        <v>263</v>
      </c>
      <c r="NO13" s="274">
        <v>364</v>
      </c>
      <c r="NP13" s="274">
        <v>349</v>
      </c>
      <c r="NQ13" s="274">
        <v>292</v>
      </c>
      <c r="NR13" s="274">
        <v>293</v>
      </c>
      <c r="NS13" s="274">
        <v>349</v>
      </c>
      <c r="NT13" s="274">
        <v>286</v>
      </c>
      <c r="NU13" s="274">
        <v>259</v>
      </c>
      <c r="NV13" s="274">
        <v>256</v>
      </c>
      <c r="NW13" s="274">
        <v>268</v>
      </c>
      <c r="NX13" s="274">
        <v>408</v>
      </c>
      <c r="NY13" s="274">
        <v>280</v>
      </c>
      <c r="NZ13" s="274">
        <v>272</v>
      </c>
      <c r="OA13" s="274">
        <v>389</v>
      </c>
      <c r="OB13" s="274">
        <v>262</v>
      </c>
      <c r="OC13" s="274">
        <v>317</v>
      </c>
      <c r="OD13" s="274">
        <v>311</v>
      </c>
      <c r="OE13" s="274">
        <v>214</v>
      </c>
      <c r="OF13" s="274">
        <v>252</v>
      </c>
      <c r="OG13" s="274">
        <v>306</v>
      </c>
      <c r="OH13" s="274">
        <v>261</v>
      </c>
      <c r="OI13" s="274">
        <v>213</v>
      </c>
      <c r="OJ13" s="274">
        <v>241</v>
      </c>
      <c r="OK13" s="274">
        <v>230</v>
      </c>
      <c r="OL13" s="274">
        <v>263</v>
      </c>
      <c r="OM13" s="274">
        <v>239</v>
      </c>
      <c r="ON13" s="274">
        <v>204</v>
      </c>
      <c r="OO13" s="274">
        <v>219</v>
      </c>
      <c r="OP13" s="274">
        <v>257</v>
      </c>
      <c r="OQ13" s="274">
        <v>275</v>
      </c>
      <c r="OR13" s="274">
        <v>249</v>
      </c>
      <c r="OS13" s="274">
        <v>309</v>
      </c>
      <c r="OT13" s="274">
        <v>277</v>
      </c>
      <c r="OU13" s="274">
        <v>416</v>
      </c>
      <c r="OV13" s="274">
        <v>310</v>
      </c>
      <c r="OW13" s="274">
        <v>330</v>
      </c>
      <c r="OX13" s="274">
        <v>335</v>
      </c>
      <c r="OY13" s="274">
        <v>436</v>
      </c>
      <c r="OZ13" s="274">
        <v>263</v>
      </c>
      <c r="PA13" s="274">
        <v>275</v>
      </c>
      <c r="PB13" s="274">
        <v>340</v>
      </c>
      <c r="PC13" s="274">
        <v>356</v>
      </c>
      <c r="PD13" s="274">
        <v>357</v>
      </c>
      <c r="PE13" s="274">
        <v>305</v>
      </c>
      <c r="PF13" s="274">
        <v>286</v>
      </c>
      <c r="PG13" s="274">
        <v>371</v>
      </c>
      <c r="PH13" s="274">
        <v>331</v>
      </c>
      <c r="PI13" s="274">
        <v>437</v>
      </c>
      <c r="PJ13" s="274">
        <v>263</v>
      </c>
      <c r="PK13" s="274">
        <v>218</v>
      </c>
      <c r="PL13" s="274">
        <v>355</v>
      </c>
      <c r="PM13" s="274">
        <v>258</v>
      </c>
      <c r="PN13" s="274">
        <v>275</v>
      </c>
      <c r="PO13" s="274">
        <v>204</v>
      </c>
      <c r="PP13" s="274">
        <v>441</v>
      </c>
      <c r="PQ13" s="274">
        <v>279</v>
      </c>
      <c r="PR13" s="274">
        <v>230</v>
      </c>
      <c r="PS13" s="274">
        <v>215</v>
      </c>
      <c r="PT13" s="274">
        <v>232</v>
      </c>
      <c r="PU13" s="274">
        <v>271</v>
      </c>
      <c r="PV13" s="274">
        <v>219</v>
      </c>
      <c r="PW13" s="274">
        <v>217</v>
      </c>
      <c r="PX13" s="98">
        <v>199</v>
      </c>
      <c r="PY13" s="98">
        <v>218</v>
      </c>
      <c r="PZ13" s="98">
        <v>205</v>
      </c>
      <c r="QA13" s="98">
        <v>192</v>
      </c>
      <c r="QB13" s="98">
        <v>210</v>
      </c>
      <c r="QC13" s="98">
        <v>213</v>
      </c>
      <c r="QD13" s="98">
        <v>449</v>
      </c>
      <c r="QE13" s="98">
        <v>266</v>
      </c>
      <c r="QF13" s="98">
        <v>262</v>
      </c>
      <c r="QG13" s="98">
        <v>232</v>
      </c>
      <c r="QH13" s="98">
        <v>212</v>
      </c>
      <c r="QI13" s="98">
        <v>238</v>
      </c>
      <c r="QJ13" s="98">
        <v>225</v>
      </c>
      <c r="QK13" s="98">
        <v>224</v>
      </c>
      <c r="QL13" s="98">
        <v>352</v>
      </c>
      <c r="QM13" s="98">
        <v>244</v>
      </c>
      <c r="QN13" s="98">
        <v>213</v>
      </c>
      <c r="QO13" s="98">
        <v>214</v>
      </c>
      <c r="QP13" s="98">
        <v>275</v>
      </c>
      <c r="QQ13" s="98">
        <v>280</v>
      </c>
      <c r="QR13" s="98">
        <v>274</v>
      </c>
      <c r="QS13" s="98">
        <v>262</v>
      </c>
      <c r="QT13" s="98">
        <v>282</v>
      </c>
      <c r="QU13" s="98">
        <v>355</v>
      </c>
      <c r="QV13" s="98">
        <v>319</v>
      </c>
      <c r="QW13" s="98">
        <v>295</v>
      </c>
      <c r="QX13" s="98">
        <v>272</v>
      </c>
      <c r="QY13" s="98">
        <v>389</v>
      </c>
      <c r="QZ13" s="98">
        <v>289</v>
      </c>
      <c r="RA13" s="98">
        <v>289</v>
      </c>
      <c r="RB13" s="98">
        <v>559</v>
      </c>
      <c r="RC13" s="98">
        <v>361</v>
      </c>
      <c r="RD13" s="98">
        <v>381</v>
      </c>
      <c r="RE13" s="98">
        <v>394</v>
      </c>
      <c r="RF13" s="98">
        <v>271</v>
      </c>
      <c r="RG13" s="98">
        <v>255</v>
      </c>
      <c r="RH13" s="98">
        <v>310</v>
      </c>
      <c r="RI13" s="98">
        <v>280</v>
      </c>
      <c r="RJ13" s="98">
        <v>262</v>
      </c>
      <c r="RK13" s="98">
        <v>333</v>
      </c>
      <c r="RL13" s="98">
        <v>307</v>
      </c>
      <c r="RM13" s="98">
        <v>339</v>
      </c>
      <c r="RN13" s="98">
        <v>375</v>
      </c>
      <c r="RO13" s="98">
        <v>279</v>
      </c>
      <c r="RP13" s="98">
        <v>391</v>
      </c>
      <c r="RQ13" s="98">
        <v>324</v>
      </c>
      <c r="RR13" s="98">
        <v>288</v>
      </c>
      <c r="RS13" s="228">
        <v>265</v>
      </c>
      <c r="RT13" s="98">
        <v>235</v>
      </c>
      <c r="RU13" s="98">
        <v>294</v>
      </c>
      <c r="RV13" s="98">
        <v>306</v>
      </c>
      <c r="RW13" s="98">
        <v>250</v>
      </c>
      <c r="RX13" s="98">
        <v>225</v>
      </c>
      <c r="RY13" s="98">
        <v>248</v>
      </c>
      <c r="RZ13" s="98">
        <v>264</v>
      </c>
      <c r="SA13" s="98">
        <v>254</v>
      </c>
      <c r="SB13" s="98">
        <v>211</v>
      </c>
      <c r="SC13" s="98">
        <v>186</v>
      </c>
      <c r="SD13" s="98">
        <v>343</v>
      </c>
      <c r="SE13" s="98">
        <v>262</v>
      </c>
      <c r="SF13" s="98">
        <v>273</v>
      </c>
      <c r="SG13" s="98">
        <v>206</v>
      </c>
      <c r="SH13" s="98">
        <v>233</v>
      </c>
      <c r="SI13" s="229">
        <v>178</v>
      </c>
      <c r="SJ13" s="98">
        <v>222</v>
      </c>
      <c r="SK13" s="98">
        <v>200</v>
      </c>
      <c r="SL13" s="98">
        <v>251</v>
      </c>
      <c r="SM13" s="98">
        <v>261</v>
      </c>
      <c r="SN13" s="98">
        <v>174</v>
      </c>
      <c r="SO13" s="98">
        <v>194</v>
      </c>
      <c r="SP13" s="98">
        <v>186</v>
      </c>
      <c r="SQ13" s="98">
        <v>295</v>
      </c>
      <c r="SR13" s="98">
        <v>212</v>
      </c>
      <c r="SS13" s="98">
        <v>250</v>
      </c>
      <c r="ST13" s="98">
        <v>243</v>
      </c>
      <c r="SU13" s="98">
        <v>282</v>
      </c>
      <c r="SV13" s="98">
        <v>239</v>
      </c>
      <c r="SW13" s="98">
        <v>323</v>
      </c>
      <c r="SX13" s="98">
        <v>245</v>
      </c>
      <c r="SY13" s="98">
        <v>343</v>
      </c>
      <c r="SZ13" s="98">
        <v>282</v>
      </c>
      <c r="TA13" s="98">
        <v>362</v>
      </c>
      <c r="TB13" s="98">
        <v>273</v>
      </c>
      <c r="TC13" s="98">
        <v>304</v>
      </c>
      <c r="TD13" s="98">
        <v>239</v>
      </c>
      <c r="TE13" s="98">
        <v>294</v>
      </c>
      <c r="TF13" s="98">
        <v>280</v>
      </c>
      <c r="TG13" s="98">
        <v>236</v>
      </c>
      <c r="TH13" s="98">
        <v>267</v>
      </c>
      <c r="TI13" s="98">
        <v>255</v>
      </c>
      <c r="TJ13" s="98">
        <v>254</v>
      </c>
      <c r="TK13" s="98">
        <v>176</v>
      </c>
      <c r="TL13" s="98">
        <v>237</v>
      </c>
      <c r="TM13" s="98">
        <v>196</v>
      </c>
      <c r="TN13" s="98">
        <v>199</v>
      </c>
      <c r="TO13" s="98">
        <v>205</v>
      </c>
      <c r="TP13" s="98">
        <v>238</v>
      </c>
      <c r="TQ13" s="98">
        <v>216</v>
      </c>
      <c r="TR13" s="98">
        <v>272</v>
      </c>
      <c r="TS13" s="98">
        <v>174</v>
      </c>
      <c r="TT13" s="98">
        <v>171</v>
      </c>
      <c r="TU13" s="98">
        <v>223</v>
      </c>
      <c r="TV13" s="98">
        <v>197</v>
      </c>
      <c r="TW13" s="98">
        <v>194</v>
      </c>
      <c r="TX13" s="98">
        <v>301</v>
      </c>
      <c r="TY13" s="98">
        <v>161</v>
      </c>
      <c r="TZ13" s="98">
        <v>172</v>
      </c>
      <c r="UA13" s="98">
        <v>189</v>
      </c>
      <c r="UB13" s="98">
        <v>192</v>
      </c>
      <c r="UC13" s="98">
        <v>267</v>
      </c>
      <c r="UD13" s="98">
        <v>199</v>
      </c>
      <c r="UE13" s="29">
        <v>203</v>
      </c>
      <c r="UF13" s="98">
        <v>181</v>
      </c>
      <c r="UG13" s="98">
        <v>174</v>
      </c>
      <c r="UH13" s="98">
        <v>235</v>
      </c>
      <c r="UI13" s="98">
        <v>203</v>
      </c>
      <c r="UJ13" s="98">
        <v>183</v>
      </c>
      <c r="UK13" s="98">
        <v>173</v>
      </c>
      <c r="UL13" s="98">
        <v>191</v>
      </c>
      <c r="UM13" s="98">
        <v>178</v>
      </c>
      <c r="UN13" s="98">
        <v>179</v>
      </c>
      <c r="UO13" s="98">
        <v>165</v>
      </c>
      <c r="UP13" s="98">
        <v>142</v>
      </c>
      <c r="UQ13" s="98">
        <v>251</v>
      </c>
      <c r="UR13" s="98">
        <v>202</v>
      </c>
      <c r="US13" s="229">
        <v>221</v>
      </c>
      <c r="UT13" s="229">
        <v>208</v>
      </c>
      <c r="UU13" s="98">
        <v>219</v>
      </c>
      <c r="UV13" s="98">
        <v>220</v>
      </c>
      <c r="UW13" s="98">
        <v>271</v>
      </c>
      <c r="UX13" s="98">
        <v>211</v>
      </c>
      <c r="UY13" s="229">
        <v>258</v>
      </c>
      <c r="UZ13" s="98">
        <v>254</v>
      </c>
      <c r="VA13" s="98">
        <v>208</v>
      </c>
      <c r="VB13" s="98">
        <v>234</v>
      </c>
      <c r="VC13" s="98">
        <v>198</v>
      </c>
      <c r="VD13" s="245">
        <v>220</v>
      </c>
      <c r="VE13" s="98">
        <v>348</v>
      </c>
      <c r="VF13" s="98">
        <v>281</v>
      </c>
      <c r="VG13" s="98">
        <v>254</v>
      </c>
      <c r="VH13" s="98">
        <v>274</v>
      </c>
      <c r="VI13" s="98">
        <v>423</v>
      </c>
      <c r="VJ13" s="98">
        <v>247</v>
      </c>
      <c r="VK13" s="98">
        <v>256</v>
      </c>
      <c r="VL13" s="98">
        <v>288</v>
      </c>
      <c r="VM13" s="98">
        <v>238</v>
      </c>
      <c r="VN13" s="245">
        <v>209</v>
      </c>
      <c r="VO13" s="264">
        <v>274</v>
      </c>
      <c r="VP13" s="98">
        <v>229</v>
      </c>
      <c r="VQ13" s="98">
        <v>241</v>
      </c>
      <c r="VR13" s="98">
        <v>252</v>
      </c>
      <c r="VS13" s="87">
        <v>247</v>
      </c>
      <c r="VT13" s="98">
        <v>201</v>
      </c>
      <c r="VU13" s="98">
        <v>228</v>
      </c>
      <c r="VV13" s="98">
        <v>248</v>
      </c>
      <c r="VW13" s="98">
        <v>233</v>
      </c>
      <c r="VX13" s="98">
        <v>213</v>
      </c>
      <c r="VY13" s="98">
        <v>206</v>
      </c>
      <c r="VZ13" s="98">
        <v>256</v>
      </c>
      <c r="WA13" s="98">
        <v>214</v>
      </c>
      <c r="WB13" s="98">
        <v>183</v>
      </c>
      <c r="WC13" s="98">
        <v>236</v>
      </c>
      <c r="WD13" s="87">
        <v>306</v>
      </c>
      <c r="WE13" s="98">
        <v>299</v>
      </c>
      <c r="WF13" s="274">
        <v>189</v>
      </c>
      <c r="WG13" s="98">
        <v>190</v>
      </c>
      <c r="WH13" s="98">
        <v>221</v>
      </c>
      <c r="WI13" s="98">
        <v>220</v>
      </c>
      <c r="WJ13" s="98">
        <v>184</v>
      </c>
      <c r="WK13" s="98">
        <v>270</v>
      </c>
      <c r="WL13" s="98">
        <v>290</v>
      </c>
      <c r="WM13" s="98">
        <v>287</v>
      </c>
      <c r="WN13" s="98">
        <v>230</v>
      </c>
      <c r="WO13" s="98">
        <v>207</v>
      </c>
      <c r="WP13" s="98">
        <v>170</v>
      </c>
      <c r="WQ13" s="98">
        <v>234</v>
      </c>
      <c r="WR13" s="98">
        <v>254</v>
      </c>
      <c r="WS13" s="98">
        <v>229</v>
      </c>
      <c r="WT13" s="98">
        <v>238</v>
      </c>
      <c r="WU13" s="98">
        <v>299</v>
      </c>
      <c r="WV13" s="98">
        <v>354</v>
      </c>
      <c r="WW13" s="98">
        <v>271</v>
      </c>
      <c r="WX13" s="274">
        <v>275</v>
      </c>
      <c r="WY13" s="98">
        <v>353</v>
      </c>
      <c r="WZ13" s="29">
        <v>333</v>
      </c>
      <c r="XA13" s="29">
        <v>236</v>
      </c>
      <c r="XB13" s="98">
        <v>326</v>
      </c>
      <c r="XC13" s="98">
        <v>288</v>
      </c>
      <c r="XD13" s="98">
        <v>309</v>
      </c>
      <c r="XE13" s="98">
        <v>291</v>
      </c>
      <c r="XF13" s="98">
        <v>262</v>
      </c>
      <c r="XG13" s="98">
        <v>245</v>
      </c>
      <c r="XH13" s="98">
        <v>273</v>
      </c>
      <c r="XI13" s="98">
        <v>306</v>
      </c>
      <c r="XJ13" s="98">
        <v>374</v>
      </c>
      <c r="XK13" s="229">
        <v>254</v>
      </c>
      <c r="XL13" s="229">
        <v>238</v>
      </c>
      <c r="XM13" s="229">
        <v>262</v>
      </c>
      <c r="XN13" s="229">
        <v>244</v>
      </c>
      <c r="XO13" s="294">
        <v>252</v>
      </c>
      <c r="XP13" s="245">
        <v>250</v>
      </c>
      <c r="XQ13" s="245">
        <v>259</v>
      </c>
      <c r="XR13" s="245">
        <v>271</v>
      </c>
      <c r="XS13" s="245">
        <v>281</v>
      </c>
      <c r="XT13" s="245">
        <v>277</v>
      </c>
      <c r="XU13" s="245">
        <v>239</v>
      </c>
      <c r="XV13" s="229">
        <v>247</v>
      </c>
      <c r="XW13" s="229">
        <v>251</v>
      </c>
      <c r="XX13" s="229">
        <v>255</v>
      </c>
      <c r="XY13" s="229">
        <v>178</v>
      </c>
      <c r="XZ13" s="229">
        <v>256</v>
      </c>
      <c r="YA13" s="229">
        <v>225</v>
      </c>
      <c r="YB13" s="229">
        <v>203</v>
      </c>
      <c r="YC13" s="229">
        <v>233</v>
      </c>
      <c r="YD13" s="229">
        <v>193</v>
      </c>
      <c r="YE13" s="229">
        <v>281</v>
      </c>
      <c r="YF13" s="229">
        <v>235</v>
      </c>
      <c r="YG13" s="229">
        <v>220</v>
      </c>
      <c r="YH13" s="229">
        <v>211</v>
      </c>
      <c r="YI13" s="229">
        <v>242</v>
      </c>
      <c r="YJ13" s="229">
        <v>265</v>
      </c>
      <c r="YK13" s="229">
        <v>229</v>
      </c>
      <c r="YL13" s="229">
        <v>211</v>
      </c>
      <c r="YM13" s="229">
        <v>225</v>
      </c>
      <c r="YN13" s="229">
        <v>244</v>
      </c>
      <c r="YO13" s="229">
        <v>237</v>
      </c>
      <c r="YP13" s="229">
        <v>256</v>
      </c>
      <c r="YQ13" s="229">
        <v>263</v>
      </c>
      <c r="YR13" s="229">
        <v>281</v>
      </c>
      <c r="YS13" s="229">
        <v>260</v>
      </c>
      <c r="YT13" s="275">
        <v>320</v>
      </c>
      <c r="YU13" s="229">
        <v>296</v>
      </c>
      <c r="YV13" s="229">
        <v>329</v>
      </c>
      <c r="YW13" s="229">
        <v>310</v>
      </c>
      <c r="YX13" s="229">
        <v>370</v>
      </c>
      <c r="YY13" s="229">
        <v>363</v>
      </c>
      <c r="YZ13" s="229">
        <v>516</v>
      </c>
      <c r="ZA13" s="229">
        <v>277</v>
      </c>
      <c r="ZB13" s="229">
        <v>296</v>
      </c>
      <c r="ZC13" s="229">
        <v>385</v>
      </c>
      <c r="ZD13" s="229">
        <v>358</v>
      </c>
      <c r="ZE13" s="229">
        <v>344</v>
      </c>
      <c r="ZF13" s="229">
        <v>299</v>
      </c>
      <c r="ZG13" s="229">
        <v>268</v>
      </c>
      <c r="ZH13" s="229">
        <v>269</v>
      </c>
      <c r="ZI13" s="343">
        <v>286</v>
      </c>
      <c r="ZJ13" s="253">
        <v>284</v>
      </c>
      <c r="ZK13" s="253">
        <v>237</v>
      </c>
      <c r="ZL13" s="253">
        <v>246</v>
      </c>
      <c r="ZM13" s="253">
        <v>268</v>
      </c>
      <c r="ZN13" s="253">
        <v>347</v>
      </c>
      <c r="ZO13" s="253">
        <v>1954</v>
      </c>
      <c r="ZP13" s="229">
        <v>5207</v>
      </c>
      <c r="ZQ13" s="253"/>
      <c r="ZR13" s="253"/>
      <c r="ZS13" s="253"/>
      <c r="ZT13" s="253"/>
      <c r="ZU13" s="253"/>
      <c r="ZV13" s="253"/>
      <c r="ZW13" s="253"/>
      <c r="ZX13" s="253"/>
      <c r="ZY13" s="253"/>
      <c r="ZZ13" s="253"/>
      <c r="AAA13" s="253"/>
      <c r="AAB13" s="253"/>
      <c r="AAC13" s="253"/>
      <c r="AAD13" s="253"/>
      <c r="AAE13" s="253"/>
      <c r="AAF13" s="253"/>
      <c r="AAG13" s="253"/>
      <c r="AAH13" s="253"/>
      <c r="AAI13" s="253"/>
      <c r="AAJ13" s="253"/>
      <c r="AAK13" s="253"/>
      <c r="AAL13" s="253"/>
      <c r="AAM13" s="253"/>
      <c r="AAN13" s="253"/>
      <c r="AAO13" s="253"/>
      <c r="AAP13" s="253"/>
      <c r="AAQ13" s="253"/>
      <c r="AAR13" s="253"/>
      <c r="AAS13" s="253"/>
      <c r="AAT13" s="253"/>
      <c r="AAU13" s="253"/>
      <c r="AAV13" s="253"/>
      <c r="AAW13" s="253"/>
      <c r="AAX13" s="253"/>
      <c r="AAY13" s="253"/>
      <c r="AAZ13" s="253"/>
      <c r="ABA13" s="253"/>
      <c r="ABB13" s="253"/>
      <c r="ABC13" s="253"/>
      <c r="ABD13" s="253"/>
      <c r="ABE13" s="253"/>
      <c r="ABF13" s="253"/>
      <c r="ABG13" s="253"/>
      <c r="ABH13" s="253"/>
      <c r="ABI13" s="253"/>
      <c r="ABJ13" s="253"/>
      <c r="ABK13" s="253"/>
      <c r="ABL13" s="253"/>
      <c r="ABM13" s="253"/>
      <c r="ABN13" s="253"/>
      <c r="ABO13" s="253"/>
      <c r="ABP13" s="253"/>
      <c r="ABQ13" s="253"/>
      <c r="ABR13" s="253"/>
      <c r="ABS13" s="253"/>
      <c r="ABT13" s="253"/>
      <c r="ABU13" s="253"/>
      <c r="ABV13" s="253"/>
      <c r="ABW13" s="253"/>
      <c r="ABX13" s="253"/>
      <c r="ABY13" s="253"/>
      <c r="ABZ13" s="253"/>
      <c r="ACA13" s="253"/>
      <c r="ACB13" s="253"/>
      <c r="ACC13" s="253"/>
      <c r="ACD13" s="253"/>
      <c r="ACE13" s="253"/>
      <c r="ACF13" s="253"/>
      <c r="ACG13" s="253"/>
      <c r="ACH13" s="253"/>
      <c r="ACI13" s="253"/>
      <c r="ACJ13" s="253"/>
      <c r="ACK13" s="253"/>
      <c r="ACL13" s="253"/>
      <c r="ACM13" s="253"/>
      <c r="ACN13" s="253"/>
      <c r="ACO13" s="253"/>
      <c r="ACP13" s="253"/>
      <c r="ACQ13" s="253"/>
      <c r="ACR13" s="253"/>
      <c r="ACS13" s="253"/>
      <c r="ACT13" s="253"/>
      <c r="ACU13" s="253"/>
      <c r="ACV13" s="253"/>
      <c r="ACW13" s="253"/>
      <c r="ACX13" s="253"/>
      <c r="ACY13" s="253"/>
      <c r="ACZ13" s="253"/>
      <c r="ADA13" s="253"/>
      <c r="ADB13" s="253"/>
      <c r="ADC13" s="253"/>
      <c r="ADD13" s="253"/>
      <c r="ADE13" s="253"/>
      <c r="ADF13" s="253"/>
      <c r="ADG13" s="253"/>
      <c r="ADH13" s="253"/>
      <c r="ADI13" s="253"/>
    </row>
    <row r="14" spans="1:789" s="98" customFormat="1" ht="12.75" customHeight="1" x14ac:dyDescent="0.35">
      <c r="A14" s="132">
        <v>44</v>
      </c>
      <c r="B14" s="132"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231">
        <v>574</v>
      </c>
      <c r="BH14" s="10">
        <v>541</v>
      </c>
      <c r="BI14" s="10">
        <v>435</v>
      </c>
      <c r="BJ14" s="10">
        <v>441</v>
      </c>
      <c r="BK14" s="10">
        <v>451</v>
      </c>
      <c r="BL14" s="231">
        <v>446</v>
      </c>
      <c r="BM14" s="231">
        <v>406</v>
      </c>
      <c r="BN14" s="14">
        <v>427</v>
      </c>
      <c r="BO14" s="14">
        <v>469</v>
      </c>
      <c r="BP14" s="231">
        <v>492</v>
      </c>
      <c r="BQ14" s="231">
        <v>457</v>
      </c>
      <c r="BR14" s="231">
        <v>458</v>
      </c>
      <c r="BS14" s="231">
        <v>426</v>
      </c>
      <c r="BT14" s="231">
        <v>453</v>
      </c>
      <c r="BU14" s="231">
        <v>446</v>
      </c>
      <c r="BV14" s="231">
        <v>418</v>
      </c>
      <c r="BW14" s="232">
        <v>353</v>
      </c>
      <c r="BX14" s="232">
        <v>474</v>
      </c>
      <c r="BY14" s="232">
        <v>459</v>
      </c>
      <c r="BZ14" s="232">
        <v>451</v>
      </c>
      <c r="CA14" s="233">
        <v>471</v>
      </c>
      <c r="CB14" s="233">
        <v>440</v>
      </c>
      <c r="CC14" s="231">
        <v>475</v>
      </c>
      <c r="CD14" s="231">
        <v>472</v>
      </c>
      <c r="CE14" s="231">
        <v>476</v>
      </c>
      <c r="CF14" s="14">
        <v>449</v>
      </c>
      <c r="CG14" s="231">
        <v>474</v>
      </c>
      <c r="CH14" s="233">
        <v>446</v>
      </c>
      <c r="CI14" s="233">
        <v>432</v>
      </c>
      <c r="CJ14" s="231">
        <v>473</v>
      </c>
      <c r="CK14" s="233">
        <v>532</v>
      </c>
      <c r="CL14" s="233">
        <v>557</v>
      </c>
      <c r="CM14" s="233">
        <v>504</v>
      </c>
      <c r="CN14" s="233">
        <v>595</v>
      </c>
      <c r="CO14" s="233">
        <v>728</v>
      </c>
      <c r="CP14" s="233">
        <v>733</v>
      </c>
      <c r="CQ14" s="231">
        <v>694</v>
      </c>
      <c r="CR14" s="233">
        <v>725</v>
      </c>
      <c r="CS14" s="233">
        <v>777</v>
      </c>
      <c r="CT14" s="233">
        <v>983</v>
      </c>
      <c r="CU14" s="231">
        <v>799</v>
      </c>
      <c r="CV14" s="233">
        <v>884</v>
      </c>
      <c r="CW14" s="233">
        <v>808</v>
      </c>
      <c r="CX14" s="233">
        <v>1028</v>
      </c>
      <c r="CY14" s="233">
        <v>1012</v>
      </c>
      <c r="CZ14" s="231">
        <v>754</v>
      </c>
      <c r="DA14" s="233">
        <v>907</v>
      </c>
      <c r="DB14" s="154">
        <v>1100</v>
      </c>
      <c r="DC14" s="233">
        <v>1478</v>
      </c>
      <c r="DD14" s="233">
        <v>1356</v>
      </c>
      <c r="DE14" s="233">
        <v>982</v>
      </c>
      <c r="DF14" s="233">
        <v>1136</v>
      </c>
      <c r="DG14" s="233">
        <v>1193</v>
      </c>
      <c r="DH14" s="233">
        <v>884</v>
      </c>
      <c r="DI14" s="231">
        <v>901</v>
      </c>
      <c r="DJ14" s="231">
        <v>963</v>
      </c>
      <c r="DK14" s="231">
        <v>1018</v>
      </c>
      <c r="DL14" s="231">
        <v>904</v>
      </c>
      <c r="DM14" s="231">
        <v>829</v>
      </c>
      <c r="DN14" s="231">
        <v>834</v>
      </c>
      <c r="DO14" s="231">
        <v>847</v>
      </c>
      <c r="DP14" s="231">
        <v>819</v>
      </c>
      <c r="DQ14" s="231">
        <v>727</v>
      </c>
      <c r="DR14" s="231">
        <v>719</v>
      </c>
      <c r="DS14" s="231">
        <v>725</v>
      </c>
      <c r="DT14" s="231">
        <v>659</v>
      </c>
      <c r="DU14" s="231">
        <v>751</v>
      </c>
      <c r="DV14" s="231">
        <v>646</v>
      </c>
      <c r="DW14" s="231">
        <v>647</v>
      </c>
      <c r="DX14" s="231">
        <v>727</v>
      </c>
      <c r="DY14" s="231">
        <v>710</v>
      </c>
      <c r="DZ14" s="231">
        <v>612</v>
      </c>
      <c r="EA14" s="231">
        <v>653</v>
      </c>
      <c r="EB14" s="231">
        <v>512</v>
      </c>
      <c r="EC14" s="14">
        <v>710</v>
      </c>
      <c r="ED14" s="231">
        <v>665</v>
      </c>
      <c r="EE14" s="231">
        <v>638</v>
      </c>
      <c r="EF14" s="234">
        <v>593</v>
      </c>
      <c r="EG14" s="234">
        <v>744</v>
      </c>
      <c r="EH14" s="235">
        <v>664</v>
      </c>
      <c r="EI14" s="231">
        <v>642</v>
      </c>
      <c r="EJ14" s="234">
        <v>675</v>
      </c>
      <c r="EK14" s="234">
        <v>688</v>
      </c>
      <c r="EL14" s="234">
        <v>570</v>
      </c>
      <c r="EM14" s="234">
        <v>646</v>
      </c>
      <c r="EN14" s="234">
        <v>672</v>
      </c>
      <c r="EO14" s="234">
        <v>782</v>
      </c>
      <c r="EP14" s="234">
        <v>876</v>
      </c>
      <c r="EQ14" s="234">
        <v>726</v>
      </c>
      <c r="ER14" s="234">
        <v>837</v>
      </c>
      <c r="ES14" s="234">
        <v>758</v>
      </c>
      <c r="ET14" s="234">
        <v>969</v>
      </c>
      <c r="EU14" s="234">
        <v>858</v>
      </c>
      <c r="EV14" s="231">
        <v>941</v>
      </c>
      <c r="EW14" s="234">
        <v>646</v>
      </c>
      <c r="EX14" s="150">
        <v>1060</v>
      </c>
      <c r="EY14" s="234">
        <v>871</v>
      </c>
      <c r="EZ14" s="234">
        <v>862</v>
      </c>
      <c r="FA14" s="234">
        <v>689</v>
      </c>
      <c r="FB14" s="234">
        <v>881</v>
      </c>
      <c r="FC14" s="234">
        <v>1144</v>
      </c>
      <c r="FD14" s="234">
        <v>1175</v>
      </c>
      <c r="FE14" s="234">
        <v>854</v>
      </c>
      <c r="FF14" s="234">
        <v>857</v>
      </c>
      <c r="FG14" s="234">
        <v>772</v>
      </c>
      <c r="FH14" s="222">
        <v>766</v>
      </c>
      <c r="FI14" s="234">
        <v>656</v>
      </c>
      <c r="FJ14" s="234">
        <v>732</v>
      </c>
      <c r="FK14" s="236">
        <v>660</v>
      </c>
      <c r="FL14" s="150">
        <v>599</v>
      </c>
      <c r="FM14" s="235">
        <v>614</v>
      </c>
      <c r="FN14" s="235">
        <v>579</v>
      </c>
      <c r="FO14" s="235">
        <v>577</v>
      </c>
      <c r="FP14" s="152">
        <v>691</v>
      </c>
      <c r="FQ14" s="235">
        <v>584</v>
      </c>
      <c r="FR14" s="151">
        <v>577</v>
      </c>
      <c r="FS14" s="235">
        <v>618</v>
      </c>
      <c r="FT14" s="154">
        <v>601</v>
      </c>
      <c r="FU14" s="151">
        <v>555</v>
      </c>
      <c r="FV14" s="151">
        <v>565</v>
      </c>
      <c r="FW14" s="231">
        <v>543</v>
      </c>
      <c r="FX14" s="231">
        <v>514</v>
      </c>
      <c r="FY14" s="231">
        <v>526</v>
      </c>
      <c r="FZ14" s="231">
        <v>520</v>
      </c>
      <c r="GA14" s="231">
        <v>571</v>
      </c>
      <c r="GB14" s="231">
        <v>624</v>
      </c>
      <c r="GC14" s="231">
        <v>481</v>
      </c>
      <c r="GD14" s="231">
        <v>554</v>
      </c>
      <c r="GE14" s="274">
        <v>593</v>
      </c>
      <c r="GF14" s="274">
        <v>521</v>
      </c>
      <c r="GG14" s="274">
        <v>558</v>
      </c>
      <c r="GH14" s="274">
        <v>570</v>
      </c>
      <c r="GI14" s="274">
        <v>619</v>
      </c>
      <c r="GJ14" s="161">
        <v>584</v>
      </c>
      <c r="GK14" s="274">
        <v>617</v>
      </c>
      <c r="GL14" s="274">
        <v>515</v>
      </c>
      <c r="GM14" s="274">
        <v>600</v>
      </c>
      <c r="GN14" s="225">
        <v>617</v>
      </c>
      <c r="GO14" s="274">
        <v>612</v>
      </c>
      <c r="GP14" s="226">
        <v>684</v>
      </c>
      <c r="GQ14" s="274">
        <v>604</v>
      </c>
      <c r="GR14" s="274">
        <v>643</v>
      </c>
      <c r="GS14" s="274">
        <v>671</v>
      </c>
      <c r="GT14" s="274">
        <v>785</v>
      </c>
      <c r="GU14" s="274">
        <v>690</v>
      </c>
      <c r="GV14" s="274">
        <v>723</v>
      </c>
      <c r="GW14" s="274">
        <v>529</v>
      </c>
      <c r="GX14" s="274">
        <v>958</v>
      </c>
      <c r="GY14" s="274">
        <v>852</v>
      </c>
      <c r="GZ14" s="274">
        <v>824</v>
      </c>
      <c r="HA14" s="274">
        <v>614</v>
      </c>
      <c r="HB14" s="274">
        <v>674</v>
      </c>
      <c r="HC14" s="274">
        <v>1201</v>
      </c>
      <c r="HD14" s="274">
        <v>877</v>
      </c>
      <c r="HE14" s="274">
        <v>780</v>
      </c>
      <c r="HF14" s="274">
        <v>840</v>
      </c>
      <c r="HG14" s="274">
        <v>798</v>
      </c>
      <c r="HH14" s="274">
        <v>650</v>
      </c>
      <c r="HI14" s="274">
        <v>603</v>
      </c>
      <c r="HJ14" s="274">
        <v>529</v>
      </c>
      <c r="HK14" s="274">
        <v>648</v>
      </c>
      <c r="HL14" s="274">
        <v>650</v>
      </c>
      <c r="HM14" s="274">
        <v>554</v>
      </c>
      <c r="HN14" s="274">
        <v>513</v>
      </c>
      <c r="HO14" s="274">
        <v>547</v>
      </c>
      <c r="HP14" s="274">
        <v>599</v>
      </c>
      <c r="HQ14" s="274">
        <v>502</v>
      </c>
      <c r="HR14" s="274">
        <v>528</v>
      </c>
      <c r="HS14" s="274">
        <v>480</v>
      </c>
      <c r="HT14" s="274">
        <v>560</v>
      </c>
      <c r="HU14" s="274">
        <v>542</v>
      </c>
      <c r="HV14" s="274">
        <v>492</v>
      </c>
      <c r="HW14" s="274">
        <v>460</v>
      </c>
      <c r="HX14" s="274">
        <v>451</v>
      </c>
      <c r="HY14" s="274">
        <v>540</v>
      </c>
      <c r="HZ14" s="274">
        <v>480</v>
      </c>
      <c r="IA14" s="274">
        <v>431</v>
      </c>
      <c r="IB14" s="274">
        <v>475</v>
      </c>
      <c r="IC14" s="274">
        <v>484</v>
      </c>
      <c r="ID14" s="274">
        <v>468</v>
      </c>
      <c r="IE14" s="274">
        <v>484</v>
      </c>
      <c r="IF14" s="274">
        <v>465</v>
      </c>
      <c r="IG14" s="274">
        <v>460</v>
      </c>
      <c r="IH14" s="274">
        <v>447</v>
      </c>
      <c r="II14" s="274">
        <v>446</v>
      </c>
      <c r="IJ14" s="274">
        <v>430</v>
      </c>
      <c r="IK14" s="274">
        <v>487</v>
      </c>
      <c r="IL14" s="274">
        <v>448</v>
      </c>
      <c r="IM14" s="274">
        <v>530</v>
      </c>
      <c r="IN14" s="274">
        <v>496</v>
      </c>
      <c r="IO14" s="274">
        <v>443</v>
      </c>
      <c r="IP14" s="274">
        <v>658</v>
      </c>
      <c r="IQ14" s="274">
        <v>614</v>
      </c>
      <c r="IR14" s="274">
        <v>557</v>
      </c>
      <c r="IS14" s="274">
        <v>569</v>
      </c>
      <c r="IT14" s="274">
        <v>737</v>
      </c>
      <c r="IU14" s="274">
        <v>587</v>
      </c>
      <c r="IV14" s="274">
        <v>664</v>
      </c>
      <c r="IW14" s="274">
        <v>499</v>
      </c>
      <c r="IX14" s="274">
        <v>752</v>
      </c>
      <c r="IY14" s="274">
        <v>771</v>
      </c>
      <c r="IZ14" s="274">
        <v>657</v>
      </c>
      <c r="JA14" s="274">
        <v>619</v>
      </c>
      <c r="JB14" s="274">
        <v>632</v>
      </c>
      <c r="JC14" s="274">
        <v>890</v>
      </c>
      <c r="JD14" s="274">
        <v>798</v>
      </c>
      <c r="JE14" s="227">
        <v>602</v>
      </c>
      <c r="JF14" s="98">
        <v>784</v>
      </c>
      <c r="JG14" s="274">
        <v>674</v>
      </c>
      <c r="JH14" s="274">
        <v>604</v>
      </c>
      <c r="JI14" s="274">
        <v>564</v>
      </c>
      <c r="JJ14" s="274">
        <v>472</v>
      </c>
      <c r="JK14" s="274">
        <v>542</v>
      </c>
      <c r="JL14" s="274">
        <v>511</v>
      </c>
      <c r="JM14" s="98">
        <v>481</v>
      </c>
      <c r="JN14" s="274">
        <v>544</v>
      </c>
      <c r="JO14" s="274">
        <v>480</v>
      </c>
      <c r="JP14" s="274">
        <v>585</v>
      </c>
      <c r="JQ14" s="274">
        <v>423</v>
      </c>
      <c r="JR14" s="274">
        <v>470</v>
      </c>
      <c r="JS14" s="274">
        <v>386</v>
      </c>
      <c r="JT14" s="274">
        <v>519</v>
      </c>
      <c r="JU14" s="274">
        <v>435</v>
      </c>
      <c r="JV14" s="274">
        <v>418</v>
      </c>
      <c r="JW14" s="274">
        <v>442</v>
      </c>
      <c r="JX14" s="274">
        <v>517</v>
      </c>
      <c r="JY14" s="98">
        <v>579</v>
      </c>
      <c r="JZ14" s="98">
        <v>562</v>
      </c>
      <c r="KA14" s="274">
        <v>602</v>
      </c>
      <c r="KB14" s="274">
        <v>535</v>
      </c>
      <c r="KC14" s="274">
        <v>808</v>
      </c>
      <c r="KD14" s="274">
        <v>461</v>
      </c>
      <c r="KE14" s="274">
        <v>402</v>
      </c>
      <c r="KF14" s="274">
        <v>441</v>
      </c>
      <c r="KG14" s="274">
        <v>458</v>
      </c>
      <c r="KH14" s="274">
        <v>452</v>
      </c>
      <c r="KI14" s="274">
        <v>402</v>
      </c>
      <c r="KJ14" s="274">
        <v>421</v>
      </c>
      <c r="KK14" s="274">
        <v>402</v>
      </c>
      <c r="KL14" s="274">
        <v>441</v>
      </c>
      <c r="KM14" s="274">
        <v>447</v>
      </c>
      <c r="KN14" s="274">
        <v>444</v>
      </c>
      <c r="KO14" s="98">
        <v>459</v>
      </c>
      <c r="KP14" s="274">
        <v>532</v>
      </c>
      <c r="KQ14" s="274">
        <v>588</v>
      </c>
      <c r="KR14" s="274">
        <v>575</v>
      </c>
      <c r="KS14" s="274">
        <v>507</v>
      </c>
      <c r="KT14" s="274">
        <v>566</v>
      </c>
      <c r="KU14" s="274">
        <v>616</v>
      </c>
      <c r="KV14" s="274">
        <v>539</v>
      </c>
      <c r="KW14" s="274">
        <v>471</v>
      </c>
      <c r="KX14" s="274">
        <v>628</v>
      </c>
      <c r="KY14" s="274">
        <v>618</v>
      </c>
      <c r="KZ14" s="274">
        <v>559</v>
      </c>
      <c r="LA14" s="274">
        <v>489</v>
      </c>
      <c r="LB14" s="274">
        <v>514</v>
      </c>
      <c r="LC14" s="98">
        <v>728</v>
      </c>
      <c r="LD14" s="274">
        <v>718</v>
      </c>
      <c r="LE14" s="274">
        <v>687</v>
      </c>
      <c r="LF14" s="274">
        <v>601</v>
      </c>
      <c r="LG14" s="274">
        <v>634</v>
      </c>
      <c r="LH14" s="274">
        <v>613</v>
      </c>
      <c r="LI14" s="274">
        <v>530</v>
      </c>
      <c r="LJ14" s="274">
        <v>473</v>
      </c>
      <c r="LK14" s="274">
        <v>509</v>
      </c>
      <c r="LL14" s="274">
        <v>449</v>
      </c>
      <c r="LM14" s="274">
        <v>429</v>
      </c>
      <c r="LN14" s="274">
        <v>402</v>
      </c>
      <c r="LO14" s="274">
        <v>418</v>
      </c>
      <c r="LP14" s="274">
        <v>438</v>
      </c>
      <c r="LQ14" s="274">
        <v>440</v>
      </c>
      <c r="LR14" s="274">
        <v>430</v>
      </c>
      <c r="LS14" s="274">
        <v>400</v>
      </c>
      <c r="LT14" s="274">
        <v>391</v>
      </c>
      <c r="LU14" s="274">
        <v>374</v>
      </c>
      <c r="LV14" s="274">
        <v>374</v>
      </c>
      <c r="LW14" s="274">
        <v>363</v>
      </c>
      <c r="LX14" s="274">
        <v>322</v>
      </c>
      <c r="LY14" s="274">
        <v>390</v>
      </c>
      <c r="LZ14" s="274">
        <v>407</v>
      </c>
      <c r="MA14" s="274">
        <v>338</v>
      </c>
      <c r="MB14" s="274">
        <v>384</v>
      </c>
      <c r="MC14" s="274">
        <v>329</v>
      </c>
      <c r="MD14" s="274">
        <v>382</v>
      </c>
      <c r="ME14" s="274">
        <v>393</v>
      </c>
      <c r="MF14" s="274">
        <v>352</v>
      </c>
      <c r="MG14" s="274">
        <v>398</v>
      </c>
      <c r="MH14" s="274">
        <v>397</v>
      </c>
      <c r="MI14" s="274">
        <v>361</v>
      </c>
      <c r="MJ14" s="274">
        <v>357</v>
      </c>
      <c r="MK14" s="274">
        <v>354</v>
      </c>
      <c r="ML14" s="274">
        <v>332</v>
      </c>
      <c r="MM14" s="274">
        <v>432</v>
      </c>
      <c r="MN14" s="274">
        <v>370</v>
      </c>
      <c r="MO14" s="274">
        <v>401</v>
      </c>
      <c r="MP14" s="274">
        <v>497</v>
      </c>
      <c r="MQ14" s="274">
        <v>464</v>
      </c>
      <c r="MR14" s="274">
        <v>398</v>
      </c>
      <c r="MS14" s="274">
        <v>446</v>
      </c>
      <c r="MT14" s="274">
        <v>480</v>
      </c>
      <c r="MU14" s="274">
        <v>465</v>
      </c>
      <c r="MV14" s="274">
        <v>463</v>
      </c>
      <c r="MW14" s="274">
        <v>500</v>
      </c>
      <c r="MX14" s="274">
        <v>409</v>
      </c>
      <c r="MY14" s="274">
        <v>659</v>
      </c>
      <c r="MZ14" s="274">
        <v>566</v>
      </c>
      <c r="NA14" s="274">
        <v>458</v>
      </c>
      <c r="NB14" s="274">
        <v>423</v>
      </c>
      <c r="NC14" s="274">
        <v>589</v>
      </c>
      <c r="ND14" s="274">
        <v>754</v>
      </c>
      <c r="NE14" s="274">
        <v>726</v>
      </c>
      <c r="NF14" s="274">
        <v>558</v>
      </c>
      <c r="NG14" s="274">
        <v>550</v>
      </c>
      <c r="NH14" s="274">
        <v>561</v>
      </c>
      <c r="NI14" s="274">
        <v>492</v>
      </c>
      <c r="NJ14" s="169">
        <v>444</v>
      </c>
      <c r="NK14" s="274">
        <v>443</v>
      </c>
      <c r="NL14" s="274">
        <v>432</v>
      </c>
      <c r="NM14" s="274">
        <v>392</v>
      </c>
      <c r="NN14" s="274">
        <v>393</v>
      </c>
      <c r="NO14" s="274">
        <v>354</v>
      </c>
      <c r="NP14" s="274">
        <v>382</v>
      </c>
      <c r="NQ14" s="274">
        <v>401</v>
      </c>
      <c r="NR14" s="274">
        <v>356</v>
      </c>
      <c r="NS14" s="274">
        <v>414</v>
      </c>
      <c r="NT14" s="274">
        <v>384</v>
      </c>
      <c r="NU14" s="274">
        <v>370</v>
      </c>
      <c r="NV14" s="274">
        <v>335</v>
      </c>
      <c r="NW14" s="274">
        <v>278</v>
      </c>
      <c r="NX14" s="274">
        <v>311</v>
      </c>
      <c r="NY14" s="274">
        <v>404</v>
      </c>
      <c r="NZ14" s="274">
        <v>338</v>
      </c>
      <c r="OA14" s="274">
        <v>351</v>
      </c>
      <c r="OB14" s="274">
        <v>303</v>
      </c>
      <c r="OC14" s="274">
        <v>303</v>
      </c>
      <c r="OD14" s="274">
        <v>358</v>
      </c>
      <c r="OE14" s="274">
        <v>318</v>
      </c>
      <c r="OF14" s="274">
        <v>300</v>
      </c>
      <c r="OG14" s="274">
        <v>357</v>
      </c>
      <c r="OH14" s="274">
        <v>382</v>
      </c>
      <c r="OI14" s="274">
        <v>313</v>
      </c>
      <c r="OJ14" s="274">
        <v>286</v>
      </c>
      <c r="OK14" s="274">
        <v>312</v>
      </c>
      <c r="OL14" s="274">
        <v>351</v>
      </c>
      <c r="OM14" s="274">
        <v>363</v>
      </c>
      <c r="ON14" s="274">
        <v>317</v>
      </c>
      <c r="OO14" s="274">
        <v>351</v>
      </c>
      <c r="OP14" s="274">
        <v>400</v>
      </c>
      <c r="OQ14" s="274">
        <v>409</v>
      </c>
      <c r="OR14" s="274">
        <v>362</v>
      </c>
      <c r="OS14" s="274">
        <v>406</v>
      </c>
      <c r="OT14" s="274">
        <v>367</v>
      </c>
      <c r="OU14" s="274">
        <v>462</v>
      </c>
      <c r="OV14" s="274">
        <v>423</v>
      </c>
      <c r="OW14" s="274">
        <v>445</v>
      </c>
      <c r="OX14" s="274">
        <v>349</v>
      </c>
      <c r="OY14" s="274">
        <v>496</v>
      </c>
      <c r="OZ14" s="274">
        <v>455</v>
      </c>
      <c r="PA14" s="274">
        <v>465</v>
      </c>
      <c r="PB14" s="274">
        <v>396</v>
      </c>
      <c r="PC14" s="274">
        <v>428</v>
      </c>
      <c r="PD14" s="274">
        <v>629</v>
      </c>
      <c r="PE14" s="274">
        <v>523</v>
      </c>
      <c r="PF14" s="274">
        <v>455</v>
      </c>
      <c r="PG14" s="274">
        <v>406</v>
      </c>
      <c r="PH14" s="274">
        <v>422</v>
      </c>
      <c r="PI14" s="274">
        <v>393</v>
      </c>
      <c r="PJ14" s="274">
        <v>369</v>
      </c>
      <c r="PK14" s="274">
        <v>360</v>
      </c>
      <c r="PL14" s="274">
        <v>379</v>
      </c>
      <c r="PM14" s="274">
        <v>335</v>
      </c>
      <c r="PN14" s="274">
        <v>319</v>
      </c>
      <c r="PO14" s="274">
        <v>311</v>
      </c>
      <c r="PP14" s="274">
        <v>311</v>
      </c>
      <c r="PQ14" s="274">
        <v>366</v>
      </c>
      <c r="PR14" s="274">
        <v>324</v>
      </c>
      <c r="PS14" s="274">
        <v>296</v>
      </c>
      <c r="PT14" s="274">
        <v>294</v>
      </c>
      <c r="PU14" s="274">
        <v>336</v>
      </c>
      <c r="PV14" s="274">
        <v>285</v>
      </c>
      <c r="PW14" s="274">
        <v>290</v>
      </c>
      <c r="PX14" s="98">
        <v>255</v>
      </c>
      <c r="PY14" s="98">
        <v>304</v>
      </c>
      <c r="PZ14" s="98">
        <v>278</v>
      </c>
      <c r="QA14" s="98">
        <v>320</v>
      </c>
      <c r="QB14" s="98">
        <v>302</v>
      </c>
      <c r="QC14" s="98">
        <v>257</v>
      </c>
      <c r="QD14" s="98">
        <v>313</v>
      </c>
      <c r="QE14" s="98">
        <v>333</v>
      </c>
      <c r="QF14" s="98">
        <v>312</v>
      </c>
      <c r="QG14" s="98">
        <v>318</v>
      </c>
      <c r="QH14" s="98">
        <v>303</v>
      </c>
      <c r="QI14" s="98">
        <v>302</v>
      </c>
      <c r="QJ14" s="98">
        <v>289</v>
      </c>
      <c r="QK14" s="98">
        <v>284</v>
      </c>
      <c r="QL14" s="98">
        <v>329</v>
      </c>
      <c r="QM14" s="98">
        <v>320</v>
      </c>
      <c r="QN14" s="98">
        <v>313</v>
      </c>
      <c r="QO14" s="98">
        <v>328</v>
      </c>
      <c r="QP14" s="98">
        <v>366</v>
      </c>
      <c r="QQ14" s="98">
        <v>422</v>
      </c>
      <c r="QR14" s="98">
        <v>358</v>
      </c>
      <c r="QS14" s="98">
        <v>364</v>
      </c>
      <c r="QT14" s="98">
        <v>368</v>
      </c>
      <c r="QU14" s="98">
        <v>443</v>
      </c>
      <c r="QV14" s="98">
        <v>354</v>
      </c>
      <c r="QW14" s="98">
        <v>424</v>
      </c>
      <c r="QX14" s="98">
        <v>335</v>
      </c>
      <c r="QY14" s="98">
        <v>595</v>
      </c>
      <c r="QZ14" s="98">
        <v>513</v>
      </c>
      <c r="RA14" s="98">
        <v>424</v>
      </c>
      <c r="RB14" s="98">
        <v>320</v>
      </c>
      <c r="RC14" s="98">
        <v>429</v>
      </c>
      <c r="RD14" s="98">
        <v>550</v>
      </c>
      <c r="RE14" s="98">
        <v>502</v>
      </c>
      <c r="RF14" s="98">
        <v>428</v>
      </c>
      <c r="RG14" s="98">
        <v>383</v>
      </c>
      <c r="RH14" s="98">
        <v>408</v>
      </c>
      <c r="RI14" s="98">
        <v>355</v>
      </c>
      <c r="RJ14" s="98">
        <v>303</v>
      </c>
      <c r="RK14" s="98">
        <v>327</v>
      </c>
      <c r="RL14" s="98">
        <v>349</v>
      </c>
      <c r="RM14" s="98">
        <v>323</v>
      </c>
      <c r="RN14" s="98">
        <v>294</v>
      </c>
      <c r="RO14" s="98">
        <v>305</v>
      </c>
      <c r="RP14" s="98">
        <v>270</v>
      </c>
      <c r="RQ14" s="98">
        <v>320</v>
      </c>
      <c r="RR14" s="98">
        <v>284</v>
      </c>
      <c r="RS14" s="228">
        <v>263</v>
      </c>
      <c r="RT14" s="98">
        <v>280</v>
      </c>
      <c r="RU14" s="98">
        <v>337</v>
      </c>
      <c r="RV14" s="98">
        <v>302</v>
      </c>
      <c r="RW14" s="98">
        <v>279</v>
      </c>
      <c r="RX14" s="98">
        <v>276</v>
      </c>
      <c r="RY14" s="98">
        <v>223</v>
      </c>
      <c r="RZ14" s="98">
        <v>261</v>
      </c>
      <c r="SA14" s="98">
        <v>252</v>
      </c>
      <c r="SB14" s="98">
        <v>238</v>
      </c>
      <c r="SC14" s="98">
        <v>278</v>
      </c>
      <c r="SD14" s="98">
        <v>267</v>
      </c>
      <c r="SE14" s="98">
        <v>264</v>
      </c>
      <c r="SF14" s="98">
        <v>283</v>
      </c>
      <c r="SG14" s="98">
        <v>266</v>
      </c>
      <c r="SH14" s="98">
        <v>304</v>
      </c>
      <c r="SI14" s="229">
        <v>258</v>
      </c>
      <c r="SJ14" s="98">
        <v>277</v>
      </c>
      <c r="SK14" s="98">
        <v>250</v>
      </c>
      <c r="SL14" s="98">
        <v>343</v>
      </c>
      <c r="SM14" s="98">
        <v>289</v>
      </c>
      <c r="SN14" s="98">
        <v>289</v>
      </c>
      <c r="SO14" s="98">
        <v>281</v>
      </c>
      <c r="SP14" s="98">
        <v>288</v>
      </c>
      <c r="SQ14" s="98">
        <v>378</v>
      </c>
      <c r="SR14" s="98">
        <v>305</v>
      </c>
      <c r="SS14" s="98">
        <v>296</v>
      </c>
      <c r="ST14" s="98">
        <v>311</v>
      </c>
      <c r="SU14" s="98">
        <v>405</v>
      </c>
      <c r="SV14" s="98">
        <v>360</v>
      </c>
      <c r="SW14" s="98">
        <v>339</v>
      </c>
      <c r="SX14" s="98">
        <v>273</v>
      </c>
      <c r="SY14" s="98">
        <v>388</v>
      </c>
      <c r="SZ14" s="98">
        <v>390</v>
      </c>
      <c r="TA14" s="98">
        <v>386</v>
      </c>
      <c r="TB14" s="98">
        <v>377</v>
      </c>
      <c r="TC14" s="98">
        <v>356</v>
      </c>
      <c r="TD14" s="98">
        <v>355</v>
      </c>
      <c r="TE14" s="98">
        <v>391</v>
      </c>
      <c r="TF14" s="98">
        <v>379</v>
      </c>
      <c r="TG14" s="98">
        <v>376</v>
      </c>
      <c r="TH14" s="98">
        <v>429</v>
      </c>
      <c r="TI14" s="98">
        <v>369</v>
      </c>
      <c r="TJ14" s="98">
        <v>275</v>
      </c>
      <c r="TK14" s="98">
        <v>259</v>
      </c>
      <c r="TL14" s="98">
        <v>244</v>
      </c>
      <c r="TM14" s="98">
        <v>254</v>
      </c>
      <c r="TN14" s="98">
        <v>260</v>
      </c>
      <c r="TO14" s="98">
        <v>227</v>
      </c>
      <c r="TP14" s="98">
        <v>280</v>
      </c>
      <c r="TQ14" s="98">
        <v>291</v>
      </c>
      <c r="TR14" s="98">
        <v>396</v>
      </c>
      <c r="TS14" s="98">
        <v>247</v>
      </c>
      <c r="TT14" s="98">
        <v>225</v>
      </c>
      <c r="TU14" s="98">
        <v>251</v>
      </c>
      <c r="TV14" s="98">
        <v>289</v>
      </c>
      <c r="TW14" s="98">
        <v>254</v>
      </c>
      <c r="TX14" s="98">
        <v>234</v>
      </c>
      <c r="TY14" s="98">
        <v>258</v>
      </c>
      <c r="TZ14" s="98">
        <v>263</v>
      </c>
      <c r="UA14" s="98">
        <v>233</v>
      </c>
      <c r="UB14" s="98">
        <v>220</v>
      </c>
      <c r="UC14" s="98">
        <v>205</v>
      </c>
      <c r="UD14" s="98">
        <v>172</v>
      </c>
      <c r="UE14" s="29">
        <v>249</v>
      </c>
      <c r="UF14" s="98">
        <v>247</v>
      </c>
      <c r="UG14" s="98">
        <v>188</v>
      </c>
      <c r="UH14" s="98">
        <v>239</v>
      </c>
      <c r="UI14" s="98">
        <v>224</v>
      </c>
      <c r="UJ14" s="98">
        <v>205</v>
      </c>
      <c r="UK14" s="98">
        <v>207</v>
      </c>
      <c r="UL14" s="98">
        <v>234</v>
      </c>
      <c r="UM14" s="98">
        <v>235</v>
      </c>
      <c r="UN14" s="98">
        <v>249</v>
      </c>
      <c r="UO14" s="98">
        <v>247</v>
      </c>
      <c r="UP14" s="98">
        <v>230</v>
      </c>
      <c r="UQ14" s="98">
        <v>279</v>
      </c>
      <c r="UR14" s="98">
        <v>215</v>
      </c>
      <c r="US14" s="229">
        <v>247</v>
      </c>
      <c r="UT14" s="229">
        <v>258</v>
      </c>
      <c r="UU14" s="98">
        <v>291</v>
      </c>
      <c r="UV14" s="98">
        <v>252</v>
      </c>
      <c r="UW14" s="98">
        <v>307</v>
      </c>
      <c r="UX14" s="98">
        <v>186</v>
      </c>
      <c r="UY14" s="229">
        <v>307</v>
      </c>
      <c r="UZ14" s="98">
        <v>306</v>
      </c>
      <c r="VA14" s="98">
        <v>310</v>
      </c>
      <c r="VB14" s="98">
        <v>286</v>
      </c>
      <c r="VC14" s="98">
        <v>247</v>
      </c>
      <c r="VD14" s="245">
        <v>361</v>
      </c>
      <c r="VE14" s="98">
        <v>464</v>
      </c>
      <c r="VF14" s="98">
        <v>385</v>
      </c>
      <c r="VG14" s="98">
        <v>344</v>
      </c>
      <c r="VH14" s="98">
        <v>352</v>
      </c>
      <c r="VI14" s="98">
        <v>366</v>
      </c>
      <c r="VJ14" s="98">
        <v>316</v>
      </c>
      <c r="VK14" s="98">
        <v>249</v>
      </c>
      <c r="VL14" s="98">
        <v>324</v>
      </c>
      <c r="VM14" s="98">
        <v>317</v>
      </c>
      <c r="VN14" s="245">
        <v>276</v>
      </c>
      <c r="VO14" s="264">
        <v>233</v>
      </c>
      <c r="VP14" s="98">
        <v>254</v>
      </c>
      <c r="VQ14" s="98">
        <v>252</v>
      </c>
      <c r="VR14" s="98">
        <v>269</v>
      </c>
      <c r="VS14" s="87">
        <v>226</v>
      </c>
      <c r="VT14" s="98">
        <v>223</v>
      </c>
      <c r="VU14" s="98">
        <v>237</v>
      </c>
      <c r="VV14" s="98">
        <v>223</v>
      </c>
      <c r="VW14" s="98">
        <v>277</v>
      </c>
      <c r="VX14" s="98">
        <v>255</v>
      </c>
      <c r="VY14" s="98">
        <v>218</v>
      </c>
      <c r="VZ14" s="98">
        <v>264</v>
      </c>
      <c r="WA14" s="98">
        <v>248</v>
      </c>
      <c r="WB14" s="98">
        <v>248</v>
      </c>
      <c r="WC14" s="98">
        <v>233</v>
      </c>
      <c r="WD14" s="87">
        <v>233</v>
      </c>
      <c r="WE14" s="98">
        <v>241</v>
      </c>
      <c r="WF14" s="274">
        <v>219</v>
      </c>
      <c r="WG14" s="98">
        <v>232</v>
      </c>
      <c r="WH14" s="98">
        <v>260</v>
      </c>
      <c r="WI14" s="98">
        <v>219</v>
      </c>
      <c r="WJ14" s="98">
        <v>226</v>
      </c>
      <c r="WK14" s="98">
        <v>227</v>
      </c>
      <c r="WL14" s="98">
        <v>232</v>
      </c>
      <c r="WM14" s="98">
        <v>235</v>
      </c>
      <c r="WN14" s="98">
        <v>265</v>
      </c>
      <c r="WO14" s="98">
        <v>280</v>
      </c>
      <c r="WP14" s="98">
        <v>258</v>
      </c>
      <c r="WQ14" s="98">
        <v>307</v>
      </c>
      <c r="WR14" s="98">
        <v>294</v>
      </c>
      <c r="WS14" s="98">
        <v>299</v>
      </c>
      <c r="WT14" s="98">
        <v>288</v>
      </c>
      <c r="WU14" s="98">
        <v>286</v>
      </c>
      <c r="WV14" s="98">
        <v>358</v>
      </c>
      <c r="WW14" s="98">
        <v>347</v>
      </c>
      <c r="WX14" s="274">
        <v>231</v>
      </c>
      <c r="WY14" s="98">
        <v>375</v>
      </c>
      <c r="WZ14" s="29">
        <v>369</v>
      </c>
      <c r="XA14" s="29">
        <v>328</v>
      </c>
      <c r="XB14" s="98">
        <v>374</v>
      </c>
      <c r="XC14" s="98">
        <v>272</v>
      </c>
      <c r="XD14" s="98">
        <v>435</v>
      </c>
      <c r="XE14" s="98">
        <v>484</v>
      </c>
      <c r="XF14" s="98">
        <v>409</v>
      </c>
      <c r="XG14" s="98">
        <v>365</v>
      </c>
      <c r="XH14" s="98">
        <v>356</v>
      </c>
      <c r="XI14" s="98">
        <v>392</v>
      </c>
      <c r="XJ14" s="98">
        <v>340</v>
      </c>
      <c r="XK14" s="229">
        <v>361</v>
      </c>
      <c r="XL14" s="229">
        <v>323</v>
      </c>
      <c r="XM14" s="229">
        <v>320</v>
      </c>
      <c r="XN14" s="229">
        <v>297</v>
      </c>
      <c r="XO14" s="294">
        <v>244</v>
      </c>
      <c r="XP14" s="245">
        <v>262</v>
      </c>
      <c r="XQ14" s="245">
        <v>231</v>
      </c>
      <c r="XR14" s="245">
        <v>283</v>
      </c>
      <c r="XS14" s="245">
        <v>289</v>
      </c>
      <c r="XT14" s="245">
        <v>249</v>
      </c>
      <c r="XU14" s="245">
        <v>305</v>
      </c>
      <c r="XV14" s="229">
        <v>292</v>
      </c>
      <c r="XW14" s="229">
        <v>225</v>
      </c>
      <c r="XX14" s="229">
        <v>235</v>
      </c>
      <c r="XY14" s="229">
        <v>266</v>
      </c>
      <c r="XZ14" s="229">
        <v>296</v>
      </c>
      <c r="YA14" s="229">
        <v>249</v>
      </c>
      <c r="YB14" s="229">
        <v>220</v>
      </c>
      <c r="YC14" s="229">
        <v>248</v>
      </c>
      <c r="YD14" s="229">
        <v>217</v>
      </c>
      <c r="YE14" s="229">
        <v>276</v>
      </c>
      <c r="YF14" s="229">
        <v>266</v>
      </c>
      <c r="YG14" s="229">
        <v>250</v>
      </c>
      <c r="YH14" s="229">
        <v>272</v>
      </c>
      <c r="YI14" s="229">
        <v>251</v>
      </c>
      <c r="YJ14" s="229">
        <v>267</v>
      </c>
      <c r="YK14" s="229">
        <v>261</v>
      </c>
      <c r="YL14" s="229">
        <v>247</v>
      </c>
      <c r="YM14" s="229">
        <v>247</v>
      </c>
      <c r="YN14" s="229">
        <v>288</v>
      </c>
      <c r="YO14" s="229">
        <v>309</v>
      </c>
      <c r="YP14" s="229">
        <v>268</v>
      </c>
      <c r="YQ14" s="229">
        <v>315</v>
      </c>
      <c r="YR14" s="229">
        <v>298</v>
      </c>
      <c r="YS14" s="229">
        <v>310</v>
      </c>
      <c r="YT14" s="275">
        <v>314</v>
      </c>
      <c r="YU14" s="229">
        <v>309</v>
      </c>
      <c r="YV14" s="229">
        <v>371</v>
      </c>
      <c r="YW14" s="229">
        <v>328</v>
      </c>
      <c r="YX14" s="229">
        <v>308</v>
      </c>
      <c r="YY14" s="229">
        <v>251</v>
      </c>
      <c r="YZ14" s="229">
        <v>370</v>
      </c>
      <c r="ZA14" s="229">
        <v>303</v>
      </c>
      <c r="ZB14" s="229">
        <v>337</v>
      </c>
      <c r="ZC14" s="229">
        <v>238</v>
      </c>
      <c r="ZD14" s="229">
        <v>421</v>
      </c>
      <c r="ZE14" s="229">
        <v>410</v>
      </c>
      <c r="ZF14" s="229">
        <v>393</v>
      </c>
      <c r="ZG14" s="229">
        <v>316</v>
      </c>
      <c r="ZH14" s="229">
        <v>324</v>
      </c>
      <c r="ZI14" s="323">
        <v>341</v>
      </c>
      <c r="ZJ14" s="253">
        <v>309</v>
      </c>
      <c r="ZK14" s="253">
        <v>293</v>
      </c>
      <c r="ZL14" s="253">
        <v>227</v>
      </c>
      <c r="ZM14" s="253">
        <v>259</v>
      </c>
      <c r="ZN14" s="253">
        <v>393</v>
      </c>
      <c r="ZO14" s="253">
        <v>5075</v>
      </c>
      <c r="ZP14" s="229">
        <v>15654</v>
      </c>
      <c r="ZQ14" s="253"/>
      <c r="ZR14" s="253"/>
      <c r="ZS14" s="253"/>
      <c r="ZT14" s="253"/>
      <c r="ZU14" s="253"/>
      <c r="ZV14" s="253"/>
      <c r="ZW14" s="253"/>
      <c r="ZX14" s="253"/>
      <c r="ZY14" s="253"/>
      <c r="ZZ14" s="253"/>
      <c r="AAA14" s="253"/>
      <c r="AAB14" s="253"/>
      <c r="AAC14" s="253"/>
      <c r="AAD14" s="253"/>
      <c r="AAE14" s="253"/>
      <c r="AAF14" s="253"/>
      <c r="AAG14" s="253"/>
      <c r="AAH14" s="253"/>
      <c r="AAI14" s="253"/>
      <c r="AAJ14" s="253"/>
      <c r="AAK14" s="253"/>
      <c r="AAL14" s="253"/>
      <c r="AAM14" s="253"/>
      <c r="AAN14" s="253"/>
      <c r="AAO14" s="253"/>
      <c r="AAP14" s="253"/>
      <c r="AAQ14" s="253"/>
      <c r="AAR14" s="253"/>
      <c r="AAS14" s="253"/>
      <c r="AAT14" s="253"/>
      <c r="AAU14" s="253"/>
      <c r="AAV14" s="253"/>
      <c r="AAW14" s="253"/>
      <c r="AAX14" s="253"/>
      <c r="AAY14" s="253"/>
      <c r="AAZ14" s="253"/>
      <c r="ABA14" s="253"/>
      <c r="ABB14" s="253"/>
      <c r="ABC14" s="253"/>
      <c r="ABD14" s="253"/>
      <c r="ABE14" s="253"/>
      <c r="ABF14" s="253"/>
      <c r="ABG14" s="253"/>
      <c r="ABH14" s="253"/>
      <c r="ABI14" s="253"/>
      <c r="ABJ14" s="253"/>
      <c r="ABK14" s="253"/>
      <c r="ABL14" s="253"/>
      <c r="ABM14" s="253"/>
      <c r="ABN14" s="253"/>
      <c r="ABO14" s="253"/>
      <c r="ABP14" s="253"/>
      <c r="ABQ14" s="253"/>
      <c r="ABR14" s="253"/>
      <c r="ABS14" s="253"/>
      <c r="ABT14" s="253"/>
      <c r="ABU14" s="253"/>
      <c r="ABV14" s="253"/>
      <c r="ABW14" s="253"/>
      <c r="ABX14" s="253"/>
      <c r="ABY14" s="253"/>
      <c r="ABZ14" s="253"/>
      <c r="ACA14" s="253"/>
      <c r="ACB14" s="253"/>
      <c r="ACC14" s="253"/>
      <c r="ACD14" s="253"/>
      <c r="ACE14" s="253"/>
      <c r="ACF14" s="253"/>
      <c r="ACG14" s="253"/>
      <c r="ACH14" s="253"/>
      <c r="ACI14" s="253"/>
      <c r="ACJ14" s="253"/>
      <c r="ACK14" s="253"/>
      <c r="ACL14" s="253"/>
      <c r="ACM14" s="253"/>
      <c r="ACN14" s="253"/>
      <c r="ACO14" s="253"/>
      <c r="ACP14" s="253"/>
      <c r="ACQ14" s="253"/>
      <c r="ACR14" s="253"/>
      <c r="ACS14" s="253"/>
      <c r="ACT14" s="253"/>
      <c r="ACU14" s="253"/>
      <c r="ACV14" s="253"/>
      <c r="ACW14" s="253"/>
      <c r="ACX14" s="253"/>
      <c r="ACY14" s="253"/>
      <c r="ACZ14" s="253"/>
      <c r="ADA14" s="253"/>
      <c r="ADB14" s="253"/>
      <c r="ADC14" s="253"/>
      <c r="ADD14" s="253"/>
      <c r="ADE14" s="253"/>
      <c r="ADF14" s="253"/>
      <c r="ADG14" s="253"/>
      <c r="ADH14" s="253"/>
      <c r="ADI14" s="253"/>
    </row>
    <row r="15" spans="1:789" s="98" customFormat="1" ht="12.75" customHeight="1" x14ac:dyDescent="0.35">
      <c r="A15" s="132">
        <v>45</v>
      </c>
      <c r="B15" s="132"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231">
        <v>216</v>
      </c>
      <c r="BH15" s="10">
        <v>221</v>
      </c>
      <c r="BI15" s="10">
        <v>200</v>
      </c>
      <c r="BJ15" s="10">
        <v>204</v>
      </c>
      <c r="BK15" s="10">
        <v>216</v>
      </c>
      <c r="BL15" s="231">
        <v>193</v>
      </c>
      <c r="BM15" s="231">
        <v>197</v>
      </c>
      <c r="BN15" s="14">
        <v>173</v>
      </c>
      <c r="BO15" s="14">
        <v>176</v>
      </c>
      <c r="BP15" s="231">
        <v>186</v>
      </c>
      <c r="BQ15" s="231">
        <v>201</v>
      </c>
      <c r="BR15" s="231">
        <v>174</v>
      </c>
      <c r="BS15" s="231">
        <v>203</v>
      </c>
      <c r="BT15" s="231">
        <v>338</v>
      </c>
      <c r="BU15" s="231">
        <v>191</v>
      </c>
      <c r="BV15" s="231">
        <v>200</v>
      </c>
      <c r="BW15" s="232">
        <v>206</v>
      </c>
      <c r="BX15" s="232">
        <v>220</v>
      </c>
      <c r="BY15" s="232">
        <v>236</v>
      </c>
      <c r="BZ15" s="232">
        <v>187</v>
      </c>
      <c r="CA15" s="233">
        <v>227</v>
      </c>
      <c r="CB15" s="233">
        <v>173</v>
      </c>
      <c r="CC15" s="231">
        <v>257</v>
      </c>
      <c r="CD15" s="231">
        <v>204</v>
      </c>
      <c r="CE15" s="231">
        <v>211</v>
      </c>
      <c r="CF15" s="14">
        <v>200</v>
      </c>
      <c r="CG15" s="231">
        <v>216</v>
      </c>
      <c r="CH15" s="233">
        <v>200</v>
      </c>
      <c r="CI15" s="233">
        <v>207</v>
      </c>
      <c r="CJ15" s="231">
        <v>198</v>
      </c>
      <c r="CK15" s="233">
        <v>194</v>
      </c>
      <c r="CL15" s="233">
        <v>217</v>
      </c>
      <c r="CM15" s="233">
        <v>220</v>
      </c>
      <c r="CN15" s="233">
        <v>214</v>
      </c>
      <c r="CO15" s="233">
        <v>264</v>
      </c>
      <c r="CP15" s="233">
        <v>267</v>
      </c>
      <c r="CQ15" s="231">
        <v>226</v>
      </c>
      <c r="CR15" s="233">
        <v>248</v>
      </c>
      <c r="CS15" s="233">
        <v>235</v>
      </c>
      <c r="CT15" s="233">
        <v>285</v>
      </c>
      <c r="CU15" s="231">
        <v>229</v>
      </c>
      <c r="CV15" s="233">
        <v>335</v>
      </c>
      <c r="CW15" s="233">
        <v>258</v>
      </c>
      <c r="CX15" s="233">
        <v>326</v>
      </c>
      <c r="CY15" s="233">
        <v>316</v>
      </c>
      <c r="CZ15" s="231">
        <v>251</v>
      </c>
      <c r="DA15" s="233">
        <v>262</v>
      </c>
      <c r="DB15" s="154">
        <v>334</v>
      </c>
      <c r="DC15" s="233">
        <v>623</v>
      </c>
      <c r="DD15" s="233">
        <v>501</v>
      </c>
      <c r="DE15" s="233">
        <v>367</v>
      </c>
      <c r="DF15" s="233">
        <v>408</v>
      </c>
      <c r="DG15" s="233">
        <v>418</v>
      </c>
      <c r="DH15" s="233">
        <v>477</v>
      </c>
      <c r="DI15" s="231">
        <v>417</v>
      </c>
      <c r="DJ15" s="231">
        <v>408</v>
      </c>
      <c r="DK15" s="231">
        <v>410</v>
      </c>
      <c r="DL15" s="231">
        <v>366</v>
      </c>
      <c r="DM15" s="231">
        <v>299</v>
      </c>
      <c r="DN15" s="231">
        <v>350</v>
      </c>
      <c r="DO15" s="231">
        <v>381</v>
      </c>
      <c r="DP15" s="231">
        <v>370</v>
      </c>
      <c r="DQ15" s="231">
        <v>286</v>
      </c>
      <c r="DR15" s="231">
        <v>305</v>
      </c>
      <c r="DS15" s="231">
        <v>298</v>
      </c>
      <c r="DT15" s="231">
        <v>299</v>
      </c>
      <c r="DU15" s="231">
        <v>311</v>
      </c>
      <c r="DV15" s="231">
        <v>376</v>
      </c>
      <c r="DW15" s="231">
        <v>342</v>
      </c>
      <c r="DX15" s="231">
        <v>513</v>
      </c>
      <c r="DY15" s="231">
        <v>364</v>
      </c>
      <c r="DZ15" s="231">
        <v>304</v>
      </c>
      <c r="EA15" s="231">
        <v>321</v>
      </c>
      <c r="EB15" s="231">
        <v>249</v>
      </c>
      <c r="EC15" s="14">
        <v>319</v>
      </c>
      <c r="ED15" s="231">
        <v>299</v>
      </c>
      <c r="EE15" s="231">
        <v>258</v>
      </c>
      <c r="EF15" s="234">
        <v>231</v>
      </c>
      <c r="EG15" s="234">
        <v>313</v>
      </c>
      <c r="EH15" s="235">
        <v>321</v>
      </c>
      <c r="EI15" s="231">
        <v>303</v>
      </c>
      <c r="EJ15" s="234">
        <v>244</v>
      </c>
      <c r="EK15" s="234">
        <v>252</v>
      </c>
      <c r="EL15" s="234">
        <v>254</v>
      </c>
      <c r="EM15" s="234">
        <v>294</v>
      </c>
      <c r="EN15" s="234">
        <v>296</v>
      </c>
      <c r="EO15" s="234">
        <v>305</v>
      </c>
      <c r="EP15" s="234">
        <v>316</v>
      </c>
      <c r="EQ15" s="234">
        <v>289</v>
      </c>
      <c r="ER15" s="234">
        <v>325</v>
      </c>
      <c r="ES15" s="234">
        <v>300</v>
      </c>
      <c r="ET15" s="234">
        <v>337</v>
      </c>
      <c r="EU15" s="234">
        <v>282</v>
      </c>
      <c r="EV15" s="231">
        <v>312</v>
      </c>
      <c r="EW15" s="234">
        <v>223</v>
      </c>
      <c r="EX15" s="150">
        <v>322</v>
      </c>
      <c r="EY15" s="234">
        <v>312</v>
      </c>
      <c r="EZ15" s="234">
        <v>340</v>
      </c>
      <c r="FA15" s="234">
        <v>263</v>
      </c>
      <c r="FB15" s="234">
        <v>352</v>
      </c>
      <c r="FC15" s="234">
        <v>504</v>
      </c>
      <c r="FD15" s="234">
        <v>431</v>
      </c>
      <c r="FE15" s="234">
        <v>373</v>
      </c>
      <c r="FF15" s="234">
        <v>368</v>
      </c>
      <c r="FG15" s="234">
        <v>357</v>
      </c>
      <c r="FH15" s="222">
        <v>367</v>
      </c>
      <c r="FI15" s="234">
        <v>332</v>
      </c>
      <c r="FJ15" s="234">
        <v>369</v>
      </c>
      <c r="FK15" s="236">
        <v>332</v>
      </c>
      <c r="FL15" s="150">
        <v>325</v>
      </c>
      <c r="FM15" s="235">
        <v>313</v>
      </c>
      <c r="FN15" s="235">
        <v>285</v>
      </c>
      <c r="FO15" s="235">
        <v>309</v>
      </c>
      <c r="FP15" s="152">
        <v>358</v>
      </c>
      <c r="FQ15" s="235">
        <v>309</v>
      </c>
      <c r="FR15" s="151">
        <v>294</v>
      </c>
      <c r="FS15" s="235">
        <v>284</v>
      </c>
      <c r="FT15" s="154">
        <v>309</v>
      </c>
      <c r="FU15" s="152">
        <v>285</v>
      </c>
      <c r="FV15" s="151">
        <v>274</v>
      </c>
      <c r="FW15" s="231">
        <v>280</v>
      </c>
      <c r="FX15" s="231">
        <v>249</v>
      </c>
      <c r="FY15" s="231">
        <v>326</v>
      </c>
      <c r="FZ15" s="231">
        <v>271</v>
      </c>
      <c r="GA15" s="231">
        <v>298</v>
      </c>
      <c r="GB15" s="231">
        <v>275</v>
      </c>
      <c r="GC15" s="231">
        <v>280</v>
      </c>
      <c r="GD15" s="231">
        <v>300</v>
      </c>
      <c r="GE15" s="274">
        <v>318</v>
      </c>
      <c r="GF15" s="274">
        <v>312</v>
      </c>
      <c r="GG15" s="274">
        <v>291</v>
      </c>
      <c r="GH15" s="274">
        <v>263</v>
      </c>
      <c r="GI15" s="274">
        <v>235</v>
      </c>
      <c r="GJ15" s="161">
        <v>252</v>
      </c>
      <c r="GK15" s="274">
        <v>267</v>
      </c>
      <c r="GL15" s="274">
        <v>249</v>
      </c>
      <c r="GM15" s="274">
        <v>298</v>
      </c>
      <c r="GN15" s="225">
        <v>292</v>
      </c>
      <c r="GO15" s="274">
        <v>282</v>
      </c>
      <c r="GP15" s="226">
        <v>334</v>
      </c>
      <c r="GQ15" s="274">
        <v>259</v>
      </c>
      <c r="GR15" s="274">
        <v>249</v>
      </c>
      <c r="GS15" s="274">
        <v>286</v>
      </c>
      <c r="GT15" s="274">
        <v>300</v>
      </c>
      <c r="GU15" s="274">
        <v>264</v>
      </c>
      <c r="GV15" s="274">
        <v>302</v>
      </c>
      <c r="GW15" s="274">
        <v>152</v>
      </c>
      <c r="GX15" s="274">
        <v>336</v>
      </c>
      <c r="GY15" s="274">
        <v>308</v>
      </c>
      <c r="GZ15" s="274">
        <v>322</v>
      </c>
      <c r="HA15" s="274">
        <v>252</v>
      </c>
      <c r="HB15" s="274">
        <v>350</v>
      </c>
      <c r="HC15" s="274">
        <v>576</v>
      </c>
      <c r="HD15" s="274">
        <v>429</v>
      </c>
      <c r="HE15" s="274">
        <v>358</v>
      </c>
      <c r="HF15" s="274">
        <v>333</v>
      </c>
      <c r="HG15" s="274">
        <v>362</v>
      </c>
      <c r="HH15" s="274">
        <v>307</v>
      </c>
      <c r="HI15" s="274">
        <v>273</v>
      </c>
      <c r="HJ15" s="274">
        <v>260</v>
      </c>
      <c r="HK15" s="274">
        <v>275</v>
      </c>
      <c r="HL15" s="274">
        <v>319</v>
      </c>
      <c r="HM15" s="274">
        <v>284</v>
      </c>
      <c r="HN15" s="274">
        <v>290</v>
      </c>
      <c r="HO15" s="274">
        <v>298</v>
      </c>
      <c r="HP15" s="274">
        <v>324</v>
      </c>
      <c r="HQ15" s="274">
        <v>293</v>
      </c>
      <c r="HR15" s="274">
        <v>279</v>
      </c>
      <c r="HS15" s="274">
        <v>268</v>
      </c>
      <c r="HT15" s="274">
        <v>255</v>
      </c>
      <c r="HU15" s="274">
        <v>268</v>
      </c>
      <c r="HV15" s="274">
        <v>249</v>
      </c>
      <c r="HW15" s="274">
        <v>252</v>
      </c>
      <c r="HX15" s="274">
        <v>243</v>
      </c>
      <c r="HY15" s="274">
        <v>244</v>
      </c>
      <c r="HZ15" s="274">
        <v>269</v>
      </c>
      <c r="IA15" s="274">
        <v>281</v>
      </c>
      <c r="IB15" s="274">
        <v>272</v>
      </c>
      <c r="IC15" s="274">
        <v>266</v>
      </c>
      <c r="ID15" s="274">
        <v>268</v>
      </c>
      <c r="IE15" s="274">
        <v>236</v>
      </c>
      <c r="IF15" s="274">
        <v>246</v>
      </c>
      <c r="IG15" s="274">
        <v>222</v>
      </c>
      <c r="IH15" s="274">
        <v>238</v>
      </c>
      <c r="II15" s="274">
        <v>238</v>
      </c>
      <c r="IJ15" s="274">
        <v>222</v>
      </c>
      <c r="IK15" s="274">
        <v>251</v>
      </c>
      <c r="IL15" s="274">
        <v>231</v>
      </c>
      <c r="IM15" s="274">
        <v>290</v>
      </c>
      <c r="IN15" s="274">
        <v>316</v>
      </c>
      <c r="IO15" s="274">
        <v>248</v>
      </c>
      <c r="IP15" s="274">
        <v>286</v>
      </c>
      <c r="IQ15" s="274">
        <v>249</v>
      </c>
      <c r="IR15" s="274">
        <v>252</v>
      </c>
      <c r="IS15" s="274">
        <v>259</v>
      </c>
      <c r="IT15" s="274">
        <v>279</v>
      </c>
      <c r="IU15" s="274">
        <v>206</v>
      </c>
      <c r="IV15" s="274">
        <v>291</v>
      </c>
      <c r="IW15" s="274">
        <v>230</v>
      </c>
      <c r="IX15" s="274">
        <v>274</v>
      </c>
      <c r="IY15" s="274">
        <v>283</v>
      </c>
      <c r="IZ15" s="274">
        <v>291</v>
      </c>
      <c r="JA15" s="274">
        <v>302</v>
      </c>
      <c r="JB15" s="274">
        <v>320</v>
      </c>
      <c r="JC15" s="274">
        <v>407</v>
      </c>
      <c r="JD15" s="274">
        <v>406</v>
      </c>
      <c r="JE15" s="227">
        <v>284</v>
      </c>
      <c r="JF15" s="98">
        <v>400</v>
      </c>
      <c r="JG15" s="274">
        <v>377</v>
      </c>
      <c r="JH15" s="274">
        <v>323</v>
      </c>
      <c r="JI15" s="274">
        <v>275</v>
      </c>
      <c r="JJ15" s="274">
        <v>251</v>
      </c>
      <c r="JK15" s="274">
        <v>325</v>
      </c>
      <c r="JL15" s="274">
        <v>254</v>
      </c>
      <c r="JM15" s="98">
        <v>251</v>
      </c>
      <c r="JN15" s="274">
        <v>278</v>
      </c>
      <c r="JO15" s="274">
        <v>233</v>
      </c>
      <c r="JP15" s="274">
        <v>329</v>
      </c>
      <c r="JQ15" s="274">
        <v>239</v>
      </c>
      <c r="JR15" s="274">
        <v>240</v>
      </c>
      <c r="JS15" s="274">
        <v>225</v>
      </c>
      <c r="JT15" s="274">
        <v>277</v>
      </c>
      <c r="JU15" s="274">
        <v>237</v>
      </c>
      <c r="JV15" s="274">
        <v>223</v>
      </c>
      <c r="JW15" s="274">
        <v>271</v>
      </c>
      <c r="JX15" s="274">
        <v>246</v>
      </c>
      <c r="JY15" s="98">
        <v>249</v>
      </c>
      <c r="JZ15" s="98">
        <v>222</v>
      </c>
      <c r="KA15" s="274">
        <v>266</v>
      </c>
      <c r="KB15" s="274">
        <v>248</v>
      </c>
      <c r="KC15" s="274">
        <v>274</v>
      </c>
      <c r="KD15" s="274">
        <v>234</v>
      </c>
      <c r="KE15" s="274">
        <v>226</v>
      </c>
      <c r="KF15" s="274">
        <v>237</v>
      </c>
      <c r="KG15" s="274">
        <v>222</v>
      </c>
      <c r="KH15" s="274">
        <v>188</v>
      </c>
      <c r="KI15" s="274">
        <v>222</v>
      </c>
      <c r="KJ15" s="274">
        <v>218</v>
      </c>
      <c r="KK15" s="274">
        <v>194</v>
      </c>
      <c r="KL15" s="274">
        <v>213</v>
      </c>
      <c r="KM15" s="274">
        <v>210</v>
      </c>
      <c r="KN15" s="274">
        <v>210</v>
      </c>
      <c r="KO15" s="98">
        <v>235</v>
      </c>
      <c r="KP15" s="274">
        <v>237</v>
      </c>
      <c r="KQ15" s="274">
        <v>266</v>
      </c>
      <c r="KR15" s="274">
        <v>226</v>
      </c>
      <c r="KS15" s="274">
        <v>218</v>
      </c>
      <c r="KT15" s="274">
        <v>232</v>
      </c>
      <c r="KU15" s="274">
        <v>266</v>
      </c>
      <c r="KV15" s="274">
        <v>204</v>
      </c>
      <c r="KW15" s="274">
        <v>212</v>
      </c>
      <c r="KX15" s="274">
        <v>273</v>
      </c>
      <c r="KY15" s="274">
        <v>250</v>
      </c>
      <c r="KZ15" s="274">
        <v>231</v>
      </c>
      <c r="LA15" s="274">
        <v>237</v>
      </c>
      <c r="LB15" s="274">
        <v>233</v>
      </c>
      <c r="LC15" s="98">
        <v>372</v>
      </c>
      <c r="LD15" s="274">
        <v>364</v>
      </c>
      <c r="LE15" s="274">
        <v>349</v>
      </c>
      <c r="LF15" s="274">
        <v>306</v>
      </c>
      <c r="LG15" s="274">
        <v>298</v>
      </c>
      <c r="LH15" s="274">
        <v>262</v>
      </c>
      <c r="LI15" s="274">
        <v>241</v>
      </c>
      <c r="LJ15" s="274">
        <v>212</v>
      </c>
      <c r="LK15" s="274">
        <v>273</v>
      </c>
      <c r="LL15" s="274">
        <v>249</v>
      </c>
      <c r="LM15" s="274">
        <v>282</v>
      </c>
      <c r="LN15" s="274">
        <v>268</v>
      </c>
      <c r="LO15" s="274">
        <v>233</v>
      </c>
      <c r="LP15" s="274">
        <v>252</v>
      </c>
      <c r="LQ15" s="274">
        <v>253</v>
      </c>
      <c r="LR15" s="274">
        <v>280</v>
      </c>
      <c r="LS15" s="274">
        <v>207</v>
      </c>
      <c r="LT15" s="274">
        <v>238</v>
      </c>
      <c r="LU15" s="274">
        <v>204</v>
      </c>
      <c r="LV15" s="274">
        <v>230</v>
      </c>
      <c r="LW15" s="274">
        <v>203</v>
      </c>
      <c r="LX15" s="274">
        <v>174</v>
      </c>
      <c r="LY15" s="274">
        <v>212</v>
      </c>
      <c r="LZ15" s="274">
        <v>208</v>
      </c>
      <c r="MA15" s="274">
        <v>227</v>
      </c>
      <c r="MB15" s="274">
        <v>213</v>
      </c>
      <c r="MC15" s="274">
        <v>211</v>
      </c>
      <c r="MD15" s="274">
        <v>244</v>
      </c>
      <c r="ME15" s="274">
        <v>198</v>
      </c>
      <c r="MF15" s="274">
        <v>223</v>
      </c>
      <c r="MG15" s="274">
        <v>208</v>
      </c>
      <c r="MH15" s="274">
        <v>235</v>
      </c>
      <c r="MI15" s="274">
        <v>229</v>
      </c>
      <c r="MJ15" s="274">
        <v>206</v>
      </c>
      <c r="MK15" s="274">
        <v>187</v>
      </c>
      <c r="ML15" s="274">
        <v>150</v>
      </c>
      <c r="MM15" s="274">
        <v>223</v>
      </c>
      <c r="MN15" s="274">
        <v>185</v>
      </c>
      <c r="MO15" s="274">
        <v>189</v>
      </c>
      <c r="MP15" s="274">
        <v>248</v>
      </c>
      <c r="MQ15" s="274">
        <v>230</v>
      </c>
      <c r="MR15" s="274">
        <v>191</v>
      </c>
      <c r="MS15" s="274">
        <v>200</v>
      </c>
      <c r="MT15" s="274">
        <v>192</v>
      </c>
      <c r="MU15" s="274">
        <v>182</v>
      </c>
      <c r="MV15" s="274">
        <v>205</v>
      </c>
      <c r="MW15" s="274">
        <v>214</v>
      </c>
      <c r="MX15" s="274">
        <v>186</v>
      </c>
      <c r="MY15" s="274">
        <v>237</v>
      </c>
      <c r="MZ15" s="274">
        <v>242</v>
      </c>
      <c r="NA15" s="274">
        <v>203</v>
      </c>
      <c r="NB15" s="274">
        <v>187</v>
      </c>
      <c r="NC15" s="274">
        <v>297</v>
      </c>
      <c r="ND15" s="274">
        <v>340</v>
      </c>
      <c r="NE15" s="274">
        <v>302</v>
      </c>
      <c r="NF15" s="274">
        <v>278</v>
      </c>
      <c r="NG15" s="274">
        <v>267</v>
      </c>
      <c r="NH15" s="274">
        <v>245</v>
      </c>
      <c r="NI15" s="274">
        <v>192</v>
      </c>
      <c r="NJ15" s="169">
        <v>200</v>
      </c>
      <c r="NK15" s="274">
        <v>220</v>
      </c>
      <c r="NL15" s="274">
        <v>225</v>
      </c>
      <c r="NM15" s="274">
        <v>189</v>
      </c>
      <c r="NN15" s="274">
        <v>233</v>
      </c>
      <c r="NO15" s="274">
        <v>216</v>
      </c>
      <c r="NP15" s="274">
        <v>189</v>
      </c>
      <c r="NQ15" s="274">
        <v>215</v>
      </c>
      <c r="NR15" s="274">
        <v>172</v>
      </c>
      <c r="NS15" s="274">
        <v>188</v>
      </c>
      <c r="NT15" s="274">
        <v>205</v>
      </c>
      <c r="NU15" s="274">
        <v>243</v>
      </c>
      <c r="NV15" s="274">
        <v>179</v>
      </c>
      <c r="NW15" s="274">
        <v>158</v>
      </c>
      <c r="NX15" s="274">
        <v>169</v>
      </c>
      <c r="NY15" s="274">
        <v>203</v>
      </c>
      <c r="NZ15" s="274">
        <v>225</v>
      </c>
      <c r="OA15" s="274">
        <v>238</v>
      </c>
      <c r="OB15" s="274">
        <v>190</v>
      </c>
      <c r="OC15" s="274">
        <v>207</v>
      </c>
      <c r="OD15" s="274">
        <v>209</v>
      </c>
      <c r="OE15" s="274">
        <v>189</v>
      </c>
      <c r="OF15" s="274">
        <v>193</v>
      </c>
      <c r="OG15" s="274">
        <v>177</v>
      </c>
      <c r="OH15" s="274">
        <v>193</v>
      </c>
      <c r="OI15" s="274">
        <v>200</v>
      </c>
      <c r="OJ15" s="274">
        <v>191</v>
      </c>
      <c r="OK15" s="274">
        <v>153</v>
      </c>
      <c r="OL15" s="274">
        <v>192</v>
      </c>
      <c r="OM15" s="274">
        <v>196</v>
      </c>
      <c r="ON15" s="274">
        <v>182</v>
      </c>
      <c r="OO15" s="274">
        <v>181</v>
      </c>
      <c r="OP15" s="274">
        <v>206</v>
      </c>
      <c r="OQ15" s="274">
        <v>225</v>
      </c>
      <c r="OR15" s="274">
        <v>176</v>
      </c>
      <c r="OS15" s="274">
        <v>188</v>
      </c>
      <c r="OT15" s="274">
        <v>199</v>
      </c>
      <c r="OU15" s="274">
        <v>231</v>
      </c>
      <c r="OV15" s="274">
        <v>176</v>
      </c>
      <c r="OW15" s="274">
        <v>243</v>
      </c>
      <c r="OX15" s="274">
        <v>158</v>
      </c>
      <c r="OY15" s="274">
        <v>247</v>
      </c>
      <c r="OZ15" s="274">
        <v>221</v>
      </c>
      <c r="PA15" s="274">
        <v>195</v>
      </c>
      <c r="PB15" s="274">
        <v>166</v>
      </c>
      <c r="PC15" s="274">
        <v>227</v>
      </c>
      <c r="PD15" s="274">
        <v>370</v>
      </c>
      <c r="PE15" s="274">
        <v>291</v>
      </c>
      <c r="PF15" s="274">
        <v>251</v>
      </c>
      <c r="PG15" s="274">
        <v>211</v>
      </c>
      <c r="PH15" s="274">
        <v>210</v>
      </c>
      <c r="PI15" s="274">
        <v>192</v>
      </c>
      <c r="PJ15" s="274">
        <v>189</v>
      </c>
      <c r="PK15" s="274">
        <v>190</v>
      </c>
      <c r="PL15" s="274">
        <v>215</v>
      </c>
      <c r="PM15" s="274">
        <v>182</v>
      </c>
      <c r="PN15" s="274">
        <v>164</v>
      </c>
      <c r="PO15" s="274">
        <v>163</v>
      </c>
      <c r="PP15" s="274">
        <v>194</v>
      </c>
      <c r="PQ15" s="274">
        <v>214</v>
      </c>
      <c r="PR15" s="274">
        <v>203</v>
      </c>
      <c r="PS15" s="274">
        <v>156</v>
      </c>
      <c r="PT15" s="274">
        <v>165</v>
      </c>
      <c r="PU15" s="274">
        <v>147</v>
      </c>
      <c r="PV15" s="274">
        <v>174</v>
      </c>
      <c r="PW15" s="274">
        <v>173</v>
      </c>
      <c r="PX15" s="98">
        <v>133</v>
      </c>
      <c r="PY15" s="98">
        <v>175</v>
      </c>
      <c r="PZ15" s="98">
        <v>172</v>
      </c>
      <c r="QA15" s="98">
        <v>198</v>
      </c>
      <c r="QB15" s="98">
        <v>201</v>
      </c>
      <c r="QC15" s="98">
        <v>204</v>
      </c>
      <c r="QD15" s="98">
        <v>185</v>
      </c>
      <c r="QE15" s="98">
        <v>204</v>
      </c>
      <c r="QF15" s="98">
        <v>184</v>
      </c>
      <c r="QG15" s="98">
        <v>178</v>
      </c>
      <c r="QH15" s="98">
        <v>191</v>
      </c>
      <c r="QI15" s="98">
        <v>174</v>
      </c>
      <c r="QJ15" s="98">
        <v>147</v>
      </c>
      <c r="QK15" s="98">
        <v>167</v>
      </c>
      <c r="QL15" s="98">
        <v>171</v>
      </c>
      <c r="QM15" s="98">
        <v>152</v>
      </c>
      <c r="QN15" s="98">
        <v>157</v>
      </c>
      <c r="QO15" s="98">
        <v>161</v>
      </c>
      <c r="QP15" s="98">
        <v>151</v>
      </c>
      <c r="QQ15" s="98">
        <v>162</v>
      </c>
      <c r="QR15" s="98">
        <v>145</v>
      </c>
      <c r="QS15" s="98">
        <v>159</v>
      </c>
      <c r="QT15" s="98">
        <v>173</v>
      </c>
      <c r="QU15" s="98">
        <v>233</v>
      </c>
      <c r="QV15" s="98">
        <v>181</v>
      </c>
      <c r="QW15" s="98">
        <v>182</v>
      </c>
      <c r="QX15" s="98">
        <v>179</v>
      </c>
      <c r="QY15" s="98">
        <v>234</v>
      </c>
      <c r="QZ15" s="98">
        <v>180</v>
      </c>
      <c r="RA15" s="98">
        <v>194</v>
      </c>
      <c r="RB15" s="98">
        <v>204</v>
      </c>
      <c r="RC15" s="98">
        <v>190</v>
      </c>
      <c r="RD15" s="98">
        <v>316</v>
      </c>
      <c r="RE15" s="98">
        <v>264</v>
      </c>
      <c r="RF15" s="98">
        <v>217</v>
      </c>
      <c r="RG15" s="98">
        <v>211</v>
      </c>
      <c r="RH15" s="98">
        <v>224</v>
      </c>
      <c r="RI15" s="98">
        <v>188</v>
      </c>
      <c r="RJ15" s="98">
        <v>181</v>
      </c>
      <c r="RK15" s="98">
        <v>209</v>
      </c>
      <c r="RL15" s="98">
        <v>199</v>
      </c>
      <c r="RM15" s="98">
        <v>189</v>
      </c>
      <c r="RN15" s="98">
        <v>154</v>
      </c>
      <c r="RO15" s="98">
        <v>188</v>
      </c>
      <c r="RP15" s="98">
        <v>158</v>
      </c>
      <c r="RQ15" s="98">
        <v>209</v>
      </c>
      <c r="RR15" s="98">
        <v>178</v>
      </c>
      <c r="RS15" s="228">
        <v>158</v>
      </c>
      <c r="RT15" s="98">
        <v>179</v>
      </c>
      <c r="RU15" s="98">
        <v>168</v>
      </c>
      <c r="RV15" s="98">
        <v>144</v>
      </c>
      <c r="RW15" s="98">
        <v>174</v>
      </c>
      <c r="RX15" s="98">
        <v>156</v>
      </c>
      <c r="RY15" s="98">
        <v>170</v>
      </c>
      <c r="RZ15" s="98">
        <v>186</v>
      </c>
      <c r="SA15" s="98">
        <v>173</v>
      </c>
      <c r="SB15" s="98">
        <v>187</v>
      </c>
      <c r="SC15" s="98">
        <v>163</v>
      </c>
      <c r="SD15" s="98">
        <v>155</v>
      </c>
      <c r="SE15" s="98">
        <v>186</v>
      </c>
      <c r="SF15" s="98">
        <v>173</v>
      </c>
      <c r="SG15" s="98">
        <v>210</v>
      </c>
      <c r="SH15" s="98">
        <v>202</v>
      </c>
      <c r="SI15" s="229">
        <v>173</v>
      </c>
      <c r="SJ15" s="98">
        <v>159</v>
      </c>
      <c r="SK15" s="98">
        <v>135</v>
      </c>
      <c r="SL15" s="98">
        <v>161</v>
      </c>
      <c r="SM15" s="98">
        <v>127</v>
      </c>
      <c r="SN15" s="98">
        <v>161</v>
      </c>
      <c r="SO15" s="98">
        <v>169</v>
      </c>
      <c r="SP15" s="98">
        <v>176</v>
      </c>
      <c r="SQ15" s="98">
        <v>237</v>
      </c>
      <c r="SR15" s="98">
        <v>156</v>
      </c>
      <c r="SS15" s="98">
        <v>152</v>
      </c>
      <c r="ST15" s="98">
        <v>161</v>
      </c>
      <c r="SU15" s="98">
        <v>180</v>
      </c>
      <c r="SV15" s="98">
        <v>158</v>
      </c>
      <c r="SW15" s="98">
        <v>182</v>
      </c>
      <c r="SX15" s="98">
        <v>137</v>
      </c>
      <c r="SY15" s="98">
        <v>205</v>
      </c>
      <c r="SZ15" s="98">
        <v>198</v>
      </c>
      <c r="TA15" s="98">
        <v>190</v>
      </c>
      <c r="TB15" s="98">
        <v>182</v>
      </c>
      <c r="TC15" s="98">
        <v>188</v>
      </c>
      <c r="TD15" s="98">
        <v>151</v>
      </c>
      <c r="TE15" s="98">
        <v>204</v>
      </c>
      <c r="TF15" s="98">
        <v>212</v>
      </c>
      <c r="TG15" s="98">
        <v>186</v>
      </c>
      <c r="TH15" s="98">
        <v>192</v>
      </c>
      <c r="TI15" s="98">
        <v>169</v>
      </c>
      <c r="TJ15" s="98">
        <v>174</v>
      </c>
      <c r="TK15" s="98">
        <v>138</v>
      </c>
      <c r="TL15" s="98">
        <v>133</v>
      </c>
      <c r="TM15" s="98">
        <v>141</v>
      </c>
      <c r="TN15" s="98">
        <v>128</v>
      </c>
      <c r="TO15" s="98">
        <v>157</v>
      </c>
      <c r="TP15" s="98">
        <v>190</v>
      </c>
      <c r="TQ15" s="98">
        <v>214</v>
      </c>
      <c r="TR15" s="98">
        <v>198</v>
      </c>
      <c r="TS15" s="98">
        <v>171</v>
      </c>
      <c r="TT15" s="98">
        <v>168</v>
      </c>
      <c r="TU15" s="98">
        <v>145</v>
      </c>
      <c r="TV15" s="98">
        <v>125</v>
      </c>
      <c r="TW15" s="98">
        <v>116</v>
      </c>
      <c r="TX15" s="98">
        <v>133</v>
      </c>
      <c r="TY15" s="98">
        <v>149</v>
      </c>
      <c r="TZ15" s="98">
        <v>131</v>
      </c>
      <c r="UA15" s="98">
        <v>147</v>
      </c>
      <c r="UB15" s="98">
        <v>141</v>
      </c>
      <c r="UC15" s="98">
        <v>154</v>
      </c>
      <c r="UD15" s="98">
        <v>121</v>
      </c>
      <c r="UE15" s="29">
        <v>146</v>
      </c>
      <c r="UF15" s="98">
        <v>147</v>
      </c>
      <c r="UG15" s="98">
        <v>134</v>
      </c>
      <c r="UH15" s="98">
        <v>165</v>
      </c>
      <c r="UI15" s="98">
        <v>114</v>
      </c>
      <c r="UJ15" s="98">
        <v>138</v>
      </c>
      <c r="UK15" s="98">
        <v>127</v>
      </c>
      <c r="UL15" s="98">
        <v>123</v>
      </c>
      <c r="UM15" s="98">
        <v>120</v>
      </c>
      <c r="UN15" s="98">
        <v>124</v>
      </c>
      <c r="UO15" s="98">
        <v>140</v>
      </c>
      <c r="UP15" s="98">
        <v>116</v>
      </c>
      <c r="UQ15" s="98">
        <v>150</v>
      </c>
      <c r="UR15" s="98">
        <v>108</v>
      </c>
      <c r="US15" s="229">
        <v>99</v>
      </c>
      <c r="UT15" s="229">
        <v>101</v>
      </c>
      <c r="UU15" s="98">
        <v>119</v>
      </c>
      <c r="UV15" s="98">
        <v>121</v>
      </c>
      <c r="UW15" s="98">
        <v>159</v>
      </c>
      <c r="UX15" s="98">
        <v>111</v>
      </c>
      <c r="UY15" s="229">
        <v>148</v>
      </c>
      <c r="UZ15" s="98">
        <v>173</v>
      </c>
      <c r="VA15" s="98">
        <v>136</v>
      </c>
      <c r="VB15" s="98">
        <v>156</v>
      </c>
      <c r="VC15" s="98">
        <v>139</v>
      </c>
      <c r="VD15" s="245">
        <v>184</v>
      </c>
      <c r="VE15" s="98">
        <v>225</v>
      </c>
      <c r="VF15" s="98">
        <v>180</v>
      </c>
      <c r="VG15" s="98">
        <v>212</v>
      </c>
      <c r="VH15" s="98">
        <v>199</v>
      </c>
      <c r="VI15" s="98">
        <v>215</v>
      </c>
      <c r="VJ15" s="98">
        <v>172</v>
      </c>
      <c r="VK15" s="98">
        <v>121</v>
      </c>
      <c r="VL15" s="98">
        <v>207</v>
      </c>
      <c r="VM15" s="98">
        <v>180</v>
      </c>
      <c r="VN15" s="245">
        <v>156</v>
      </c>
      <c r="VO15" s="264">
        <v>226</v>
      </c>
      <c r="VP15" s="98">
        <v>175</v>
      </c>
      <c r="VQ15" s="98">
        <v>195</v>
      </c>
      <c r="VR15" s="98">
        <v>188</v>
      </c>
      <c r="VS15" s="87">
        <v>183</v>
      </c>
      <c r="VT15" s="98">
        <v>157</v>
      </c>
      <c r="VU15" s="98">
        <v>144</v>
      </c>
      <c r="VV15" s="98">
        <v>173</v>
      </c>
      <c r="VW15" s="98">
        <v>164</v>
      </c>
      <c r="VX15" s="98">
        <v>124</v>
      </c>
      <c r="VY15" s="98">
        <v>145</v>
      </c>
      <c r="VZ15" s="98">
        <v>158</v>
      </c>
      <c r="WA15" s="98">
        <v>173</v>
      </c>
      <c r="WB15" s="98">
        <v>172</v>
      </c>
      <c r="WC15" s="98">
        <v>148</v>
      </c>
      <c r="WD15" s="87">
        <v>210</v>
      </c>
      <c r="WE15" s="98">
        <v>168</v>
      </c>
      <c r="WF15" s="274">
        <v>153</v>
      </c>
      <c r="WG15" s="98">
        <v>133</v>
      </c>
      <c r="WH15" s="98">
        <v>118</v>
      </c>
      <c r="WI15" s="98">
        <v>118</v>
      </c>
      <c r="WJ15" s="98">
        <v>107</v>
      </c>
      <c r="WK15" s="98">
        <v>111</v>
      </c>
      <c r="WL15" s="98">
        <v>137</v>
      </c>
      <c r="WM15" s="98">
        <v>119</v>
      </c>
      <c r="WN15" s="98">
        <v>128</v>
      </c>
      <c r="WO15" s="98">
        <v>153</v>
      </c>
      <c r="WP15" s="98">
        <v>157</v>
      </c>
      <c r="WQ15" s="98">
        <v>146</v>
      </c>
      <c r="WR15" s="98">
        <v>147</v>
      </c>
      <c r="WS15" s="98">
        <v>147</v>
      </c>
      <c r="WT15" s="98">
        <v>172</v>
      </c>
      <c r="WU15" s="98">
        <v>166</v>
      </c>
      <c r="WV15" s="98">
        <v>165</v>
      </c>
      <c r="WW15" s="98">
        <v>135</v>
      </c>
      <c r="WX15" s="274">
        <v>136</v>
      </c>
      <c r="WY15" s="98">
        <v>158</v>
      </c>
      <c r="WZ15" s="29">
        <v>172</v>
      </c>
      <c r="XA15" s="29">
        <v>167</v>
      </c>
      <c r="XB15" s="98">
        <v>179</v>
      </c>
      <c r="XC15" s="98">
        <v>158</v>
      </c>
      <c r="XD15" s="98">
        <v>198</v>
      </c>
      <c r="XE15" s="98">
        <v>257</v>
      </c>
      <c r="XF15" s="98">
        <v>201</v>
      </c>
      <c r="XG15" s="98">
        <v>148</v>
      </c>
      <c r="XH15" s="98">
        <v>208</v>
      </c>
      <c r="XI15" s="98">
        <v>161</v>
      </c>
      <c r="XJ15" s="98">
        <v>181</v>
      </c>
      <c r="XK15" s="229">
        <v>144</v>
      </c>
      <c r="XL15" s="229">
        <v>147</v>
      </c>
      <c r="XM15" s="229">
        <v>179</v>
      </c>
      <c r="XN15" s="229">
        <v>153</v>
      </c>
      <c r="XO15" s="294">
        <v>184</v>
      </c>
      <c r="XP15" s="245">
        <v>136</v>
      </c>
      <c r="XQ15" s="245">
        <v>162</v>
      </c>
      <c r="XR15" s="245">
        <v>164</v>
      </c>
      <c r="XS15" s="245">
        <v>165</v>
      </c>
      <c r="XT15" s="245">
        <v>169</v>
      </c>
      <c r="XU15" s="245">
        <v>176</v>
      </c>
      <c r="XV15" s="229">
        <v>163</v>
      </c>
      <c r="XW15" s="229">
        <v>197</v>
      </c>
      <c r="XX15" s="229">
        <v>164</v>
      </c>
      <c r="XY15" s="229">
        <v>149</v>
      </c>
      <c r="XZ15" s="229">
        <v>150</v>
      </c>
      <c r="YA15" s="229">
        <v>121</v>
      </c>
      <c r="YB15" s="229">
        <v>135</v>
      </c>
      <c r="YC15" s="229">
        <v>160</v>
      </c>
      <c r="YD15" s="229">
        <v>148</v>
      </c>
      <c r="YE15" s="229">
        <v>151</v>
      </c>
      <c r="YF15" s="229">
        <v>147</v>
      </c>
      <c r="YG15" s="229">
        <v>131</v>
      </c>
      <c r="YH15" s="229">
        <v>162</v>
      </c>
      <c r="YI15" s="229">
        <v>179</v>
      </c>
      <c r="YJ15" s="229">
        <v>142</v>
      </c>
      <c r="YK15" s="229">
        <v>129</v>
      </c>
      <c r="YL15" s="229">
        <v>134</v>
      </c>
      <c r="YM15" s="229">
        <v>117</v>
      </c>
      <c r="YN15" s="229">
        <v>145</v>
      </c>
      <c r="YO15" s="229">
        <v>134</v>
      </c>
      <c r="YP15" s="229">
        <v>143</v>
      </c>
      <c r="YQ15" s="229">
        <v>135</v>
      </c>
      <c r="YR15" s="229">
        <v>164</v>
      </c>
      <c r="YS15" s="229">
        <v>149</v>
      </c>
      <c r="YT15" s="275">
        <v>160</v>
      </c>
      <c r="YU15" s="229">
        <v>172</v>
      </c>
      <c r="YV15" s="229">
        <v>181</v>
      </c>
      <c r="YW15" s="229">
        <v>167</v>
      </c>
      <c r="YX15" s="229">
        <v>162</v>
      </c>
      <c r="YY15" s="229">
        <v>127</v>
      </c>
      <c r="YZ15" s="229">
        <v>188</v>
      </c>
      <c r="ZA15" s="229">
        <v>149</v>
      </c>
      <c r="ZB15" s="229">
        <v>140</v>
      </c>
      <c r="ZC15" s="229">
        <v>127</v>
      </c>
      <c r="ZD15" s="229">
        <v>188</v>
      </c>
      <c r="ZE15" s="229">
        <v>236</v>
      </c>
      <c r="ZF15" s="229">
        <v>189</v>
      </c>
      <c r="ZG15" s="229">
        <v>189</v>
      </c>
      <c r="ZH15" s="229">
        <v>214</v>
      </c>
      <c r="ZI15" s="323">
        <v>192</v>
      </c>
      <c r="ZJ15" s="253">
        <v>208</v>
      </c>
      <c r="ZK15" s="253">
        <v>167</v>
      </c>
      <c r="ZL15" s="253">
        <v>202</v>
      </c>
      <c r="ZM15" s="253">
        <v>199</v>
      </c>
      <c r="ZN15" s="253">
        <v>282</v>
      </c>
      <c r="ZO15" s="253">
        <v>3625</v>
      </c>
      <c r="ZP15" s="229">
        <v>6348</v>
      </c>
      <c r="ZQ15" s="253"/>
      <c r="ZR15" s="253"/>
      <c r="ZS15" s="253"/>
      <c r="ZT15" s="253"/>
      <c r="ZU15" s="253"/>
      <c r="ZV15" s="253"/>
      <c r="ZW15" s="253"/>
      <c r="ZX15" s="253"/>
      <c r="ZY15" s="253"/>
      <c r="ZZ15" s="253"/>
      <c r="AAA15" s="253"/>
      <c r="AAB15" s="253"/>
      <c r="AAC15" s="253"/>
      <c r="AAD15" s="253"/>
      <c r="AAE15" s="253"/>
      <c r="AAF15" s="253"/>
      <c r="AAG15" s="253"/>
      <c r="AAH15" s="253"/>
      <c r="AAI15" s="253"/>
      <c r="AAJ15" s="253"/>
      <c r="AAK15" s="253"/>
      <c r="AAL15" s="253"/>
      <c r="AAM15" s="253"/>
      <c r="AAN15" s="253"/>
      <c r="AAO15" s="253"/>
      <c r="AAP15" s="253"/>
      <c r="AAQ15" s="253"/>
      <c r="AAR15" s="253"/>
      <c r="AAS15" s="253"/>
      <c r="AAT15" s="253"/>
      <c r="AAU15" s="253"/>
      <c r="AAV15" s="253"/>
      <c r="AAW15" s="253"/>
      <c r="AAX15" s="253"/>
      <c r="AAY15" s="253"/>
      <c r="AAZ15" s="253"/>
      <c r="ABA15" s="253"/>
      <c r="ABB15" s="253"/>
      <c r="ABC15" s="253"/>
      <c r="ABD15" s="253"/>
      <c r="ABE15" s="253"/>
      <c r="ABF15" s="253"/>
      <c r="ABG15" s="253"/>
      <c r="ABH15" s="253"/>
      <c r="ABI15" s="253"/>
      <c r="ABJ15" s="253"/>
      <c r="ABK15" s="253"/>
      <c r="ABL15" s="253"/>
      <c r="ABM15" s="253"/>
      <c r="ABN15" s="253"/>
      <c r="ABO15" s="253"/>
      <c r="ABP15" s="253"/>
      <c r="ABQ15" s="253"/>
      <c r="ABR15" s="253"/>
      <c r="ABS15" s="253"/>
      <c r="ABT15" s="253"/>
      <c r="ABU15" s="253"/>
      <c r="ABV15" s="253"/>
      <c r="ABW15" s="253"/>
      <c r="ABX15" s="253"/>
      <c r="ABY15" s="253"/>
      <c r="ABZ15" s="253"/>
      <c r="ACA15" s="253"/>
      <c r="ACB15" s="253"/>
      <c r="ACC15" s="253"/>
      <c r="ACD15" s="253"/>
      <c r="ACE15" s="253"/>
      <c r="ACF15" s="253"/>
      <c r="ACG15" s="253"/>
      <c r="ACH15" s="253"/>
      <c r="ACI15" s="253"/>
      <c r="ACJ15" s="253"/>
      <c r="ACK15" s="253"/>
      <c r="ACL15" s="253"/>
      <c r="ACM15" s="253"/>
      <c r="ACN15" s="253"/>
      <c r="ACO15" s="253"/>
      <c r="ACP15" s="253"/>
      <c r="ACQ15" s="253"/>
      <c r="ACR15" s="253"/>
      <c r="ACS15" s="253"/>
      <c r="ACT15" s="253"/>
      <c r="ACU15" s="253"/>
      <c r="ACV15" s="253"/>
      <c r="ACW15" s="253"/>
      <c r="ACX15" s="253"/>
      <c r="ACY15" s="253"/>
      <c r="ACZ15" s="253"/>
      <c r="ADA15" s="253"/>
      <c r="ADB15" s="253"/>
      <c r="ADC15" s="253"/>
      <c r="ADD15" s="253"/>
      <c r="ADE15" s="253"/>
      <c r="ADF15" s="253"/>
      <c r="ADG15" s="253"/>
      <c r="ADH15" s="253"/>
      <c r="ADI15" s="253"/>
    </row>
    <row r="16" spans="1:789" s="230" customFormat="1" ht="12.75" customHeight="1" x14ac:dyDescent="0.35">
      <c r="A16" s="99" t="s">
        <v>185</v>
      </c>
      <c r="B16" s="99" t="s">
        <v>185</v>
      </c>
      <c r="C16" s="20">
        <f>SUM(C14:C15)</f>
        <v>938</v>
      </c>
      <c r="D16" s="20">
        <f t="shared" ref="D16:BO16" si="8">SUM(D14:D15)</f>
        <v>894</v>
      </c>
      <c r="E16" s="20">
        <f t="shared" si="8"/>
        <v>796</v>
      </c>
      <c r="F16" s="20">
        <f t="shared" si="8"/>
        <v>658</v>
      </c>
      <c r="G16" s="20">
        <f t="shared" si="8"/>
        <v>699</v>
      </c>
      <c r="H16" s="20">
        <f t="shared" si="8"/>
        <v>570</v>
      </c>
      <c r="I16" s="20">
        <f t="shared" si="8"/>
        <v>514</v>
      </c>
      <c r="J16" s="20">
        <f t="shared" si="8"/>
        <v>593</v>
      </c>
      <c r="K16" s="20">
        <f t="shared" si="8"/>
        <v>628</v>
      </c>
      <c r="L16" s="20">
        <f t="shared" si="8"/>
        <v>554</v>
      </c>
      <c r="M16" s="20">
        <f t="shared" si="8"/>
        <v>532</v>
      </c>
      <c r="N16" s="20">
        <f t="shared" si="8"/>
        <v>549</v>
      </c>
      <c r="O16" s="20">
        <f t="shared" si="8"/>
        <v>684</v>
      </c>
      <c r="P16" s="20">
        <f t="shared" si="8"/>
        <v>529</v>
      </c>
      <c r="Q16" s="20">
        <f t="shared" si="8"/>
        <v>533</v>
      </c>
      <c r="R16" s="20">
        <f t="shared" si="8"/>
        <v>570</v>
      </c>
      <c r="S16" s="20">
        <f t="shared" si="8"/>
        <v>611</v>
      </c>
      <c r="T16" s="20">
        <f t="shared" si="8"/>
        <v>550</v>
      </c>
      <c r="U16" s="20">
        <f t="shared" si="8"/>
        <v>561</v>
      </c>
      <c r="V16" s="20">
        <f t="shared" si="8"/>
        <v>480</v>
      </c>
      <c r="W16" s="20">
        <f t="shared" si="8"/>
        <v>456</v>
      </c>
      <c r="X16" s="20">
        <f t="shared" si="8"/>
        <v>572</v>
      </c>
      <c r="Y16" s="20">
        <f t="shared" si="8"/>
        <v>508</v>
      </c>
      <c r="Z16" s="20">
        <f t="shared" si="8"/>
        <v>513</v>
      </c>
      <c r="AA16" s="20">
        <f t="shared" si="8"/>
        <v>520</v>
      </c>
      <c r="AB16" s="20">
        <f t="shared" si="8"/>
        <v>523</v>
      </c>
      <c r="AC16" s="20">
        <f t="shared" si="8"/>
        <v>530</v>
      </c>
      <c r="AD16" s="20">
        <f t="shared" si="8"/>
        <v>507</v>
      </c>
      <c r="AE16" s="20">
        <f t="shared" si="8"/>
        <v>513</v>
      </c>
      <c r="AF16" s="20">
        <f t="shared" si="8"/>
        <v>484</v>
      </c>
      <c r="AG16" s="20">
        <f t="shared" si="8"/>
        <v>486</v>
      </c>
      <c r="AH16" s="20">
        <f t="shared" si="8"/>
        <v>474</v>
      </c>
      <c r="AI16" s="20">
        <f t="shared" si="8"/>
        <v>505</v>
      </c>
      <c r="AJ16" s="20">
        <f t="shared" si="8"/>
        <v>490</v>
      </c>
      <c r="AK16" s="20">
        <f t="shared" si="8"/>
        <v>515</v>
      </c>
      <c r="AL16" s="20">
        <f t="shared" si="8"/>
        <v>568</v>
      </c>
      <c r="AM16" s="20">
        <f t="shared" si="8"/>
        <v>565</v>
      </c>
      <c r="AN16" s="20">
        <f t="shared" si="8"/>
        <v>536</v>
      </c>
      <c r="AO16" s="20">
        <f t="shared" si="8"/>
        <v>603</v>
      </c>
      <c r="AP16" s="20">
        <f t="shared" si="8"/>
        <v>664</v>
      </c>
      <c r="AQ16" s="20">
        <f t="shared" si="8"/>
        <v>665</v>
      </c>
      <c r="AR16" s="20">
        <f t="shared" si="8"/>
        <v>631</v>
      </c>
      <c r="AS16" s="20">
        <f t="shared" si="8"/>
        <v>664</v>
      </c>
      <c r="AT16" s="20">
        <f t="shared" si="8"/>
        <v>746</v>
      </c>
      <c r="AU16" s="20">
        <f t="shared" si="8"/>
        <v>658</v>
      </c>
      <c r="AV16" s="20">
        <f t="shared" si="8"/>
        <v>499</v>
      </c>
      <c r="AW16" s="20">
        <f t="shared" si="8"/>
        <v>801</v>
      </c>
      <c r="AX16" s="20">
        <f t="shared" si="8"/>
        <v>865</v>
      </c>
      <c r="AY16" s="20">
        <f t="shared" si="8"/>
        <v>831</v>
      </c>
      <c r="AZ16" s="20">
        <f t="shared" si="8"/>
        <v>725</v>
      </c>
      <c r="BA16" s="20">
        <f t="shared" si="8"/>
        <v>637</v>
      </c>
      <c r="BB16" s="20">
        <f t="shared" si="8"/>
        <v>936</v>
      </c>
      <c r="BC16" s="20">
        <f t="shared" si="8"/>
        <v>957</v>
      </c>
      <c r="BD16" s="20">
        <f t="shared" si="8"/>
        <v>964</v>
      </c>
      <c r="BE16" s="20">
        <f t="shared" si="8"/>
        <v>791</v>
      </c>
      <c r="BF16" s="20">
        <f t="shared" si="8"/>
        <v>842</v>
      </c>
      <c r="BG16" s="20">
        <f t="shared" si="8"/>
        <v>790</v>
      </c>
      <c r="BH16" s="20">
        <f t="shared" si="8"/>
        <v>762</v>
      </c>
      <c r="BI16" s="20">
        <f t="shared" si="8"/>
        <v>635</v>
      </c>
      <c r="BJ16" s="20">
        <f t="shared" si="8"/>
        <v>645</v>
      </c>
      <c r="BK16" s="20">
        <f t="shared" si="8"/>
        <v>667</v>
      </c>
      <c r="BL16" s="20">
        <f t="shared" si="8"/>
        <v>639</v>
      </c>
      <c r="BM16" s="20">
        <f t="shared" si="8"/>
        <v>603</v>
      </c>
      <c r="BN16" s="20">
        <f t="shared" si="8"/>
        <v>600</v>
      </c>
      <c r="BO16" s="20">
        <f t="shared" si="8"/>
        <v>645</v>
      </c>
      <c r="BP16" s="20">
        <f t="shared" ref="BP16:EA16" si="9">SUM(BP14:BP15)</f>
        <v>678</v>
      </c>
      <c r="BQ16" s="20">
        <f t="shared" si="9"/>
        <v>658</v>
      </c>
      <c r="BR16" s="20">
        <f t="shared" si="9"/>
        <v>632</v>
      </c>
      <c r="BS16" s="20">
        <f t="shared" si="9"/>
        <v>629</v>
      </c>
      <c r="BT16" s="20">
        <f t="shared" si="9"/>
        <v>791</v>
      </c>
      <c r="BU16" s="20">
        <f t="shared" si="9"/>
        <v>637</v>
      </c>
      <c r="BV16" s="20">
        <f t="shared" si="9"/>
        <v>618</v>
      </c>
      <c r="BW16" s="20">
        <f t="shared" si="9"/>
        <v>559</v>
      </c>
      <c r="BX16" s="20">
        <f t="shared" si="9"/>
        <v>694</v>
      </c>
      <c r="BY16" s="20">
        <f t="shared" si="9"/>
        <v>695</v>
      </c>
      <c r="BZ16" s="20">
        <f t="shared" si="9"/>
        <v>638</v>
      </c>
      <c r="CA16" s="20">
        <f t="shared" si="9"/>
        <v>698</v>
      </c>
      <c r="CB16" s="20">
        <f t="shared" si="9"/>
        <v>613</v>
      </c>
      <c r="CC16" s="20">
        <f t="shared" si="9"/>
        <v>732</v>
      </c>
      <c r="CD16" s="20">
        <f t="shared" si="9"/>
        <v>676</v>
      </c>
      <c r="CE16" s="20">
        <f t="shared" si="9"/>
        <v>687</v>
      </c>
      <c r="CF16" s="20">
        <f t="shared" si="9"/>
        <v>649</v>
      </c>
      <c r="CG16" s="20">
        <f t="shared" si="9"/>
        <v>690</v>
      </c>
      <c r="CH16" s="20">
        <f t="shared" si="9"/>
        <v>646</v>
      </c>
      <c r="CI16" s="20">
        <f t="shared" si="9"/>
        <v>639</v>
      </c>
      <c r="CJ16" s="20">
        <f t="shared" si="9"/>
        <v>671</v>
      </c>
      <c r="CK16" s="20">
        <f t="shared" si="9"/>
        <v>726</v>
      </c>
      <c r="CL16" s="20">
        <f t="shared" si="9"/>
        <v>774</v>
      </c>
      <c r="CM16" s="20">
        <f t="shared" si="9"/>
        <v>724</v>
      </c>
      <c r="CN16" s="20">
        <f t="shared" si="9"/>
        <v>809</v>
      </c>
      <c r="CO16" s="20">
        <f t="shared" si="9"/>
        <v>992</v>
      </c>
      <c r="CP16" s="20">
        <f t="shared" si="9"/>
        <v>1000</v>
      </c>
      <c r="CQ16" s="20">
        <f t="shared" si="9"/>
        <v>920</v>
      </c>
      <c r="CR16" s="20">
        <f t="shared" si="9"/>
        <v>973</v>
      </c>
      <c r="CS16" s="20">
        <f t="shared" si="9"/>
        <v>1012</v>
      </c>
      <c r="CT16" s="20">
        <f t="shared" si="9"/>
        <v>1268</v>
      </c>
      <c r="CU16" s="20">
        <f t="shared" si="9"/>
        <v>1028</v>
      </c>
      <c r="CV16" s="20">
        <f t="shared" si="9"/>
        <v>1219</v>
      </c>
      <c r="CW16" s="20">
        <f t="shared" si="9"/>
        <v>1066</v>
      </c>
      <c r="CX16" s="20">
        <f t="shared" si="9"/>
        <v>1354</v>
      </c>
      <c r="CY16" s="20">
        <f t="shared" si="9"/>
        <v>1328</v>
      </c>
      <c r="CZ16" s="20">
        <f t="shared" si="9"/>
        <v>1005</v>
      </c>
      <c r="DA16" s="20">
        <f t="shared" si="9"/>
        <v>1169</v>
      </c>
      <c r="DB16" s="20">
        <f t="shared" si="9"/>
        <v>1434</v>
      </c>
      <c r="DC16" s="20">
        <f t="shared" si="9"/>
        <v>2101</v>
      </c>
      <c r="DD16" s="20">
        <f t="shared" si="9"/>
        <v>1857</v>
      </c>
      <c r="DE16" s="20">
        <f t="shared" si="9"/>
        <v>1349</v>
      </c>
      <c r="DF16" s="20">
        <f t="shared" si="9"/>
        <v>1544</v>
      </c>
      <c r="DG16" s="20">
        <f t="shared" si="9"/>
        <v>1611</v>
      </c>
      <c r="DH16" s="20">
        <f t="shared" si="9"/>
        <v>1361</v>
      </c>
      <c r="DI16" s="20">
        <f t="shared" si="9"/>
        <v>1318</v>
      </c>
      <c r="DJ16" s="20">
        <f t="shared" si="9"/>
        <v>1371</v>
      </c>
      <c r="DK16" s="20">
        <f t="shared" si="9"/>
        <v>1428</v>
      </c>
      <c r="DL16" s="20">
        <f t="shared" si="9"/>
        <v>1270</v>
      </c>
      <c r="DM16" s="20">
        <f t="shared" si="9"/>
        <v>1128</v>
      </c>
      <c r="DN16" s="20">
        <f t="shared" si="9"/>
        <v>1184</v>
      </c>
      <c r="DO16" s="20">
        <f t="shared" si="9"/>
        <v>1228</v>
      </c>
      <c r="DP16" s="20">
        <f t="shared" si="9"/>
        <v>1189</v>
      </c>
      <c r="DQ16" s="20">
        <f t="shared" si="9"/>
        <v>1013</v>
      </c>
      <c r="DR16" s="20">
        <f t="shared" si="9"/>
        <v>1024</v>
      </c>
      <c r="DS16" s="20">
        <f t="shared" si="9"/>
        <v>1023</v>
      </c>
      <c r="DT16" s="20">
        <f t="shared" si="9"/>
        <v>958</v>
      </c>
      <c r="DU16" s="20">
        <f t="shared" si="9"/>
        <v>1062</v>
      </c>
      <c r="DV16" s="20">
        <f t="shared" si="9"/>
        <v>1022</v>
      </c>
      <c r="DW16" s="20">
        <f t="shared" si="9"/>
        <v>989</v>
      </c>
      <c r="DX16" s="20">
        <f t="shared" si="9"/>
        <v>1240</v>
      </c>
      <c r="DY16" s="20">
        <f t="shared" si="9"/>
        <v>1074</v>
      </c>
      <c r="DZ16" s="20">
        <f t="shared" si="9"/>
        <v>916</v>
      </c>
      <c r="EA16" s="20">
        <f t="shared" si="9"/>
        <v>974</v>
      </c>
      <c r="EB16" s="20">
        <f t="shared" ref="EB16:GM16" si="10">SUM(EB14:EB15)</f>
        <v>761</v>
      </c>
      <c r="EC16" s="20">
        <f t="shared" si="10"/>
        <v>1029</v>
      </c>
      <c r="ED16" s="20">
        <f t="shared" si="10"/>
        <v>964</v>
      </c>
      <c r="EE16" s="20">
        <f t="shared" si="10"/>
        <v>896</v>
      </c>
      <c r="EF16" s="20">
        <f t="shared" si="10"/>
        <v>824</v>
      </c>
      <c r="EG16" s="20">
        <f t="shared" si="10"/>
        <v>1057</v>
      </c>
      <c r="EH16" s="20">
        <f t="shared" si="10"/>
        <v>985</v>
      </c>
      <c r="EI16" s="20">
        <f t="shared" si="10"/>
        <v>945</v>
      </c>
      <c r="EJ16" s="20">
        <f t="shared" si="10"/>
        <v>919</v>
      </c>
      <c r="EK16" s="20">
        <f t="shared" si="10"/>
        <v>940</v>
      </c>
      <c r="EL16" s="20">
        <f t="shared" si="10"/>
        <v>824</v>
      </c>
      <c r="EM16" s="20">
        <f t="shared" si="10"/>
        <v>940</v>
      </c>
      <c r="EN16" s="20">
        <f t="shared" si="10"/>
        <v>968</v>
      </c>
      <c r="EO16" s="20">
        <f t="shared" si="10"/>
        <v>1087</v>
      </c>
      <c r="EP16" s="20">
        <f t="shared" si="10"/>
        <v>1192</v>
      </c>
      <c r="EQ16" s="20">
        <f t="shared" si="10"/>
        <v>1015</v>
      </c>
      <c r="ER16" s="20">
        <f t="shared" si="10"/>
        <v>1162</v>
      </c>
      <c r="ES16" s="20">
        <f t="shared" si="10"/>
        <v>1058</v>
      </c>
      <c r="ET16" s="20">
        <f t="shared" si="10"/>
        <v>1306</v>
      </c>
      <c r="EU16" s="20">
        <f t="shared" si="10"/>
        <v>1140</v>
      </c>
      <c r="EV16" s="20">
        <f t="shared" si="10"/>
        <v>1253</v>
      </c>
      <c r="EW16" s="20">
        <f t="shared" si="10"/>
        <v>869</v>
      </c>
      <c r="EX16" s="20">
        <f t="shared" si="10"/>
        <v>1382</v>
      </c>
      <c r="EY16" s="20">
        <f t="shared" si="10"/>
        <v>1183</v>
      </c>
      <c r="EZ16" s="20">
        <f t="shared" si="10"/>
        <v>1202</v>
      </c>
      <c r="FA16" s="20">
        <f t="shared" si="10"/>
        <v>952</v>
      </c>
      <c r="FB16" s="20">
        <f t="shared" si="10"/>
        <v>1233</v>
      </c>
      <c r="FC16" s="20">
        <f t="shared" si="10"/>
        <v>1648</v>
      </c>
      <c r="FD16" s="20">
        <f t="shared" si="10"/>
        <v>1606</v>
      </c>
      <c r="FE16" s="20">
        <f t="shared" si="10"/>
        <v>1227</v>
      </c>
      <c r="FF16" s="20">
        <f t="shared" si="10"/>
        <v>1225</v>
      </c>
      <c r="FG16" s="20">
        <f t="shared" si="10"/>
        <v>1129</v>
      </c>
      <c r="FH16" s="20">
        <f t="shared" si="10"/>
        <v>1133</v>
      </c>
      <c r="FI16" s="20">
        <f t="shared" si="10"/>
        <v>988</v>
      </c>
      <c r="FJ16" s="20">
        <f t="shared" si="10"/>
        <v>1101</v>
      </c>
      <c r="FK16" s="20">
        <f t="shared" si="10"/>
        <v>992</v>
      </c>
      <c r="FL16" s="20">
        <f t="shared" si="10"/>
        <v>924</v>
      </c>
      <c r="FM16" s="20">
        <f t="shared" si="10"/>
        <v>927</v>
      </c>
      <c r="FN16" s="20">
        <f t="shared" si="10"/>
        <v>864</v>
      </c>
      <c r="FO16" s="20">
        <f t="shared" si="10"/>
        <v>886</v>
      </c>
      <c r="FP16" s="20">
        <f t="shared" si="10"/>
        <v>1049</v>
      </c>
      <c r="FQ16" s="20">
        <f t="shared" si="10"/>
        <v>893</v>
      </c>
      <c r="FR16" s="20">
        <f t="shared" si="10"/>
        <v>871</v>
      </c>
      <c r="FS16" s="20">
        <f t="shared" si="10"/>
        <v>902</v>
      </c>
      <c r="FT16" s="20">
        <f t="shared" si="10"/>
        <v>910</v>
      </c>
      <c r="FU16" s="20">
        <f t="shared" si="10"/>
        <v>840</v>
      </c>
      <c r="FV16" s="20">
        <f t="shared" si="10"/>
        <v>839</v>
      </c>
      <c r="FW16" s="20">
        <f t="shared" si="10"/>
        <v>823</v>
      </c>
      <c r="FX16" s="20">
        <f t="shared" si="10"/>
        <v>763</v>
      </c>
      <c r="FY16" s="20">
        <f t="shared" si="10"/>
        <v>852</v>
      </c>
      <c r="FZ16" s="20">
        <f t="shared" si="10"/>
        <v>791</v>
      </c>
      <c r="GA16" s="20">
        <f t="shared" si="10"/>
        <v>869</v>
      </c>
      <c r="GB16" s="20">
        <f t="shared" si="10"/>
        <v>899</v>
      </c>
      <c r="GC16" s="20">
        <f t="shared" si="10"/>
        <v>761</v>
      </c>
      <c r="GD16" s="20">
        <f t="shared" si="10"/>
        <v>854</v>
      </c>
      <c r="GE16" s="20">
        <f t="shared" si="10"/>
        <v>911</v>
      </c>
      <c r="GF16" s="20">
        <f>SUM(GF14:GF15)</f>
        <v>833</v>
      </c>
      <c r="GG16" s="20">
        <f t="shared" si="10"/>
        <v>849</v>
      </c>
      <c r="GH16" s="20">
        <f t="shared" si="10"/>
        <v>833</v>
      </c>
      <c r="GI16" s="20">
        <f t="shared" si="10"/>
        <v>854</v>
      </c>
      <c r="GJ16" s="20">
        <f t="shared" si="10"/>
        <v>836</v>
      </c>
      <c r="GK16" s="20">
        <f t="shared" si="10"/>
        <v>884</v>
      </c>
      <c r="GL16" s="20">
        <f t="shared" si="10"/>
        <v>764</v>
      </c>
      <c r="GM16" s="20">
        <f t="shared" si="10"/>
        <v>898</v>
      </c>
      <c r="GN16" s="20">
        <f>SUM(GN14:GN15)</f>
        <v>909</v>
      </c>
      <c r="GO16" s="20">
        <f>SUM(GO14:GO15)</f>
        <v>894</v>
      </c>
      <c r="GP16" s="20">
        <v>1018</v>
      </c>
      <c r="GQ16" s="20">
        <f t="shared" ref="GQ16:JB16" si="11">SUM(GQ14:GQ15)</f>
        <v>863</v>
      </c>
      <c r="GR16" s="20">
        <f t="shared" si="11"/>
        <v>892</v>
      </c>
      <c r="GS16" s="20">
        <f t="shared" si="11"/>
        <v>957</v>
      </c>
      <c r="GT16" s="20">
        <f t="shared" si="11"/>
        <v>1085</v>
      </c>
      <c r="GU16" s="20">
        <f t="shared" si="11"/>
        <v>954</v>
      </c>
      <c r="GV16" s="20">
        <f t="shared" si="11"/>
        <v>1025</v>
      </c>
      <c r="GW16" s="20">
        <f t="shared" si="11"/>
        <v>681</v>
      </c>
      <c r="GX16" s="20">
        <f t="shared" si="11"/>
        <v>1294</v>
      </c>
      <c r="GY16" s="20">
        <f t="shared" si="11"/>
        <v>1160</v>
      </c>
      <c r="GZ16" s="20">
        <f t="shared" si="11"/>
        <v>1146</v>
      </c>
      <c r="HA16" s="20">
        <f t="shared" si="11"/>
        <v>866</v>
      </c>
      <c r="HB16" s="20">
        <f t="shared" si="11"/>
        <v>1024</v>
      </c>
      <c r="HC16" s="20">
        <f t="shared" si="11"/>
        <v>1777</v>
      </c>
      <c r="HD16" s="20">
        <f t="shared" si="11"/>
        <v>1306</v>
      </c>
      <c r="HE16" s="20">
        <f t="shared" si="11"/>
        <v>1138</v>
      </c>
      <c r="HF16" s="20">
        <f t="shared" si="11"/>
        <v>1173</v>
      </c>
      <c r="HG16" s="20">
        <f t="shared" si="11"/>
        <v>1160</v>
      </c>
      <c r="HH16" s="20">
        <f t="shared" si="11"/>
        <v>957</v>
      </c>
      <c r="HI16" s="20">
        <f t="shared" si="11"/>
        <v>876</v>
      </c>
      <c r="HJ16" s="20">
        <f t="shared" si="11"/>
        <v>789</v>
      </c>
      <c r="HK16" s="20">
        <f t="shared" si="11"/>
        <v>923</v>
      </c>
      <c r="HL16" s="20">
        <f t="shared" si="11"/>
        <v>969</v>
      </c>
      <c r="HM16" s="20">
        <f t="shared" si="11"/>
        <v>838</v>
      </c>
      <c r="HN16" s="20">
        <f t="shared" si="11"/>
        <v>803</v>
      </c>
      <c r="HO16" s="20">
        <f t="shared" si="11"/>
        <v>845</v>
      </c>
      <c r="HP16" s="20">
        <f t="shared" si="11"/>
        <v>923</v>
      </c>
      <c r="HQ16" s="20">
        <f t="shared" si="11"/>
        <v>795</v>
      </c>
      <c r="HR16" s="20">
        <f t="shared" si="11"/>
        <v>807</v>
      </c>
      <c r="HS16" s="20">
        <f t="shared" si="11"/>
        <v>748</v>
      </c>
      <c r="HT16" s="20">
        <f t="shared" si="11"/>
        <v>815</v>
      </c>
      <c r="HU16" s="20">
        <f t="shared" si="11"/>
        <v>810</v>
      </c>
      <c r="HV16" s="20">
        <f t="shared" si="11"/>
        <v>741</v>
      </c>
      <c r="HW16" s="20">
        <f t="shared" si="11"/>
        <v>712</v>
      </c>
      <c r="HX16" s="20">
        <f t="shared" si="11"/>
        <v>694</v>
      </c>
      <c r="HY16" s="20">
        <f t="shared" si="11"/>
        <v>784</v>
      </c>
      <c r="HZ16" s="20">
        <f t="shared" si="11"/>
        <v>749</v>
      </c>
      <c r="IA16" s="20">
        <f t="shared" si="11"/>
        <v>712</v>
      </c>
      <c r="IB16" s="20">
        <f>SUM(IB14:IB15)</f>
        <v>747</v>
      </c>
      <c r="IC16" s="20">
        <f t="shared" si="11"/>
        <v>750</v>
      </c>
      <c r="ID16" s="20">
        <f t="shared" si="11"/>
        <v>736</v>
      </c>
      <c r="IE16" s="20">
        <f t="shared" si="11"/>
        <v>720</v>
      </c>
      <c r="IF16" s="20">
        <f t="shared" si="11"/>
        <v>711</v>
      </c>
      <c r="IG16" s="20">
        <f t="shared" si="11"/>
        <v>682</v>
      </c>
      <c r="IH16" s="20">
        <f t="shared" si="11"/>
        <v>685</v>
      </c>
      <c r="II16" s="20">
        <f t="shared" si="11"/>
        <v>684</v>
      </c>
      <c r="IJ16" s="20">
        <f t="shared" si="11"/>
        <v>652</v>
      </c>
      <c r="IK16" s="20">
        <f t="shared" si="11"/>
        <v>738</v>
      </c>
      <c r="IL16" s="20">
        <f t="shared" si="11"/>
        <v>679</v>
      </c>
      <c r="IM16" s="20">
        <f t="shared" si="11"/>
        <v>820</v>
      </c>
      <c r="IN16" s="20">
        <f t="shared" si="11"/>
        <v>812</v>
      </c>
      <c r="IO16" s="20">
        <f t="shared" si="11"/>
        <v>691</v>
      </c>
      <c r="IP16" s="20">
        <f t="shared" si="11"/>
        <v>944</v>
      </c>
      <c r="IQ16" s="20">
        <f t="shared" si="11"/>
        <v>863</v>
      </c>
      <c r="IR16" s="20">
        <f t="shared" si="11"/>
        <v>809</v>
      </c>
      <c r="IS16" s="20">
        <f t="shared" si="11"/>
        <v>828</v>
      </c>
      <c r="IT16" s="20">
        <f t="shared" si="11"/>
        <v>1016</v>
      </c>
      <c r="IU16" s="20">
        <f t="shared" si="11"/>
        <v>793</v>
      </c>
      <c r="IV16" s="20">
        <f t="shared" si="11"/>
        <v>955</v>
      </c>
      <c r="IW16" s="20">
        <f t="shared" si="11"/>
        <v>729</v>
      </c>
      <c r="IX16" s="20">
        <f t="shared" si="11"/>
        <v>1026</v>
      </c>
      <c r="IY16" s="20">
        <f t="shared" si="11"/>
        <v>1054</v>
      </c>
      <c r="IZ16" s="20">
        <f t="shared" si="11"/>
        <v>948</v>
      </c>
      <c r="JA16" s="20">
        <f t="shared" si="11"/>
        <v>921</v>
      </c>
      <c r="JB16" s="20">
        <f t="shared" si="11"/>
        <v>952</v>
      </c>
      <c r="JC16" s="20">
        <f t="shared" ref="JC16:OD16" si="12">SUM(JC14:JC15)</f>
        <v>1297</v>
      </c>
      <c r="JD16" s="20">
        <f t="shared" si="12"/>
        <v>1204</v>
      </c>
      <c r="JE16" s="20">
        <f t="shared" si="12"/>
        <v>886</v>
      </c>
      <c r="JF16" s="20">
        <f t="shared" si="12"/>
        <v>1184</v>
      </c>
      <c r="JG16" s="20">
        <f t="shared" si="12"/>
        <v>1051</v>
      </c>
      <c r="JH16" s="20">
        <f t="shared" si="12"/>
        <v>927</v>
      </c>
      <c r="JI16" s="20">
        <f t="shared" si="12"/>
        <v>839</v>
      </c>
      <c r="JJ16" s="20">
        <f t="shared" si="12"/>
        <v>723</v>
      </c>
      <c r="JK16" s="20">
        <f t="shared" si="12"/>
        <v>867</v>
      </c>
      <c r="JL16" s="20">
        <f t="shared" si="12"/>
        <v>765</v>
      </c>
      <c r="JM16" s="20">
        <f t="shared" si="12"/>
        <v>732</v>
      </c>
      <c r="JN16" s="20">
        <f t="shared" si="12"/>
        <v>822</v>
      </c>
      <c r="JO16" s="20">
        <f t="shared" si="12"/>
        <v>713</v>
      </c>
      <c r="JP16" s="20">
        <f t="shared" si="12"/>
        <v>914</v>
      </c>
      <c r="JQ16" s="20">
        <f t="shared" si="12"/>
        <v>662</v>
      </c>
      <c r="JR16" s="20">
        <f t="shared" si="12"/>
        <v>710</v>
      </c>
      <c r="JS16" s="20">
        <f t="shared" si="12"/>
        <v>611</v>
      </c>
      <c r="JT16" s="20">
        <f t="shared" si="12"/>
        <v>796</v>
      </c>
      <c r="JU16" s="20">
        <f t="shared" si="12"/>
        <v>672</v>
      </c>
      <c r="JV16" s="20">
        <f t="shared" si="12"/>
        <v>641</v>
      </c>
      <c r="JW16" s="20">
        <f t="shared" si="12"/>
        <v>713</v>
      </c>
      <c r="JX16" s="20">
        <f t="shared" si="12"/>
        <v>763</v>
      </c>
      <c r="JY16" s="20">
        <f t="shared" si="12"/>
        <v>828</v>
      </c>
      <c r="JZ16" s="20">
        <f t="shared" si="12"/>
        <v>784</v>
      </c>
      <c r="KA16" s="20">
        <f t="shared" si="12"/>
        <v>868</v>
      </c>
      <c r="KB16" s="20">
        <f t="shared" si="12"/>
        <v>783</v>
      </c>
      <c r="KC16" s="20">
        <f t="shared" si="12"/>
        <v>1082</v>
      </c>
      <c r="KD16" s="20">
        <f t="shared" si="12"/>
        <v>695</v>
      </c>
      <c r="KE16" s="20">
        <f t="shared" si="12"/>
        <v>628</v>
      </c>
      <c r="KF16" s="20">
        <f t="shared" si="12"/>
        <v>678</v>
      </c>
      <c r="KG16" s="20">
        <f t="shared" si="12"/>
        <v>680</v>
      </c>
      <c r="KH16" s="20">
        <f t="shared" si="12"/>
        <v>640</v>
      </c>
      <c r="KI16" s="20">
        <f t="shared" si="12"/>
        <v>624</v>
      </c>
      <c r="KJ16" s="20">
        <f t="shared" si="12"/>
        <v>639</v>
      </c>
      <c r="KK16" s="20">
        <f t="shared" si="12"/>
        <v>596</v>
      </c>
      <c r="KL16" s="20">
        <f t="shared" si="12"/>
        <v>654</v>
      </c>
      <c r="KM16" s="20">
        <f t="shared" si="12"/>
        <v>657</v>
      </c>
      <c r="KN16" s="20">
        <f t="shared" si="12"/>
        <v>654</v>
      </c>
      <c r="KO16" s="20">
        <f t="shared" si="12"/>
        <v>694</v>
      </c>
      <c r="KP16" s="20">
        <f t="shared" si="12"/>
        <v>769</v>
      </c>
      <c r="KQ16" s="20">
        <f t="shared" si="12"/>
        <v>854</v>
      </c>
      <c r="KR16" s="20">
        <f t="shared" si="12"/>
        <v>801</v>
      </c>
      <c r="KS16" s="20">
        <f t="shared" si="12"/>
        <v>725</v>
      </c>
      <c r="KT16" s="20">
        <f t="shared" si="12"/>
        <v>798</v>
      </c>
      <c r="KU16" s="20">
        <f t="shared" si="12"/>
        <v>882</v>
      </c>
      <c r="KV16" s="20">
        <f t="shared" si="12"/>
        <v>743</v>
      </c>
      <c r="KW16" s="20">
        <f t="shared" si="12"/>
        <v>683</v>
      </c>
      <c r="KX16" s="20">
        <f t="shared" si="12"/>
        <v>901</v>
      </c>
      <c r="KY16" s="20">
        <f t="shared" si="12"/>
        <v>868</v>
      </c>
      <c r="KZ16" s="20">
        <f t="shared" si="12"/>
        <v>790</v>
      </c>
      <c r="LA16" s="20">
        <f t="shared" si="12"/>
        <v>726</v>
      </c>
      <c r="LB16" s="20">
        <f t="shared" si="12"/>
        <v>747</v>
      </c>
      <c r="LC16" s="20">
        <f t="shared" si="12"/>
        <v>1100</v>
      </c>
      <c r="LD16" s="20">
        <f t="shared" si="12"/>
        <v>1082</v>
      </c>
      <c r="LE16" s="20">
        <f t="shared" si="12"/>
        <v>1036</v>
      </c>
      <c r="LF16" s="20">
        <f t="shared" si="12"/>
        <v>907</v>
      </c>
      <c r="LG16" s="20">
        <f t="shared" si="12"/>
        <v>932</v>
      </c>
      <c r="LH16" s="20">
        <f t="shared" si="12"/>
        <v>875</v>
      </c>
      <c r="LI16" s="20">
        <f t="shared" si="12"/>
        <v>771</v>
      </c>
      <c r="LJ16" s="20">
        <f t="shared" si="12"/>
        <v>685</v>
      </c>
      <c r="LK16" s="20">
        <f t="shared" si="12"/>
        <v>782</v>
      </c>
      <c r="LL16" s="20">
        <f t="shared" si="12"/>
        <v>698</v>
      </c>
      <c r="LM16" s="20">
        <f t="shared" si="12"/>
        <v>711</v>
      </c>
      <c r="LN16" s="20">
        <f t="shared" si="12"/>
        <v>670</v>
      </c>
      <c r="LO16" s="20">
        <f t="shared" si="12"/>
        <v>651</v>
      </c>
      <c r="LP16" s="20">
        <f t="shared" si="12"/>
        <v>690</v>
      </c>
      <c r="LQ16" s="20">
        <f>SUM(LQ14:LQ15)</f>
        <v>693</v>
      </c>
      <c r="LR16" s="20">
        <f t="shared" si="12"/>
        <v>710</v>
      </c>
      <c r="LS16" s="20">
        <f t="shared" si="12"/>
        <v>607</v>
      </c>
      <c r="LT16" s="20">
        <f>SUM(LT14:LT15)</f>
        <v>629</v>
      </c>
      <c r="LU16" s="20">
        <f t="shared" si="12"/>
        <v>578</v>
      </c>
      <c r="LV16" s="20">
        <f t="shared" si="12"/>
        <v>604</v>
      </c>
      <c r="LW16" s="20">
        <f>SUM(LW14:LW15)</f>
        <v>566</v>
      </c>
      <c r="LX16" s="20">
        <f t="shared" si="12"/>
        <v>496</v>
      </c>
      <c r="LY16" s="20">
        <f t="shared" si="12"/>
        <v>602</v>
      </c>
      <c r="LZ16" s="20">
        <f>SUM(LZ14:LZ15)</f>
        <v>615</v>
      </c>
      <c r="MA16" s="20">
        <f t="shared" si="12"/>
        <v>565</v>
      </c>
      <c r="MB16" s="20">
        <f t="shared" si="12"/>
        <v>597</v>
      </c>
      <c r="MC16" s="20">
        <f>SUM(MC14:MC15)</f>
        <v>540</v>
      </c>
      <c r="MD16" s="20">
        <f t="shared" si="12"/>
        <v>626</v>
      </c>
      <c r="ME16" s="20">
        <f t="shared" si="12"/>
        <v>591</v>
      </c>
      <c r="MF16" s="20">
        <f>SUM(MF14:MF15)</f>
        <v>575</v>
      </c>
      <c r="MG16" s="20">
        <f t="shared" si="12"/>
        <v>606</v>
      </c>
      <c r="MH16" s="20">
        <f t="shared" si="12"/>
        <v>632</v>
      </c>
      <c r="MI16" s="20">
        <f t="shared" si="12"/>
        <v>590</v>
      </c>
      <c r="MJ16" s="20">
        <f t="shared" si="12"/>
        <v>563</v>
      </c>
      <c r="MK16" s="20">
        <f t="shared" si="12"/>
        <v>541</v>
      </c>
      <c r="ML16" s="20">
        <f t="shared" si="12"/>
        <v>482</v>
      </c>
      <c r="MM16" s="20">
        <f t="shared" si="12"/>
        <v>655</v>
      </c>
      <c r="MN16" s="20">
        <f t="shared" si="12"/>
        <v>555</v>
      </c>
      <c r="MO16" s="20">
        <f t="shared" si="12"/>
        <v>590</v>
      </c>
      <c r="MP16" s="20">
        <f t="shared" si="12"/>
        <v>745</v>
      </c>
      <c r="MQ16" s="20">
        <f t="shared" si="12"/>
        <v>694</v>
      </c>
      <c r="MR16" s="20">
        <f t="shared" si="12"/>
        <v>589</v>
      </c>
      <c r="MS16" s="20">
        <f t="shared" si="12"/>
        <v>646</v>
      </c>
      <c r="MT16" s="20">
        <f t="shared" si="12"/>
        <v>672</v>
      </c>
      <c r="MU16" s="20">
        <f t="shared" si="12"/>
        <v>647</v>
      </c>
      <c r="MV16" s="20">
        <f t="shared" si="12"/>
        <v>668</v>
      </c>
      <c r="MW16" s="20">
        <f t="shared" si="12"/>
        <v>714</v>
      </c>
      <c r="MX16" s="20">
        <f t="shared" si="12"/>
        <v>595</v>
      </c>
      <c r="MY16" s="20">
        <f t="shared" si="12"/>
        <v>896</v>
      </c>
      <c r="MZ16" s="20">
        <f t="shared" si="12"/>
        <v>808</v>
      </c>
      <c r="NA16" s="20">
        <f t="shared" si="12"/>
        <v>661</v>
      </c>
      <c r="NB16" s="20">
        <f t="shared" si="12"/>
        <v>610</v>
      </c>
      <c r="NC16" s="20">
        <f t="shared" si="12"/>
        <v>886</v>
      </c>
      <c r="ND16" s="20">
        <f t="shared" si="12"/>
        <v>1094</v>
      </c>
      <c r="NE16" s="20">
        <f t="shared" si="12"/>
        <v>1028</v>
      </c>
      <c r="NF16" s="20">
        <f t="shared" si="12"/>
        <v>836</v>
      </c>
      <c r="NG16" s="20">
        <f t="shared" si="12"/>
        <v>817</v>
      </c>
      <c r="NH16" s="20">
        <f t="shared" si="12"/>
        <v>806</v>
      </c>
      <c r="NI16" s="20">
        <f t="shared" si="12"/>
        <v>684</v>
      </c>
      <c r="NJ16" s="20">
        <f t="shared" si="12"/>
        <v>644</v>
      </c>
      <c r="NK16" s="20">
        <f t="shared" si="12"/>
        <v>663</v>
      </c>
      <c r="NL16" s="20">
        <f t="shared" si="12"/>
        <v>657</v>
      </c>
      <c r="NM16" s="20">
        <f t="shared" si="12"/>
        <v>581</v>
      </c>
      <c r="NN16" s="20">
        <f t="shared" si="12"/>
        <v>626</v>
      </c>
      <c r="NO16" s="20">
        <f t="shared" si="12"/>
        <v>570</v>
      </c>
      <c r="NP16" s="20">
        <f t="shared" si="12"/>
        <v>571</v>
      </c>
      <c r="NQ16" s="20">
        <f t="shared" si="12"/>
        <v>616</v>
      </c>
      <c r="NR16" s="20">
        <f t="shared" si="12"/>
        <v>528</v>
      </c>
      <c r="NS16" s="20">
        <f t="shared" si="12"/>
        <v>602</v>
      </c>
      <c r="NT16" s="20">
        <f t="shared" si="12"/>
        <v>589</v>
      </c>
      <c r="NU16" s="20">
        <f t="shared" si="12"/>
        <v>613</v>
      </c>
      <c r="NV16" s="20">
        <f t="shared" si="12"/>
        <v>514</v>
      </c>
      <c r="NW16" s="20">
        <f t="shared" si="12"/>
        <v>436</v>
      </c>
      <c r="NX16" s="20">
        <f t="shared" si="12"/>
        <v>480</v>
      </c>
      <c r="NY16" s="20">
        <f t="shared" si="12"/>
        <v>607</v>
      </c>
      <c r="NZ16" s="20">
        <f t="shared" si="12"/>
        <v>563</v>
      </c>
      <c r="OA16" s="20">
        <f t="shared" si="12"/>
        <v>589</v>
      </c>
      <c r="OB16" s="20">
        <f t="shared" si="12"/>
        <v>493</v>
      </c>
      <c r="OC16" s="20">
        <f t="shared" si="12"/>
        <v>510</v>
      </c>
      <c r="OD16" s="20">
        <f t="shared" si="12"/>
        <v>567</v>
      </c>
      <c r="OE16" s="20">
        <f t="shared" ref="OE16:QP16" si="13">SUM(OE14:OE15)</f>
        <v>507</v>
      </c>
      <c r="OF16" s="20">
        <f t="shared" si="13"/>
        <v>493</v>
      </c>
      <c r="OG16" s="20">
        <f t="shared" si="13"/>
        <v>534</v>
      </c>
      <c r="OH16" s="20">
        <f t="shared" si="13"/>
        <v>575</v>
      </c>
      <c r="OI16" s="20">
        <f t="shared" si="13"/>
        <v>513</v>
      </c>
      <c r="OJ16" s="20">
        <f t="shared" si="13"/>
        <v>477</v>
      </c>
      <c r="OK16" s="20">
        <f t="shared" si="13"/>
        <v>465</v>
      </c>
      <c r="OL16" s="20">
        <f t="shared" si="13"/>
        <v>543</v>
      </c>
      <c r="OM16" s="20">
        <f t="shared" si="13"/>
        <v>559</v>
      </c>
      <c r="ON16" s="20">
        <f t="shared" si="13"/>
        <v>499</v>
      </c>
      <c r="OO16" s="20">
        <f t="shared" si="13"/>
        <v>532</v>
      </c>
      <c r="OP16" s="20">
        <f t="shared" si="13"/>
        <v>606</v>
      </c>
      <c r="OQ16" s="20">
        <f t="shared" si="13"/>
        <v>634</v>
      </c>
      <c r="OR16" s="20">
        <f t="shared" si="13"/>
        <v>538</v>
      </c>
      <c r="OS16" s="20">
        <f t="shared" si="13"/>
        <v>594</v>
      </c>
      <c r="OT16" s="20">
        <f t="shared" si="13"/>
        <v>566</v>
      </c>
      <c r="OU16" s="20">
        <f t="shared" si="13"/>
        <v>693</v>
      </c>
      <c r="OV16" s="20">
        <f t="shared" si="13"/>
        <v>599</v>
      </c>
      <c r="OW16" s="20">
        <f t="shared" si="13"/>
        <v>688</v>
      </c>
      <c r="OX16" s="20">
        <f t="shared" si="13"/>
        <v>507</v>
      </c>
      <c r="OY16" s="20">
        <f t="shared" si="13"/>
        <v>743</v>
      </c>
      <c r="OZ16" s="20">
        <f t="shared" si="13"/>
        <v>676</v>
      </c>
      <c r="PA16" s="20">
        <f t="shared" si="13"/>
        <v>660</v>
      </c>
      <c r="PB16" s="20">
        <f t="shared" si="13"/>
        <v>562</v>
      </c>
      <c r="PC16" s="20">
        <f t="shared" si="13"/>
        <v>655</v>
      </c>
      <c r="PD16" s="20">
        <f t="shared" si="13"/>
        <v>999</v>
      </c>
      <c r="PE16" s="20">
        <f t="shared" si="13"/>
        <v>814</v>
      </c>
      <c r="PF16" s="20">
        <f t="shared" si="13"/>
        <v>706</v>
      </c>
      <c r="PG16" s="20">
        <f t="shared" si="13"/>
        <v>617</v>
      </c>
      <c r="PH16" s="20">
        <f t="shared" si="13"/>
        <v>632</v>
      </c>
      <c r="PI16" s="20">
        <f t="shared" si="13"/>
        <v>585</v>
      </c>
      <c r="PJ16" s="20">
        <f t="shared" si="13"/>
        <v>558</v>
      </c>
      <c r="PK16" s="20">
        <f t="shared" si="13"/>
        <v>550</v>
      </c>
      <c r="PL16" s="20">
        <f t="shared" si="13"/>
        <v>594</v>
      </c>
      <c r="PM16" s="20">
        <f t="shared" si="13"/>
        <v>517</v>
      </c>
      <c r="PN16" s="20">
        <f t="shared" si="13"/>
        <v>483</v>
      </c>
      <c r="PO16" s="20">
        <f t="shared" si="13"/>
        <v>474</v>
      </c>
      <c r="PP16" s="20">
        <f t="shared" si="13"/>
        <v>505</v>
      </c>
      <c r="PQ16" s="20">
        <f t="shared" si="13"/>
        <v>580</v>
      </c>
      <c r="PR16" s="20">
        <f t="shared" si="13"/>
        <v>527</v>
      </c>
      <c r="PS16" s="20">
        <f t="shared" si="13"/>
        <v>452</v>
      </c>
      <c r="PT16" s="20">
        <f t="shared" si="13"/>
        <v>459</v>
      </c>
      <c r="PU16" s="20">
        <f t="shared" si="13"/>
        <v>483</v>
      </c>
      <c r="PV16" s="20">
        <f t="shared" si="13"/>
        <v>459</v>
      </c>
      <c r="PW16" s="20">
        <f t="shared" si="13"/>
        <v>463</v>
      </c>
      <c r="PX16" s="20">
        <f t="shared" si="13"/>
        <v>388</v>
      </c>
      <c r="PY16" s="20">
        <f t="shared" si="13"/>
        <v>479</v>
      </c>
      <c r="PZ16" s="20">
        <f t="shared" si="13"/>
        <v>450</v>
      </c>
      <c r="QA16" s="20">
        <f t="shared" si="13"/>
        <v>518</v>
      </c>
      <c r="QB16" s="20">
        <f t="shared" si="13"/>
        <v>503</v>
      </c>
      <c r="QC16" s="20">
        <f t="shared" si="13"/>
        <v>461</v>
      </c>
      <c r="QD16" s="20">
        <f t="shared" si="13"/>
        <v>498</v>
      </c>
      <c r="QE16" s="20">
        <f t="shared" si="13"/>
        <v>537</v>
      </c>
      <c r="QF16" s="20">
        <f t="shared" si="13"/>
        <v>496</v>
      </c>
      <c r="QG16" s="20">
        <f t="shared" si="13"/>
        <v>496</v>
      </c>
      <c r="QH16" s="20">
        <f t="shared" si="13"/>
        <v>494</v>
      </c>
      <c r="QI16" s="20">
        <f t="shared" si="13"/>
        <v>476</v>
      </c>
      <c r="QJ16" s="20">
        <f t="shared" si="13"/>
        <v>436</v>
      </c>
      <c r="QK16" s="20">
        <f t="shared" si="13"/>
        <v>451</v>
      </c>
      <c r="QL16" s="20">
        <f t="shared" si="13"/>
        <v>500</v>
      </c>
      <c r="QM16" s="20">
        <f t="shared" si="13"/>
        <v>472</v>
      </c>
      <c r="QN16" s="20">
        <f t="shared" si="13"/>
        <v>470</v>
      </c>
      <c r="QO16" s="20">
        <f t="shared" si="13"/>
        <v>489</v>
      </c>
      <c r="QP16" s="20">
        <f t="shared" si="13"/>
        <v>517</v>
      </c>
      <c r="QQ16" s="20">
        <f t="shared" ref="QQ16:TY16" si="14">SUM(QQ14:QQ15)</f>
        <v>584</v>
      </c>
      <c r="QR16" s="20">
        <f t="shared" si="14"/>
        <v>503</v>
      </c>
      <c r="QS16" s="20">
        <f t="shared" si="14"/>
        <v>523</v>
      </c>
      <c r="QT16" s="20">
        <f t="shared" si="14"/>
        <v>541</v>
      </c>
      <c r="QU16" s="20">
        <f t="shared" si="14"/>
        <v>676</v>
      </c>
      <c r="QV16" s="20">
        <f t="shared" si="14"/>
        <v>535</v>
      </c>
      <c r="QW16" s="20">
        <f t="shared" si="14"/>
        <v>606</v>
      </c>
      <c r="QX16" s="20">
        <f t="shared" si="14"/>
        <v>514</v>
      </c>
      <c r="QY16" s="20">
        <f t="shared" si="14"/>
        <v>829</v>
      </c>
      <c r="QZ16" s="20">
        <f t="shared" si="14"/>
        <v>693</v>
      </c>
      <c r="RA16" s="20">
        <f t="shared" si="14"/>
        <v>618</v>
      </c>
      <c r="RB16" s="20">
        <f t="shared" si="14"/>
        <v>524</v>
      </c>
      <c r="RC16" s="20">
        <f t="shared" si="14"/>
        <v>619</v>
      </c>
      <c r="RD16" s="20">
        <f t="shared" si="14"/>
        <v>866</v>
      </c>
      <c r="RE16" s="20">
        <f t="shared" si="14"/>
        <v>766</v>
      </c>
      <c r="RF16" s="20">
        <f t="shared" si="14"/>
        <v>645</v>
      </c>
      <c r="RG16" s="20">
        <f t="shared" si="14"/>
        <v>594</v>
      </c>
      <c r="RH16" s="20">
        <f t="shared" si="14"/>
        <v>632</v>
      </c>
      <c r="RI16" s="20">
        <f t="shared" si="14"/>
        <v>543</v>
      </c>
      <c r="RJ16" s="20">
        <f t="shared" si="14"/>
        <v>484</v>
      </c>
      <c r="RK16" s="20">
        <f t="shared" si="14"/>
        <v>536</v>
      </c>
      <c r="RL16" s="20">
        <f t="shared" si="14"/>
        <v>548</v>
      </c>
      <c r="RM16" s="20">
        <f t="shared" si="14"/>
        <v>512</v>
      </c>
      <c r="RN16" s="20">
        <f t="shared" si="14"/>
        <v>448</v>
      </c>
      <c r="RO16" s="20">
        <f t="shared" si="14"/>
        <v>493</v>
      </c>
      <c r="RP16" s="20">
        <f t="shared" si="14"/>
        <v>428</v>
      </c>
      <c r="RQ16" s="20">
        <f t="shared" si="14"/>
        <v>529</v>
      </c>
      <c r="RR16" s="20">
        <f t="shared" si="14"/>
        <v>462</v>
      </c>
      <c r="RS16" s="20">
        <f t="shared" si="14"/>
        <v>421</v>
      </c>
      <c r="RT16" s="20">
        <f t="shared" si="14"/>
        <v>459</v>
      </c>
      <c r="RU16" s="20">
        <f t="shared" si="14"/>
        <v>505</v>
      </c>
      <c r="RV16" s="20">
        <f t="shared" si="14"/>
        <v>446</v>
      </c>
      <c r="RW16" s="20">
        <f t="shared" si="14"/>
        <v>453</v>
      </c>
      <c r="RX16" s="20">
        <f t="shared" si="14"/>
        <v>432</v>
      </c>
      <c r="RY16" s="20">
        <f t="shared" si="14"/>
        <v>393</v>
      </c>
      <c r="RZ16" s="20">
        <f t="shared" si="14"/>
        <v>447</v>
      </c>
      <c r="SA16" s="20">
        <f t="shared" si="14"/>
        <v>425</v>
      </c>
      <c r="SB16" s="20">
        <f t="shared" si="14"/>
        <v>425</v>
      </c>
      <c r="SC16" s="20">
        <f t="shared" si="14"/>
        <v>441</v>
      </c>
      <c r="SD16" s="20">
        <f t="shared" si="14"/>
        <v>422</v>
      </c>
      <c r="SE16" s="20">
        <f t="shared" si="14"/>
        <v>450</v>
      </c>
      <c r="SF16" s="20">
        <f t="shared" si="14"/>
        <v>456</v>
      </c>
      <c r="SG16" s="20">
        <f t="shared" si="14"/>
        <v>476</v>
      </c>
      <c r="SH16" s="20">
        <f t="shared" si="14"/>
        <v>506</v>
      </c>
      <c r="SI16" s="20">
        <f t="shared" si="14"/>
        <v>431</v>
      </c>
      <c r="SJ16" s="20">
        <f t="shared" si="14"/>
        <v>436</v>
      </c>
      <c r="SK16" s="20">
        <f t="shared" si="14"/>
        <v>385</v>
      </c>
      <c r="SL16" s="20">
        <f t="shared" si="14"/>
        <v>504</v>
      </c>
      <c r="SM16" s="20">
        <f t="shared" si="14"/>
        <v>416</v>
      </c>
      <c r="SN16" s="20">
        <f t="shared" si="14"/>
        <v>450</v>
      </c>
      <c r="SO16" s="20">
        <f t="shared" si="14"/>
        <v>450</v>
      </c>
      <c r="SP16" s="20">
        <f t="shared" si="14"/>
        <v>464</v>
      </c>
      <c r="SQ16" s="20">
        <f t="shared" si="14"/>
        <v>615</v>
      </c>
      <c r="SR16" s="20">
        <f t="shared" si="14"/>
        <v>461</v>
      </c>
      <c r="SS16" s="20">
        <f t="shared" si="14"/>
        <v>448</v>
      </c>
      <c r="ST16" s="20">
        <f t="shared" si="14"/>
        <v>472</v>
      </c>
      <c r="SU16" s="20">
        <f t="shared" si="14"/>
        <v>585</v>
      </c>
      <c r="SV16" s="20">
        <f t="shared" si="14"/>
        <v>518</v>
      </c>
      <c r="SW16" s="20">
        <f t="shared" si="14"/>
        <v>521</v>
      </c>
      <c r="SX16" s="20">
        <f t="shared" si="14"/>
        <v>410</v>
      </c>
      <c r="SY16" s="20">
        <f t="shared" si="14"/>
        <v>593</v>
      </c>
      <c r="SZ16" s="20">
        <f t="shared" si="14"/>
        <v>588</v>
      </c>
      <c r="TA16" s="20">
        <f t="shared" si="14"/>
        <v>576</v>
      </c>
      <c r="TB16" s="20">
        <f t="shared" si="14"/>
        <v>559</v>
      </c>
      <c r="TC16" s="20">
        <f t="shared" si="14"/>
        <v>544</v>
      </c>
      <c r="TD16" s="20">
        <f t="shared" si="14"/>
        <v>506</v>
      </c>
      <c r="TE16" s="20">
        <f t="shared" si="14"/>
        <v>595</v>
      </c>
      <c r="TF16" s="20">
        <f t="shared" si="14"/>
        <v>591</v>
      </c>
      <c r="TG16" s="20">
        <f t="shared" si="14"/>
        <v>562</v>
      </c>
      <c r="TH16" s="20">
        <f t="shared" si="14"/>
        <v>621</v>
      </c>
      <c r="TI16" s="20">
        <f t="shared" si="14"/>
        <v>538</v>
      </c>
      <c r="TJ16" s="20">
        <f t="shared" si="14"/>
        <v>449</v>
      </c>
      <c r="TK16" s="20">
        <f t="shared" si="14"/>
        <v>397</v>
      </c>
      <c r="TL16" s="20">
        <f t="shared" si="14"/>
        <v>377</v>
      </c>
      <c r="TM16" s="20">
        <f t="shared" si="14"/>
        <v>395</v>
      </c>
      <c r="TN16" s="20">
        <f t="shared" si="14"/>
        <v>388</v>
      </c>
      <c r="TO16" s="20">
        <f t="shared" si="14"/>
        <v>384</v>
      </c>
      <c r="TP16" s="20">
        <f t="shared" si="14"/>
        <v>470</v>
      </c>
      <c r="TQ16" s="20">
        <f t="shared" si="14"/>
        <v>505</v>
      </c>
      <c r="TR16" s="20">
        <f t="shared" si="14"/>
        <v>594</v>
      </c>
      <c r="TS16" s="20">
        <f t="shared" si="14"/>
        <v>418</v>
      </c>
      <c r="TT16" s="20">
        <f t="shared" si="14"/>
        <v>393</v>
      </c>
      <c r="TU16" s="20">
        <f t="shared" si="14"/>
        <v>396</v>
      </c>
      <c r="TV16" s="20">
        <f t="shared" si="14"/>
        <v>414</v>
      </c>
      <c r="TW16" s="20">
        <f t="shared" si="14"/>
        <v>370</v>
      </c>
      <c r="TX16" s="20">
        <f t="shared" si="14"/>
        <v>367</v>
      </c>
      <c r="TY16" s="20">
        <f t="shared" si="14"/>
        <v>407</v>
      </c>
      <c r="TZ16" s="20">
        <v>394</v>
      </c>
      <c r="UA16" s="20">
        <v>380</v>
      </c>
      <c r="UB16" s="20">
        <v>361</v>
      </c>
      <c r="UC16" s="20">
        <v>359</v>
      </c>
      <c r="UD16" s="20">
        <v>293</v>
      </c>
      <c r="UE16" s="238">
        <v>395</v>
      </c>
      <c r="UF16" s="20">
        <v>394</v>
      </c>
      <c r="UG16" s="20">
        <v>322</v>
      </c>
      <c r="UH16" s="20">
        <v>404</v>
      </c>
      <c r="UI16" s="20">
        <v>338</v>
      </c>
      <c r="UJ16" s="20">
        <v>343</v>
      </c>
      <c r="UK16" s="20">
        <v>334</v>
      </c>
      <c r="UL16" s="20">
        <v>357</v>
      </c>
      <c r="UM16" s="20">
        <v>355</v>
      </c>
      <c r="UN16" s="20">
        <v>373</v>
      </c>
      <c r="UO16" s="20">
        <v>387</v>
      </c>
      <c r="UP16" s="20">
        <v>346</v>
      </c>
      <c r="UQ16" s="20">
        <v>429</v>
      </c>
      <c r="UR16" s="20">
        <v>323</v>
      </c>
      <c r="US16" s="20">
        <v>346</v>
      </c>
      <c r="UT16" s="20">
        <v>359</v>
      </c>
      <c r="UU16" s="20">
        <v>410</v>
      </c>
      <c r="UV16" s="20">
        <v>373</v>
      </c>
      <c r="UW16" s="20">
        <v>466</v>
      </c>
      <c r="UX16" s="230">
        <v>297</v>
      </c>
      <c r="UY16" s="246">
        <v>455</v>
      </c>
      <c r="UZ16" s="20">
        <v>479</v>
      </c>
      <c r="VA16" s="20">
        <v>446</v>
      </c>
      <c r="VB16" s="20">
        <v>442</v>
      </c>
      <c r="VC16" s="230">
        <v>386</v>
      </c>
      <c r="VD16" s="247">
        <v>545</v>
      </c>
      <c r="VE16" s="230">
        <v>689</v>
      </c>
      <c r="VF16" s="230">
        <v>565</v>
      </c>
      <c r="VG16" s="230">
        <v>556</v>
      </c>
      <c r="VH16" s="230">
        <v>551</v>
      </c>
      <c r="VI16" s="230">
        <v>581</v>
      </c>
      <c r="VJ16" s="230">
        <v>488</v>
      </c>
      <c r="VK16" s="230">
        <v>370</v>
      </c>
      <c r="VL16" s="230">
        <v>531</v>
      </c>
      <c r="VM16" s="230">
        <v>497</v>
      </c>
      <c r="VN16" s="247">
        <v>432</v>
      </c>
      <c r="VO16" s="265">
        <v>459</v>
      </c>
      <c r="VP16" s="230">
        <v>429</v>
      </c>
      <c r="VQ16" s="230">
        <v>447</v>
      </c>
      <c r="VR16" s="230">
        <v>457</v>
      </c>
      <c r="VS16" s="292">
        <v>409</v>
      </c>
      <c r="VT16" s="230">
        <v>380</v>
      </c>
      <c r="VU16" s="230">
        <v>381</v>
      </c>
      <c r="VV16" s="230">
        <v>396</v>
      </c>
      <c r="VW16" s="230">
        <v>441</v>
      </c>
      <c r="VX16" s="230">
        <v>379</v>
      </c>
      <c r="VY16" s="230">
        <v>363</v>
      </c>
      <c r="VZ16" s="230">
        <v>422</v>
      </c>
      <c r="WA16" s="230">
        <v>421</v>
      </c>
      <c r="WB16" s="230">
        <v>420</v>
      </c>
      <c r="WC16" s="230">
        <v>381</v>
      </c>
      <c r="WD16" s="293">
        <v>443</v>
      </c>
      <c r="WE16" s="230">
        <v>409</v>
      </c>
      <c r="WF16" s="293">
        <v>372</v>
      </c>
      <c r="WG16" s="230">
        <v>365</v>
      </c>
      <c r="WH16" s="230">
        <v>378</v>
      </c>
      <c r="WI16" s="230">
        <v>337</v>
      </c>
      <c r="WJ16" s="230">
        <v>333</v>
      </c>
      <c r="WK16" s="230">
        <v>338</v>
      </c>
      <c r="WL16" s="230">
        <v>369</v>
      </c>
      <c r="WM16" s="230">
        <v>354</v>
      </c>
      <c r="WN16" s="230">
        <v>393</v>
      </c>
      <c r="WO16" s="230">
        <v>433</v>
      </c>
      <c r="WP16" s="230">
        <v>415</v>
      </c>
      <c r="WQ16" s="230">
        <v>453</v>
      </c>
      <c r="WR16" s="230">
        <v>441</v>
      </c>
      <c r="WS16" s="230">
        <v>446</v>
      </c>
      <c r="WT16" s="230">
        <v>460</v>
      </c>
      <c r="WU16" s="230">
        <v>452</v>
      </c>
      <c r="WV16" s="230">
        <v>523</v>
      </c>
      <c r="WW16" s="230">
        <v>482</v>
      </c>
      <c r="WX16" s="293">
        <v>367</v>
      </c>
      <c r="WY16" s="230">
        <v>533</v>
      </c>
      <c r="WZ16" s="276">
        <v>541</v>
      </c>
      <c r="XA16" s="276">
        <v>495</v>
      </c>
      <c r="XB16" s="230">
        <v>553</v>
      </c>
      <c r="XC16" s="230">
        <v>430</v>
      </c>
      <c r="XD16" s="230">
        <v>633</v>
      </c>
      <c r="XE16" s="20">
        <v>741</v>
      </c>
      <c r="XF16" s="20">
        <v>610</v>
      </c>
      <c r="XG16" s="20">
        <v>513</v>
      </c>
      <c r="XH16" s="230">
        <v>564</v>
      </c>
      <c r="XI16" s="230">
        <v>553</v>
      </c>
      <c r="XJ16" s="230">
        <v>521</v>
      </c>
      <c r="XK16" s="246">
        <v>505</v>
      </c>
      <c r="XL16" s="246">
        <v>470</v>
      </c>
      <c r="XM16" s="246">
        <v>499</v>
      </c>
      <c r="XN16" s="229">
        <v>450</v>
      </c>
      <c r="XO16" s="294">
        <v>428</v>
      </c>
      <c r="XP16" s="247">
        <v>398</v>
      </c>
      <c r="XQ16" s="247">
        <v>393</v>
      </c>
      <c r="XR16" s="247">
        <v>447</v>
      </c>
      <c r="XS16" s="247">
        <v>454</v>
      </c>
      <c r="XT16" s="247">
        <v>418</v>
      </c>
      <c r="XU16" s="247">
        <v>481</v>
      </c>
      <c r="XV16" s="246">
        <v>455</v>
      </c>
      <c r="XW16" s="246">
        <v>422</v>
      </c>
      <c r="XX16" s="246">
        <v>399</v>
      </c>
      <c r="XY16" s="246">
        <v>415</v>
      </c>
      <c r="XZ16" s="246">
        <v>446</v>
      </c>
      <c r="YA16" s="246">
        <v>370</v>
      </c>
      <c r="YB16" s="246">
        <v>355</v>
      </c>
      <c r="YC16" s="246">
        <v>408</v>
      </c>
      <c r="YD16" s="246">
        <v>365</v>
      </c>
      <c r="YE16" s="246">
        <v>427</v>
      </c>
      <c r="YF16" s="246">
        <v>413</v>
      </c>
      <c r="YG16" s="246">
        <v>381</v>
      </c>
      <c r="YH16" s="246">
        <v>434</v>
      </c>
      <c r="YI16" s="246">
        <v>430</v>
      </c>
      <c r="YJ16" s="246">
        <v>409</v>
      </c>
      <c r="YK16" s="246">
        <v>390</v>
      </c>
      <c r="YL16" s="246">
        <v>381</v>
      </c>
      <c r="YM16" s="246">
        <v>364</v>
      </c>
      <c r="YN16" s="246">
        <v>433</v>
      </c>
      <c r="YO16" s="246">
        <v>443</v>
      </c>
      <c r="YP16" s="246">
        <v>411</v>
      </c>
      <c r="YQ16" s="246">
        <v>450</v>
      </c>
      <c r="YR16" s="246">
        <v>462</v>
      </c>
      <c r="YS16" s="229">
        <v>459</v>
      </c>
      <c r="YT16" s="322">
        <v>474</v>
      </c>
      <c r="YU16" s="246">
        <v>481</v>
      </c>
      <c r="YV16" s="246">
        <v>552</v>
      </c>
      <c r="YW16" s="246">
        <v>495</v>
      </c>
      <c r="YX16" s="246">
        <v>470</v>
      </c>
      <c r="YY16" s="246">
        <v>378</v>
      </c>
      <c r="YZ16" s="246">
        <v>558</v>
      </c>
      <c r="ZA16" s="246">
        <v>452</v>
      </c>
      <c r="ZB16" s="246">
        <v>477</v>
      </c>
      <c r="ZC16" s="229">
        <v>365</v>
      </c>
      <c r="ZD16" s="229">
        <v>609</v>
      </c>
      <c r="ZE16" s="246">
        <v>646</v>
      </c>
      <c r="ZF16" s="246">
        <v>582</v>
      </c>
      <c r="ZG16" s="246">
        <v>505</v>
      </c>
      <c r="ZH16" s="246">
        <v>538</v>
      </c>
      <c r="ZI16" s="324">
        <v>533</v>
      </c>
      <c r="ZJ16" s="342">
        <v>517</v>
      </c>
      <c r="ZK16" s="342">
        <v>460</v>
      </c>
      <c r="ZL16" s="342">
        <v>429</v>
      </c>
      <c r="ZM16" s="342">
        <v>458</v>
      </c>
      <c r="ZN16" s="342">
        <v>675</v>
      </c>
      <c r="ZO16" s="342">
        <v>8700</v>
      </c>
      <c r="ZP16" s="246">
        <v>22002</v>
      </c>
      <c r="ZQ16" s="342"/>
      <c r="ZR16" s="342"/>
      <c r="ZS16" s="342"/>
      <c r="ZT16" s="342"/>
      <c r="ZU16" s="342"/>
      <c r="ZV16" s="342"/>
      <c r="ZW16" s="342"/>
      <c r="ZX16" s="342"/>
      <c r="ZY16" s="342"/>
      <c r="ZZ16" s="342"/>
      <c r="AAA16" s="342"/>
      <c r="AAB16" s="342"/>
      <c r="AAC16" s="342"/>
      <c r="AAD16" s="342"/>
      <c r="AAE16" s="342"/>
      <c r="AAF16" s="342"/>
      <c r="AAG16" s="342"/>
      <c r="AAH16" s="342"/>
      <c r="AAI16" s="342"/>
      <c r="AAJ16" s="342"/>
      <c r="AAK16" s="342"/>
      <c r="AAL16" s="342"/>
      <c r="AAM16" s="342"/>
      <c r="AAN16" s="342"/>
      <c r="AAO16" s="342"/>
      <c r="AAP16" s="342"/>
      <c r="AAQ16" s="342"/>
      <c r="AAR16" s="342"/>
      <c r="AAS16" s="342"/>
      <c r="AAT16" s="342"/>
      <c r="AAU16" s="342"/>
      <c r="AAV16" s="342"/>
      <c r="AAW16" s="342"/>
      <c r="AAX16" s="342"/>
      <c r="AAY16" s="342"/>
      <c r="AAZ16" s="342"/>
      <c r="ABA16" s="342"/>
      <c r="ABB16" s="342"/>
      <c r="ABC16" s="342"/>
      <c r="ABD16" s="342"/>
      <c r="ABE16" s="342"/>
      <c r="ABF16" s="342"/>
      <c r="ABG16" s="342"/>
      <c r="ABH16" s="342"/>
      <c r="ABI16" s="342"/>
      <c r="ABJ16" s="342"/>
      <c r="ABK16" s="342"/>
      <c r="ABL16" s="342"/>
      <c r="ABM16" s="342"/>
      <c r="ABN16" s="342"/>
      <c r="ABO16" s="342"/>
      <c r="ABP16" s="342"/>
      <c r="ABQ16" s="342"/>
      <c r="ABR16" s="342"/>
      <c r="ABS16" s="342"/>
      <c r="ABT16" s="342"/>
      <c r="ABU16" s="342"/>
      <c r="ABV16" s="342"/>
      <c r="ABW16" s="342"/>
      <c r="ABX16" s="342"/>
      <c r="ABY16" s="342"/>
      <c r="ABZ16" s="342"/>
      <c r="ACA16" s="342"/>
      <c r="ACB16" s="342"/>
      <c r="ACC16" s="342"/>
      <c r="ACD16" s="342"/>
      <c r="ACE16" s="342"/>
      <c r="ACF16" s="342"/>
      <c r="ACG16" s="342"/>
      <c r="ACH16" s="342"/>
      <c r="ACI16" s="342"/>
      <c r="ACJ16" s="342"/>
      <c r="ACK16" s="342"/>
      <c r="ACL16" s="342"/>
      <c r="ACM16" s="342"/>
      <c r="ACN16" s="342"/>
      <c r="ACO16" s="342"/>
      <c r="ACP16" s="342"/>
      <c r="ACQ16" s="342"/>
      <c r="ACR16" s="342"/>
      <c r="ACS16" s="342"/>
      <c r="ACT16" s="342"/>
      <c r="ACU16" s="342"/>
      <c r="ACV16" s="342"/>
      <c r="ACW16" s="342"/>
      <c r="ACX16" s="342"/>
      <c r="ACY16" s="342"/>
      <c r="ACZ16" s="342"/>
      <c r="ADA16" s="342"/>
      <c r="ADB16" s="342"/>
      <c r="ADC16" s="342"/>
      <c r="ADD16" s="342"/>
      <c r="ADE16" s="342"/>
      <c r="ADF16" s="342"/>
      <c r="ADG16" s="342"/>
      <c r="ADH16" s="342"/>
      <c r="ADI16" s="342"/>
    </row>
    <row r="17" spans="1:16383" s="98" customFormat="1" ht="12.75" customHeight="1" x14ac:dyDescent="0.35">
      <c r="A17" s="132">
        <v>48</v>
      </c>
      <c r="B17" s="132"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231">
        <v>333</v>
      </c>
      <c r="BH17" s="10">
        <v>304</v>
      </c>
      <c r="BI17" s="10">
        <v>349</v>
      </c>
      <c r="BJ17" s="10">
        <v>286</v>
      </c>
      <c r="BK17" s="10">
        <v>285</v>
      </c>
      <c r="BL17" s="231">
        <v>249</v>
      </c>
      <c r="BM17" s="231">
        <v>256</v>
      </c>
      <c r="BN17" s="14">
        <v>299</v>
      </c>
      <c r="BO17" s="14">
        <v>545</v>
      </c>
      <c r="BP17" s="231">
        <v>366</v>
      </c>
      <c r="BQ17" s="231">
        <v>267</v>
      </c>
      <c r="BR17" s="231">
        <v>240</v>
      </c>
      <c r="BS17" s="231">
        <v>258</v>
      </c>
      <c r="BT17" s="231">
        <v>198</v>
      </c>
      <c r="BU17" s="231">
        <v>198</v>
      </c>
      <c r="BV17" s="231">
        <v>248</v>
      </c>
      <c r="BW17" s="232">
        <v>202</v>
      </c>
      <c r="BX17" s="232">
        <v>235</v>
      </c>
      <c r="BY17" s="232">
        <v>284</v>
      </c>
      <c r="BZ17" s="232">
        <v>564</v>
      </c>
      <c r="CA17" s="233">
        <v>408</v>
      </c>
      <c r="CB17" s="233">
        <v>270</v>
      </c>
      <c r="CC17" s="231">
        <v>337</v>
      </c>
      <c r="CD17" s="231">
        <v>250</v>
      </c>
      <c r="CE17" s="231">
        <v>277</v>
      </c>
      <c r="CF17" s="14">
        <v>206</v>
      </c>
      <c r="CG17" s="231">
        <v>277</v>
      </c>
      <c r="CH17" s="233">
        <v>271</v>
      </c>
      <c r="CI17" s="233">
        <v>230</v>
      </c>
      <c r="CJ17" s="231">
        <v>225</v>
      </c>
      <c r="CK17" s="233">
        <v>220</v>
      </c>
      <c r="CL17" s="233">
        <v>233</v>
      </c>
      <c r="CM17" s="233">
        <v>219</v>
      </c>
      <c r="CN17" s="233">
        <v>282</v>
      </c>
      <c r="CO17" s="233">
        <v>300</v>
      </c>
      <c r="CP17" s="233">
        <v>336</v>
      </c>
      <c r="CQ17" s="231">
        <v>357</v>
      </c>
      <c r="CR17" s="233">
        <v>362</v>
      </c>
      <c r="CS17" s="233">
        <v>387</v>
      </c>
      <c r="CT17" s="233">
        <v>568</v>
      </c>
      <c r="CU17" s="231">
        <v>522</v>
      </c>
      <c r="CV17" s="233">
        <v>522</v>
      </c>
      <c r="CW17" s="233">
        <v>503</v>
      </c>
      <c r="CX17" s="233">
        <v>594</v>
      </c>
      <c r="CY17" s="233">
        <v>583</v>
      </c>
      <c r="CZ17" s="231">
        <v>799</v>
      </c>
      <c r="DA17" s="233">
        <v>1053</v>
      </c>
      <c r="DB17" s="154">
        <v>581</v>
      </c>
      <c r="DC17" s="233">
        <v>647</v>
      </c>
      <c r="DD17" s="233">
        <v>599</v>
      </c>
      <c r="DE17" s="233">
        <v>437</v>
      </c>
      <c r="DF17" s="233">
        <v>603</v>
      </c>
      <c r="DG17" s="233">
        <v>615</v>
      </c>
      <c r="DH17" s="233">
        <v>622</v>
      </c>
      <c r="DI17" s="231">
        <v>685</v>
      </c>
      <c r="DJ17" s="231">
        <v>613</v>
      </c>
      <c r="DK17" s="231">
        <v>596</v>
      </c>
      <c r="DL17" s="231">
        <v>535</v>
      </c>
      <c r="DM17" s="231">
        <v>474</v>
      </c>
      <c r="DN17" s="231">
        <v>546</v>
      </c>
      <c r="DO17" s="231">
        <v>798</v>
      </c>
      <c r="DP17" s="231">
        <v>583</v>
      </c>
      <c r="DQ17" s="231">
        <v>430</v>
      </c>
      <c r="DR17" s="231">
        <v>444</v>
      </c>
      <c r="DS17" s="231">
        <v>439</v>
      </c>
      <c r="DT17" s="231">
        <v>387</v>
      </c>
      <c r="DU17" s="231">
        <v>473</v>
      </c>
      <c r="DV17" s="231">
        <v>361</v>
      </c>
      <c r="DW17" s="231">
        <v>393</v>
      </c>
      <c r="DX17" s="231">
        <v>408</v>
      </c>
      <c r="DY17" s="231">
        <v>403</v>
      </c>
      <c r="DZ17" s="231">
        <v>662</v>
      </c>
      <c r="EA17" s="231">
        <v>750</v>
      </c>
      <c r="EB17" s="231">
        <v>478</v>
      </c>
      <c r="EC17" s="14">
        <v>562</v>
      </c>
      <c r="ED17" s="231">
        <v>407</v>
      </c>
      <c r="EE17" s="231">
        <v>357</v>
      </c>
      <c r="EF17" s="234">
        <v>379</v>
      </c>
      <c r="EG17" s="234">
        <v>400</v>
      </c>
      <c r="EH17" s="235">
        <v>369</v>
      </c>
      <c r="EI17" s="231">
        <v>374</v>
      </c>
      <c r="EJ17" s="234">
        <v>319</v>
      </c>
      <c r="EK17" s="234">
        <v>376</v>
      </c>
      <c r="EL17" s="234">
        <v>348</v>
      </c>
      <c r="EM17" s="234">
        <v>379</v>
      </c>
      <c r="EN17" s="234">
        <v>300</v>
      </c>
      <c r="EO17" s="234">
        <v>374</v>
      </c>
      <c r="EP17" s="234">
        <v>510</v>
      </c>
      <c r="EQ17" s="234">
        <v>422</v>
      </c>
      <c r="ER17" s="234">
        <v>462</v>
      </c>
      <c r="ES17" s="234">
        <v>509</v>
      </c>
      <c r="ET17" s="234">
        <v>530</v>
      </c>
      <c r="EU17" s="234">
        <v>529</v>
      </c>
      <c r="EV17" s="231">
        <v>614</v>
      </c>
      <c r="EW17" s="234">
        <v>507</v>
      </c>
      <c r="EX17" s="150">
        <v>592</v>
      </c>
      <c r="EY17" s="234">
        <v>514</v>
      </c>
      <c r="EZ17" s="234">
        <v>586</v>
      </c>
      <c r="FA17" s="234">
        <v>928</v>
      </c>
      <c r="FB17" s="234">
        <v>626</v>
      </c>
      <c r="FC17" s="234">
        <v>566</v>
      </c>
      <c r="FD17" s="234">
        <v>531</v>
      </c>
      <c r="FE17" s="234">
        <v>432</v>
      </c>
      <c r="FF17" s="234">
        <v>456</v>
      </c>
      <c r="FG17" s="234">
        <v>397</v>
      </c>
      <c r="FH17" s="222">
        <v>438</v>
      </c>
      <c r="FI17" s="234">
        <v>520</v>
      </c>
      <c r="FJ17" s="234">
        <v>402</v>
      </c>
      <c r="FK17" s="236">
        <v>352</v>
      </c>
      <c r="FL17" s="150">
        <v>352</v>
      </c>
      <c r="FM17" s="235">
        <v>390</v>
      </c>
      <c r="FN17" s="235">
        <v>344</v>
      </c>
      <c r="FO17" s="235">
        <v>663</v>
      </c>
      <c r="FP17" s="235">
        <v>529</v>
      </c>
      <c r="FQ17" s="237">
        <v>361</v>
      </c>
      <c r="FR17" s="151">
        <v>306</v>
      </c>
      <c r="FS17" s="235">
        <v>312</v>
      </c>
      <c r="FT17" s="154">
        <v>351</v>
      </c>
      <c r="FU17" s="154">
        <v>318</v>
      </c>
      <c r="FV17" s="151">
        <v>322</v>
      </c>
      <c r="FW17" s="231">
        <v>311</v>
      </c>
      <c r="FX17" s="231">
        <v>333</v>
      </c>
      <c r="FY17" s="231">
        <v>403</v>
      </c>
      <c r="FZ17" s="231">
        <v>568</v>
      </c>
      <c r="GA17" s="231">
        <v>643</v>
      </c>
      <c r="GB17" s="231">
        <v>401</v>
      </c>
      <c r="GC17" s="231">
        <v>355</v>
      </c>
      <c r="GD17" s="231">
        <v>304</v>
      </c>
      <c r="GE17" s="274">
        <v>280</v>
      </c>
      <c r="GF17" s="274">
        <v>297</v>
      </c>
      <c r="GG17" s="274">
        <v>307</v>
      </c>
      <c r="GH17" s="274">
        <v>347</v>
      </c>
      <c r="GI17" s="274">
        <v>281</v>
      </c>
      <c r="GJ17" s="274">
        <v>274</v>
      </c>
      <c r="GK17" s="274">
        <v>309</v>
      </c>
      <c r="GL17" s="274">
        <v>221</v>
      </c>
      <c r="GM17" s="274">
        <v>290</v>
      </c>
      <c r="GN17" s="225">
        <v>229</v>
      </c>
      <c r="GO17" s="274">
        <v>296</v>
      </c>
      <c r="GP17" s="226">
        <v>307</v>
      </c>
      <c r="GQ17" s="274">
        <v>298</v>
      </c>
      <c r="GR17" s="274">
        <v>302</v>
      </c>
      <c r="GS17" s="274">
        <v>392</v>
      </c>
      <c r="GT17" s="274">
        <v>414</v>
      </c>
      <c r="GU17" s="274">
        <v>407</v>
      </c>
      <c r="GV17" s="274">
        <v>477</v>
      </c>
      <c r="GW17" s="274">
        <v>548</v>
      </c>
      <c r="GX17" s="274">
        <v>722</v>
      </c>
      <c r="GY17" s="274">
        <v>344</v>
      </c>
      <c r="GZ17" s="274">
        <v>534</v>
      </c>
      <c r="HA17" s="274">
        <v>897</v>
      </c>
      <c r="HB17" s="274">
        <v>589</v>
      </c>
      <c r="HC17" s="274">
        <v>592</v>
      </c>
      <c r="HD17" s="274">
        <v>448</v>
      </c>
      <c r="HE17" s="274">
        <v>411</v>
      </c>
      <c r="HF17" s="274">
        <v>373</v>
      </c>
      <c r="HG17" s="274">
        <v>337</v>
      </c>
      <c r="HH17" s="274">
        <v>347</v>
      </c>
      <c r="HI17" s="274">
        <v>333</v>
      </c>
      <c r="HJ17" s="274">
        <v>571</v>
      </c>
      <c r="HK17" s="274">
        <v>457</v>
      </c>
      <c r="HL17" s="274">
        <v>320</v>
      </c>
      <c r="HM17" s="274">
        <v>343</v>
      </c>
      <c r="HN17" s="274">
        <v>281</v>
      </c>
      <c r="HO17" s="274">
        <v>337</v>
      </c>
      <c r="HP17" s="274">
        <v>592</v>
      </c>
      <c r="HQ17" s="274">
        <v>383</v>
      </c>
      <c r="HR17" s="274">
        <v>457</v>
      </c>
      <c r="HS17" s="274">
        <v>322</v>
      </c>
      <c r="HT17" s="274">
        <v>282</v>
      </c>
      <c r="HU17" s="274">
        <v>281</v>
      </c>
      <c r="HV17" s="274">
        <v>298</v>
      </c>
      <c r="HW17" s="274">
        <v>265</v>
      </c>
      <c r="HX17" s="274">
        <v>214</v>
      </c>
      <c r="HY17" s="274">
        <v>253</v>
      </c>
      <c r="HZ17" s="274">
        <v>417</v>
      </c>
      <c r="IA17" s="274">
        <v>560</v>
      </c>
      <c r="IB17" s="274">
        <v>493</v>
      </c>
      <c r="IC17" s="274">
        <v>324</v>
      </c>
      <c r="ID17" s="274">
        <v>268</v>
      </c>
      <c r="IE17" s="274">
        <v>220</v>
      </c>
      <c r="IF17" s="274">
        <v>213</v>
      </c>
      <c r="IG17" s="274">
        <v>218</v>
      </c>
      <c r="IH17" s="274">
        <v>228</v>
      </c>
      <c r="II17" s="274">
        <v>239</v>
      </c>
      <c r="IJ17" s="274">
        <v>203</v>
      </c>
      <c r="IK17" s="274">
        <v>246</v>
      </c>
      <c r="IL17" s="274">
        <v>211</v>
      </c>
      <c r="IM17" s="274">
        <v>236</v>
      </c>
      <c r="IN17" s="274">
        <v>265</v>
      </c>
      <c r="IO17" s="274">
        <v>252</v>
      </c>
      <c r="IP17" s="274">
        <v>471</v>
      </c>
      <c r="IQ17" s="274">
        <v>341</v>
      </c>
      <c r="IR17" s="274">
        <v>286</v>
      </c>
      <c r="IS17" s="274">
        <v>303</v>
      </c>
      <c r="IT17" s="274">
        <v>390</v>
      </c>
      <c r="IU17" s="274">
        <v>399</v>
      </c>
      <c r="IV17" s="274">
        <v>450</v>
      </c>
      <c r="IW17" s="274">
        <v>493</v>
      </c>
      <c r="IX17" s="274">
        <v>528</v>
      </c>
      <c r="IY17" s="274">
        <v>332</v>
      </c>
      <c r="IZ17" s="274">
        <v>449</v>
      </c>
      <c r="JA17" s="274">
        <v>837</v>
      </c>
      <c r="JB17" s="274">
        <v>555</v>
      </c>
      <c r="JC17" s="274">
        <v>509</v>
      </c>
      <c r="JD17" s="274">
        <v>382</v>
      </c>
      <c r="JE17" s="227">
        <v>615</v>
      </c>
      <c r="JF17" s="98">
        <v>621</v>
      </c>
      <c r="JG17" s="274">
        <v>291</v>
      </c>
      <c r="JH17" s="274">
        <v>300</v>
      </c>
      <c r="JI17" s="274">
        <v>363</v>
      </c>
      <c r="JJ17" s="274">
        <v>534</v>
      </c>
      <c r="JK17" s="274">
        <v>360</v>
      </c>
      <c r="JL17" s="274">
        <v>311</v>
      </c>
      <c r="JM17" s="98">
        <v>298</v>
      </c>
      <c r="JN17" s="274">
        <v>345</v>
      </c>
      <c r="JO17" s="274">
        <v>317</v>
      </c>
      <c r="JP17" s="274">
        <v>578</v>
      </c>
      <c r="JQ17" s="274">
        <v>434</v>
      </c>
      <c r="JR17" s="274">
        <v>416</v>
      </c>
      <c r="JS17" s="274">
        <v>246</v>
      </c>
      <c r="JT17" s="274">
        <v>261</v>
      </c>
      <c r="JU17" s="274">
        <v>238</v>
      </c>
      <c r="JV17" s="274">
        <v>228</v>
      </c>
      <c r="JW17" s="274">
        <v>253</v>
      </c>
      <c r="JX17" s="274">
        <v>238</v>
      </c>
      <c r="JY17" s="98">
        <v>349</v>
      </c>
      <c r="JZ17" s="98">
        <v>280</v>
      </c>
      <c r="KA17" s="274">
        <v>576</v>
      </c>
      <c r="KB17" s="274">
        <v>527</v>
      </c>
      <c r="KC17" s="274">
        <v>392</v>
      </c>
      <c r="KD17" s="274">
        <v>277</v>
      </c>
      <c r="KE17" s="274">
        <v>235</v>
      </c>
      <c r="KF17" s="274">
        <v>222</v>
      </c>
      <c r="KG17" s="274">
        <v>220</v>
      </c>
      <c r="KH17" s="274">
        <v>228</v>
      </c>
      <c r="KI17" s="274">
        <v>213</v>
      </c>
      <c r="KJ17" s="274">
        <v>226</v>
      </c>
      <c r="KK17" s="274">
        <v>202</v>
      </c>
      <c r="KL17" s="274">
        <v>283</v>
      </c>
      <c r="KM17" s="274">
        <v>234</v>
      </c>
      <c r="KN17" s="274">
        <v>252</v>
      </c>
      <c r="KO17" s="104">
        <v>259</v>
      </c>
      <c r="KP17" s="274">
        <v>250</v>
      </c>
      <c r="KQ17" s="274">
        <v>356</v>
      </c>
      <c r="KR17" s="274">
        <v>333</v>
      </c>
      <c r="KS17" s="274">
        <v>304</v>
      </c>
      <c r="KT17" s="274">
        <v>357</v>
      </c>
      <c r="KU17" s="274">
        <v>364</v>
      </c>
      <c r="KV17" s="274">
        <v>380</v>
      </c>
      <c r="KW17" s="274">
        <v>445</v>
      </c>
      <c r="KX17" s="274">
        <v>442</v>
      </c>
      <c r="KY17" s="274">
        <v>306</v>
      </c>
      <c r="KZ17" s="274">
        <v>362</v>
      </c>
      <c r="LA17" s="274">
        <v>704</v>
      </c>
      <c r="LB17" s="274">
        <v>603</v>
      </c>
      <c r="LC17" s="98">
        <v>413</v>
      </c>
      <c r="LD17" s="274">
        <v>447</v>
      </c>
      <c r="LE17" s="274">
        <v>295</v>
      </c>
      <c r="LF17" s="274">
        <v>325</v>
      </c>
      <c r="LG17" s="274">
        <v>330</v>
      </c>
      <c r="LH17" s="274">
        <v>276</v>
      </c>
      <c r="LI17" s="274">
        <v>269</v>
      </c>
      <c r="LJ17" s="274">
        <v>283</v>
      </c>
      <c r="LK17" s="274">
        <v>313</v>
      </c>
      <c r="LL17" s="274">
        <v>254</v>
      </c>
      <c r="LM17" s="274">
        <v>266</v>
      </c>
      <c r="LN17" s="274">
        <v>301</v>
      </c>
      <c r="LO17" s="274">
        <v>330</v>
      </c>
      <c r="LP17" s="274">
        <v>419</v>
      </c>
      <c r="LQ17" s="274">
        <v>401</v>
      </c>
      <c r="LR17" s="274">
        <v>370</v>
      </c>
      <c r="LS17" s="274">
        <v>262</v>
      </c>
      <c r="LT17" s="274">
        <v>279</v>
      </c>
      <c r="LU17" s="274">
        <v>216</v>
      </c>
      <c r="LV17" s="274">
        <v>222</v>
      </c>
      <c r="LW17" s="274">
        <v>245</v>
      </c>
      <c r="LX17" s="274">
        <v>270</v>
      </c>
      <c r="LY17" s="274">
        <v>237</v>
      </c>
      <c r="LZ17" s="274">
        <v>379</v>
      </c>
      <c r="MA17" s="274">
        <v>655</v>
      </c>
      <c r="MB17" s="274">
        <v>349</v>
      </c>
      <c r="MC17" s="274">
        <v>220</v>
      </c>
      <c r="MD17" s="274">
        <v>275</v>
      </c>
      <c r="ME17" s="274">
        <v>208</v>
      </c>
      <c r="MF17" s="274">
        <v>235</v>
      </c>
      <c r="MG17" s="274">
        <v>219</v>
      </c>
      <c r="MH17" s="274">
        <v>216</v>
      </c>
      <c r="MI17" s="274">
        <v>181</v>
      </c>
      <c r="MJ17" s="274">
        <v>214</v>
      </c>
      <c r="MK17" s="274">
        <v>168</v>
      </c>
      <c r="ML17" s="274">
        <v>153</v>
      </c>
      <c r="MM17" s="274">
        <v>205</v>
      </c>
      <c r="MN17" s="274">
        <v>156</v>
      </c>
      <c r="MO17" s="274">
        <v>201</v>
      </c>
      <c r="MP17" s="274">
        <v>272</v>
      </c>
      <c r="MQ17" s="274">
        <v>255</v>
      </c>
      <c r="MR17" s="274">
        <v>230</v>
      </c>
      <c r="MS17" s="274">
        <v>210</v>
      </c>
      <c r="MT17" s="274">
        <v>250</v>
      </c>
      <c r="MU17" s="274">
        <v>324</v>
      </c>
      <c r="MV17" s="274">
        <v>291</v>
      </c>
      <c r="MW17" s="274">
        <v>301</v>
      </c>
      <c r="MX17" s="274">
        <v>302</v>
      </c>
      <c r="MY17" s="274">
        <v>445</v>
      </c>
      <c r="MZ17" s="274">
        <v>366</v>
      </c>
      <c r="NA17" s="274">
        <v>294</v>
      </c>
      <c r="NB17" s="274">
        <v>684</v>
      </c>
      <c r="NC17" s="274">
        <v>486</v>
      </c>
      <c r="ND17" s="274">
        <v>374</v>
      </c>
      <c r="NE17" s="274">
        <v>310</v>
      </c>
      <c r="NF17" s="274">
        <v>259</v>
      </c>
      <c r="NG17" s="274">
        <v>256</v>
      </c>
      <c r="NH17" s="274">
        <v>290</v>
      </c>
      <c r="NI17" s="274">
        <v>299</v>
      </c>
      <c r="NJ17" s="169">
        <v>386</v>
      </c>
      <c r="NK17" s="274">
        <v>281</v>
      </c>
      <c r="NL17" s="274">
        <v>277</v>
      </c>
      <c r="NM17" s="274">
        <v>255</v>
      </c>
      <c r="NN17" s="274">
        <v>237</v>
      </c>
      <c r="NO17" s="274">
        <v>236</v>
      </c>
      <c r="NP17" s="274">
        <v>306</v>
      </c>
      <c r="NQ17" s="274">
        <v>455</v>
      </c>
      <c r="NR17" s="274">
        <v>383</v>
      </c>
      <c r="NS17" s="274">
        <v>271</v>
      </c>
      <c r="NT17" s="274">
        <v>203</v>
      </c>
      <c r="NU17" s="274">
        <v>214</v>
      </c>
      <c r="NV17" s="274">
        <v>194</v>
      </c>
      <c r="NW17" s="274">
        <v>178</v>
      </c>
      <c r="NX17" s="274">
        <v>170</v>
      </c>
      <c r="NY17" s="274">
        <v>206</v>
      </c>
      <c r="NZ17" s="274">
        <v>239</v>
      </c>
      <c r="OA17" s="274">
        <v>485</v>
      </c>
      <c r="OB17" s="274">
        <v>497</v>
      </c>
      <c r="OC17" s="274">
        <v>223</v>
      </c>
      <c r="OD17" s="274">
        <v>239</v>
      </c>
      <c r="OE17" s="274">
        <v>184</v>
      </c>
      <c r="OF17" s="274">
        <v>207</v>
      </c>
      <c r="OG17" s="274">
        <v>157</v>
      </c>
      <c r="OH17" s="274">
        <v>209</v>
      </c>
      <c r="OI17" s="274">
        <v>186</v>
      </c>
      <c r="OJ17" s="274">
        <v>168</v>
      </c>
      <c r="OK17" s="274">
        <v>154</v>
      </c>
      <c r="OL17" s="274">
        <v>176</v>
      </c>
      <c r="OM17" s="274">
        <v>185</v>
      </c>
      <c r="ON17" s="274">
        <v>163</v>
      </c>
      <c r="OO17" s="274">
        <v>178</v>
      </c>
      <c r="OP17" s="274">
        <v>201</v>
      </c>
      <c r="OQ17" s="274">
        <v>225</v>
      </c>
      <c r="OR17" s="274">
        <v>190</v>
      </c>
      <c r="OS17" s="274">
        <v>250</v>
      </c>
      <c r="OT17" s="274">
        <v>249</v>
      </c>
      <c r="OU17" s="274">
        <v>318</v>
      </c>
      <c r="OV17" s="274">
        <v>319</v>
      </c>
      <c r="OW17" s="274">
        <v>276</v>
      </c>
      <c r="OX17" s="274">
        <v>280</v>
      </c>
      <c r="OY17" s="274">
        <v>364</v>
      </c>
      <c r="OZ17" s="274">
        <v>254</v>
      </c>
      <c r="PA17" s="274">
        <v>315</v>
      </c>
      <c r="PB17" s="274">
        <v>690</v>
      </c>
      <c r="PC17" s="274">
        <v>435</v>
      </c>
      <c r="PD17" s="274">
        <v>318</v>
      </c>
      <c r="PE17" s="274">
        <v>267</v>
      </c>
      <c r="PF17" s="274">
        <v>241</v>
      </c>
      <c r="PG17" s="274">
        <v>271</v>
      </c>
      <c r="PH17" s="274">
        <v>290</v>
      </c>
      <c r="PI17" s="274">
        <v>260</v>
      </c>
      <c r="PJ17" s="274">
        <v>230</v>
      </c>
      <c r="PK17" s="274">
        <v>231</v>
      </c>
      <c r="PL17" s="274">
        <v>213</v>
      </c>
      <c r="PM17" s="274">
        <v>190</v>
      </c>
      <c r="PN17" s="274">
        <v>187</v>
      </c>
      <c r="PO17" s="274">
        <v>193</v>
      </c>
      <c r="PP17" s="274">
        <v>267</v>
      </c>
      <c r="PQ17" s="274">
        <v>447</v>
      </c>
      <c r="PR17" s="274">
        <v>341</v>
      </c>
      <c r="PS17" s="274">
        <v>212</v>
      </c>
      <c r="PT17" s="274">
        <v>199</v>
      </c>
      <c r="PU17" s="274">
        <v>164</v>
      </c>
      <c r="PV17" s="274">
        <v>182</v>
      </c>
      <c r="PW17" s="274">
        <v>147</v>
      </c>
      <c r="PX17" s="98">
        <v>131</v>
      </c>
      <c r="PY17" s="98">
        <v>191</v>
      </c>
      <c r="PZ17" s="98">
        <v>235</v>
      </c>
      <c r="QA17" s="98">
        <v>370</v>
      </c>
      <c r="QB17" s="98">
        <v>498</v>
      </c>
      <c r="QC17" s="98">
        <v>243</v>
      </c>
      <c r="QD17" s="98">
        <v>292</v>
      </c>
      <c r="QE17" s="98">
        <v>195</v>
      </c>
      <c r="QF17" s="98">
        <v>170</v>
      </c>
      <c r="QG17" s="98">
        <v>193</v>
      </c>
      <c r="QH17" s="98">
        <v>183</v>
      </c>
      <c r="QI17" s="98">
        <v>170</v>
      </c>
      <c r="QJ17" s="98">
        <v>181</v>
      </c>
      <c r="QK17" s="98">
        <v>180</v>
      </c>
      <c r="QL17" s="98">
        <v>201</v>
      </c>
      <c r="QM17" s="98">
        <v>162</v>
      </c>
      <c r="QN17" s="98">
        <v>190</v>
      </c>
      <c r="QO17" s="98">
        <v>178</v>
      </c>
      <c r="QP17" s="98">
        <v>185</v>
      </c>
      <c r="QQ17" s="98">
        <v>241</v>
      </c>
      <c r="QR17" s="98">
        <v>208</v>
      </c>
      <c r="QS17" s="98">
        <v>254</v>
      </c>
      <c r="QT17" s="98">
        <v>257</v>
      </c>
      <c r="QU17" s="98">
        <v>275</v>
      </c>
      <c r="QV17" s="98">
        <v>243</v>
      </c>
      <c r="QW17" s="98">
        <v>294</v>
      </c>
      <c r="QX17" s="98">
        <v>312</v>
      </c>
      <c r="QY17" s="98">
        <v>349</v>
      </c>
      <c r="QZ17" s="98">
        <v>294</v>
      </c>
      <c r="RA17" s="98">
        <v>309</v>
      </c>
      <c r="RB17" s="98">
        <v>664</v>
      </c>
      <c r="RC17" s="98">
        <v>433</v>
      </c>
      <c r="RD17" s="98">
        <v>340</v>
      </c>
      <c r="RE17" s="98">
        <v>273</v>
      </c>
      <c r="RF17" s="98">
        <v>243</v>
      </c>
      <c r="RG17" s="98">
        <v>240</v>
      </c>
      <c r="RH17" s="98">
        <v>238</v>
      </c>
      <c r="RI17" s="98">
        <v>228</v>
      </c>
      <c r="RJ17" s="98">
        <v>238</v>
      </c>
      <c r="RK17" s="98">
        <v>216</v>
      </c>
      <c r="RL17" s="98">
        <v>242</v>
      </c>
      <c r="RM17" s="98">
        <v>251</v>
      </c>
      <c r="RN17" s="98">
        <v>246</v>
      </c>
      <c r="RO17" s="98">
        <v>184</v>
      </c>
      <c r="RP17" s="98">
        <v>226</v>
      </c>
      <c r="RQ17" s="98">
        <v>485</v>
      </c>
      <c r="RR17" s="98">
        <v>362</v>
      </c>
      <c r="RS17" s="228">
        <v>242</v>
      </c>
      <c r="RT17" s="98">
        <v>209</v>
      </c>
      <c r="RU17" s="98">
        <v>226</v>
      </c>
      <c r="RV17" s="98">
        <v>187</v>
      </c>
      <c r="RW17" s="98">
        <v>159</v>
      </c>
      <c r="RX17" s="98">
        <v>185</v>
      </c>
      <c r="RY17" s="98">
        <v>206</v>
      </c>
      <c r="RZ17" s="98">
        <v>173</v>
      </c>
      <c r="SA17" s="98">
        <v>285</v>
      </c>
      <c r="SB17" s="98">
        <v>426</v>
      </c>
      <c r="SC17" s="98">
        <v>331</v>
      </c>
      <c r="SD17" s="98">
        <v>243</v>
      </c>
      <c r="SE17" s="98">
        <v>197</v>
      </c>
      <c r="SF17" s="98">
        <v>170</v>
      </c>
      <c r="SG17" s="98">
        <v>219</v>
      </c>
      <c r="SH17" s="98">
        <v>190</v>
      </c>
      <c r="SI17" s="229">
        <v>191</v>
      </c>
      <c r="SJ17" s="98">
        <v>153</v>
      </c>
      <c r="SK17" s="98">
        <v>132</v>
      </c>
      <c r="SL17" s="98">
        <v>184</v>
      </c>
      <c r="SM17" s="98">
        <v>166</v>
      </c>
      <c r="SN17" s="98">
        <v>126</v>
      </c>
      <c r="SO17" s="98">
        <v>155</v>
      </c>
      <c r="SP17" s="98">
        <v>143</v>
      </c>
      <c r="SQ17" s="98">
        <v>197</v>
      </c>
      <c r="SR17" s="98">
        <v>173</v>
      </c>
      <c r="SS17" s="98">
        <v>247</v>
      </c>
      <c r="ST17" s="98">
        <v>238</v>
      </c>
      <c r="SU17" s="98">
        <v>250</v>
      </c>
      <c r="SV17" s="98">
        <v>246</v>
      </c>
      <c r="SW17" s="98">
        <v>264</v>
      </c>
      <c r="SX17" s="98">
        <v>278</v>
      </c>
      <c r="SY17" s="98">
        <v>322</v>
      </c>
      <c r="SZ17" s="98">
        <v>296</v>
      </c>
      <c r="TA17" s="98">
        <v>337</v>
      </c>
      <c r="TB17" s="98">
        <v>655</v>
      </c>
      <c r="TC17" s="98">
        <v>320</v>
      </c>
      <c r="TD17" s="98">
        <v>212</v>
      </c>
      <c r="TE17" s="98">
        <v>266</v>
      </c>
      <c r="TF17" s="98">
        <v>259</v>
      </c>
      <c r="TG17" s="98">
        <v>197</v>
      </c>
      <c r="TH17" s="98">
        <v>190</v>
      </c>
      <c r="TI17" s="98">
        <v>191</v>
      </c>
      <c r="TJ17" s="98">
        <v>164</v>
      </c>
      <c r="TK17" s="98">
        <v>273</v>
      </c>
      <c r="TL17" s="98">
        <v>174</v>
      </c>
      <c r="TM17" s="98">
        <v>227</v>
      </c>
      <c r="TN17" s="98">
        <v>170</v>
      </c>
      <c r="TO17" s="98">
        <v>155</v>
      </c>
      <c r="TP17" s="98">
        <v>157</v>
      </c>
      <c r="TQ17" s="98">
        <v>414</v>
      </c>
      <c r="TR17" s="98">
        <v>300</v>
      </c>
      <c r="TS17" s="98">
        <v>168</v>
      </c>
      <c r="TT17" s="98">
        <v>135</v>
      </c>
      <c r="TU17" s="98">
        <v>158</v>
      </c>
      <c r="TV17" s="98">
        <v>138</v>
      </c>
      <c r="TW17" s="98">
        <v>133</v>
      </c>
      <c r="TX17" s="98">
        <v>113</v>
      </c>
      <c r="TY17" s="98">
        <v>106</v>
      </c>
      <c r="TZ17" s="98">
        <v>147</v>
      </c>
      <c r="UA17" s="98">
        <v>188</v>
      </c>
      <c r="UB17" s="98">
        <v>363</v>
      </c>
      <c r="UC17" s="98">
        <v>331</v>
      </c>
      <c r="UD17" s="98">
        <v>206</v>
      </c>
      <c r="UE17" s="29">
        <v>157</v>
      </c>
      <c r="UF17" s="98">
        <v>127</v>
      </c>
      <c r="UG17" s="98">
        <v>126</v>
      </c>
      <c r="UH17" s="98">
        <v>156</v>
      </c>
      <c r="UI17" s="98">
        <v>148</v>
      </c>
      <c r="UJ17" s="98">
        <v>136</v>
      </c>
      <c r="UK17" s="98">
        <v>108</v>
      </c>
      <c r="UL17" s="98">
        <v>106</v>
      </c>
      <c r="UM17" s="98">
        <v>113</v>
      </c>
      <c r="UN17" s="98">
        <v>122</v>
      </c>
      <c r="UO17" s="98">
        <v>130</v>
      </c>
      <c r="UP17" s="98">
        <v>113</v>
      </c>
      <c r="UQ17" s="98">
        <v>146</v>
      </c>
      <c r="UR17" s="98">
        <v>144</v>
      </c>
      <c r="US17" s="229">
        <v>166</v>
      </c>
      <c r="UT17" s="229">
        <v>128</v>
      </c>
      <c r="UU17" s="98">
        <v>167</v>
      </c>
      <c r="UV17" s="98">
        <v>169</v>
      </c>
      <c r="UW17" s="98">
        <v>185</v>
      </c>
      <c r="UX17" s="98">
        <v>213</v>
      </c>
      <c r="UY17" s="229">
        <v>232</v>
      </c>
      <c r="UZ17" s="98">
        <v>171</v>
      </c>
      <c r="VA17" s="98">
        <v>220</v>
      </c>
      <c r="VB17" s="98">
        <v>456</v>
      </c>
      <c r="VC17" s="98">
        <v>342</v>
      </c>
      <c r="VD17" s="245">
        <v>197</v>
      </c>
      <c r="VE17" s="98">
        <v>282</v>
      </c>
      <c r="VF17" s="98">
        <v>235</v>
      </c>
      <c r="VG17" s="98">
        <v>252</v>
      </c>
      <c r="VH17" s="98">
        <v>231</v>
      </c>
      <c r="VI17" s="98">
        <v>243</v>
      </c>
      <c r="VJ17" s="98">
        <v>213</v>
      </c>
      <c r="VK17" s="98">
        <v>319</v>
      </c>
      <c r="VL17" s="98">
        <v>307</v>
      </c>
      <c r="VM17" s="98">
        <v>189</v>
      </c>
      <c r="VN17" s="245">
        <v>215</v>
      </c>
      <c r="VO17" s="264">
        <v>206</v>
      </c>
      <c r="VP17" s="98">
        <v>190</v>
      </c>
      <c r="VQ17" s="98">
        <v>406</v>
      </c>
      <c r="VR17" s="98">
        <v>333</v>
      </c>
      <c r="VS17" s="87">
        <v>231</v>
      </c>
      <c r="VT17" s="98">
        <v>165</v>
      </c>
      <c r="VU17" s="98">
        <v>165</v>
      </c>
      <c r="VV17" s="98">
        <v>168</v>
      </c>
      <c r="VW17" s="98">
        <v>170</v>
      </c>
      <c r="VX17" s="98">
        <v>128</v>
      </c>
      <c r="VY17" s="98">
        <v>138</v>
      </c>
      <c r="VZ17" s="98">
        <v>132</v>
      </c>
      <c r="WA17" s="98">
        <v>180</v>
      </c>
      <c r="WB17" s="98">
        <v>428</v>
      </c>
      <c r="WC17" s="98">
        <v>339</v>
      </c>
      <c r="WD17" s="87">
        <v>249</v>
      </c>
      <c r="WE17" s="98">
        <v>222</v>
      </c>
      <c r="WF17" s="274">
        <v>166</v>
      </c>
      <c r="WG17" s="98">
        <v>154</v>
      </c>
      <c r="WH17" s="98">
        <v>152</v>
      </c>
      <c r="WI17" s="98">
        <v>154</v>
      </c>
      <c r="WJ17" s="98">
        <v>171</v>
      </c>
      <c r="WK17" s="98">
        <v>143</v>
      </c>
      <c r="WL17" s="98">
        <v>211</v>
      </c>
      <c r="WM17" s="98">
        <v>118</v>
      </c>
      <c r="WN17" s="98">
        <v>152</v>
      </c>
      <c r="WO17" s="98">
        <v>150</v>
      </c>
      <c r="WP17" s="98">
        <v>162</v>
      </c>
      <c r="WQ17" s="98">
        <v>161</v>
      </c>
      <c r="WR17" s="98">
        <v>201</v>
      </c>
      <c r="WS17" s="98">
        <v>184</v>
      </c>
      <c r="WT17" s="98">
        <v>189</v>
      </c>
      <c r="WU17" s="98">
        <v>206</v>
      </c>
      <c r="WV17" s="98">
        <v>264</v>
      </c>
      <c r="WW17" s="98">
        <v>217</v>
      </c>
      <c r="WX17" s="274">
        <v>269</v>
      </c>
      <c r="WY17" s="98">
        <v>267</v>
      </c>
      <c r="WZ17" s="29">
        <v>240</v>
      </c>
      <c r="XA17" s="29">
        <v>247</v>
      </c>
      <c r="XB17" s="98">
        <v>276</v>
      </c>
      <c r="XC17" s="98">
        <v>558</v>
      </c>
      <c r="XD17" s="98">
        <v>369</v>
      </c>
      <c r="XE17" s="98">
        <v>249</v>
      </c>
      <c r="XF17" s="98">
        <v>206</v>
      </c>
      <c r="XG17" s="98">
        <v>208</v>
      </c>
      <c r="XH17" s="98">
        <v>188</v>
      </c>
      <c r="XI17" s="98">
        <v>320</v>
      </c>
      <c r="XJ17" s="98">
        <v>395</v>
      </c>
      <c r="XK17" s="229">
        <v>313</v>
      </c>
      <c r="XL17" s="229">
        <v>173</v>
      </c>
      <c r="XM17" s="229">
        <v>212</v>
      </c>
      <c r="XN17" s="229">
        <v>211</v>
      </c>
      <c r="XO17" s="294">
        <v>181</v>
      </c>
      <c r="XP17" s="245">
        <v>182</v>
      </c>
      <c r="XQ17" s="245">
        <v>384</v>
      </c>
      <c r="XR17" s="245">
        <v>382</v>
      </c>
      <c r="XS17" s="245">
        <v>224</v>
      </c>
      <c r="XT17" s="245">
        <v>159</v>
      </c>
      <c r="XU17" s="245">
        <v>161</v>
      </c>
      <c r="XV17" s="229">
        <v>147</v>
      </c>
      <c r="XW17" s="229">
        <v>231</v>
      </c>
      <c r="XX17" s="229">
        <v>172</v>
      </c>
      <c r="XY17" s="229">
        <v>157</v>
      </c>
      <c r="XZ17" s="229">
        <v>177</v>
      </c>
      <c r="YA17" s="229">
        <v>173</v>
      </c>
      <c r="YB17" s="229">
        <v>397</v>
      </c>
      <c r="YC17" s="229">
        <v>320</v>
      </c>
      <c r="YD17" s="229">
        <v>278</v>
      </c>
      <c r="YE17" s="229">
        <v>252</v>
      </c>
      <c r="YF17" s="229">
        <v>181</v>
      </c>
      <c r="YG17" s="229">
        <v>146</v>
      </c>
      <c r="YH17" s="229">
        <v>168</v>
      </c>
      <c r="YI17" s="229">
        <v>202</v>
      </c>
      <c r="YJ17" s="229">
        <v>175</v>
      </c>
      <c r="YK17" s="229">
        <v>214</v>
      </c>
      <c r="YL17" s="229">
        <v>166</v>
      </c>
      <c r="YM17" s="229">
        <v>151</v>
      </c>
      <c r="YN17" s="229">
        <v>198</v>
      </c>
      <c r="YO17" s="229">
        <v>172</v>
      </c>
      <c r="YP17" s="229">
        <v>182</v>
      </c>
      <c r="YQ17" s="229">
        <v>172</v>
      </c>
      <c r="YR17" s="229">
        <v>233</v>
      </c>
      <c r="YS17" s="229">
        <v>262</v>
      </c>
      <c r="YT17" s="275">
        <v>205</v>
      </c>
      <c r="YU17" s="229">
        <v>211</v>
      </c>
      <c r="YV17" s="229">
        <v>291</v>
      </c>
      <c r="YW17" s="229">
        <v>265</v>
      </c>
      <c r="YX17" s="229">
        <v>237</v>
      </c>
      <c r="YY17" s="229">
        <v>286</v>
      </c>
      <c r="YZ17" s="229">
        <v>359</v>
      </c>
      <c r="ZA17" s="229">
        <v>204</v>
      </c>
      <c r="ZB17" s="229">
        <v>344</v>
      </c>
      <c r="ZC17" s="229">
        <v>633</v>
      </c>
      <c r="ZD17" s="229">
        <v>424</v>
      </c>
      <c r="ZE17" s="229">
        <v>290</v>
      </c>
      <c r="ZF17" s="229">
        <v>270</v>
      </c>
      <c r="ZG17" s="229">
        <v>284</v>
      </c>
      <c r="ZH17" s="229">
        <v>197</v>
      </c>
      <c r="ZI17" s="323">
        <v>269</v>
      </c>
      <c r="ZJ17" s="253">
        <v>246</v>
      </c>
      <c r="ZK17" s="253">
        <v>303</v>
      </c>
      <c r="ZL17" s="253">
        <v>217</v>
      </c>
      <c r="ZM17" s="253">
        <v>265</v>
      </c>
      <c r="ZN17" s="253">
        <v>530</v>
      </c>
      <c r="ZO17" s="253">
        <v>1678</v>
      </c>
      <c r="ZP17" s="229">
        <v>3092</v>
      </c>
      <c r="ZQ17" s="253"/>
      <c r="ZR17" s="253"/>
      <c r="ZS17" s="253"/>
      <c r="ZT17" s="253"/>
      <c r="ZU17" s="253"/>
      <c r="ZV17" s="253"/>
      <c r="ZW17" s="253"/>
      <c r="ZX17" s="253"/>
      <c r="ZY17" s="253"/>
      <c r="ZZ17" s="253"/>
      <c r="AAA17" s="253"/>
      <c r="AAB17" s="253"/>
      <c r="AAC17" s="253"/>
      <c r="AAD17" s="253"/>
      <c r="AAE17" s="253"/>
      <c r="AAF17" s="253"/>
      <c r="AAG17" s="253"/>
      <c r="AAH17" s="253"/>
      <c r="AAI17" s="253"/>
      <c r="AAJ17" s="253"/>
      <c r="AAK17" s="253"/>
      <c r="AAL17" s="253"/>
      <c r="AAM17" s="253"/>
      <c r="AAN17" s="253"/>
      <c r="AAO17" s="253"/>
      <c r="AAP17" s="253"/>
      <c r="AAQ17" s="253"/>
      <c r="AAR17" s="253"/>
      <c r="AAS17" s="253"/>
      <c r="AAT17" s="253"/>
      <c r="AAU17" s="253"/>
      <c r="AAV17" s="253"/>
      <c r="AAW17" s="253"/>
      <c r="AAX17" s="253"/>
      <c r="AAY17" s="253"/>
      <c r="AAZ17" s="253"/>
      <c r="ABA17" s="253"/>
      <c r="ABB17" s="253"/>
      <c r="ABC17" s="253"/>
      <c r="ABD17" s="253"/>
      <c r="ABE17" s="253"/>
      <c r="ABF17" s="253"/>
      <c r="ABG17" s="253"/>
      <c r="ABH17" s="253"/>
      <c r="ABI17" s="253"/>
      <c r="ABJ17" s="253"/>
      <c r="ABK17" s="253"/>
      <c r="ABL17" s="253"/>
      <c r="ABM17" s="253"/>
      <c r="ABN17" s="253"/>
      <c r="ABO17" s="253"/>
      <c r="ABP17" s="253"/>
      <c r="ABQ17" s="253"/>
      <c r="ABR17" s="253"/>
      <c r="ABS17" s="253"/>
      <c r="ABT17" s="253"/>
      <c r="ABU17" s="253"/>
      <c r="ABV17" s="253"/>
      <c r="ABW17" s="253"/>
      <c r="ABX17" s="253"/>
      <c r="ABY17" s="253"/>
      <c r="ABZ17" s="253"/>
      <c r="ACA17" s="253"/>
      <c r="ACB17" s="253"/>
      <c r="ACC17" s="253"/>
      <c r="ACD17" s="253"/>
      <c r="ACE17" s="253"/>
      <c r="ACF17" s="253"/>
      <c r="ACG17" s="253"/>
      <c r="ACH17" s="253"/>
      <c r="ACI17" s="253"/>
      <c r="ACJ17" s="253"/>
      <c r="ACK17" s="253"/>
      <c r="ACL17" s="253"/>
      <c r="ACM17" s="253"/>
      <c r="ACN17" s="253"/>
      <c r="ACO17" s="253"/>
      <c r="ACP17" s="253"/>
      <c r="ACQ17" s="253"/>
      <c r="ACR17" s="253"/>
      <c r="ACS17" s="253"/>
      <c r="ACT17" s="253"/>
      <c r="ACU17" s="253"/>
      <c r="ACV17" s="253"/>
      <c r="ACW17" s="253"/>
      <c r="ACX17" s="253"/>
      <c r="ACY17" s="253"/>
      <c r="ACZ17" s="253"/>
      <c r="ADA17" s="253"/>
      <c r="ADB17" s="253"/>
      <c r="ADC17" s="253"/>
      <c r="ADD17" s="253"/>
      <c r="ADE17" s="253"/>
      <c r="ADF17" s="253"/>
      <c r="ADG17" s="253"/>
      <c r="ADH17" s="253"/>
      <c r="ADI17" s="253"/>
    </row>
    <row r="18" spans="1:16383" s="98" customFormat="1" ht="12.75" customHeight="1" x14ac:dyDescent="0.35">
      <c r="A18" s="132">
        <v>49</v>
      </c>
      <c r="B18" s="132"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231">
        <v>45</v>
      </c>
      <c r="BH18" s="10">
        <v>39</v>
      </c>
      <c r="BI18" s="10">
        <v>45</v>
      </c>
      <c r="BJ18" s="10">
        <v>59</v>
      </c>
      <c r="BK18" s="10">
        <v>47</v>
      </c>
      <c r="BL18" s="231">
        <v>53</v>
      </c>
      <c r="BM18" s="231">
        <v>40</v>
      </c>
      <c r="BN18" s="14">
        <v>42</v>
      </c>
      <c r="BO18" s="14">
        <v>61</v>
      </c>
      <c r="BP18" s="231">
        <v>55</v>
      </c>
      <c r="BQ18" s="231">
        <v>56</v>
      </c>
      <c r="BR18" s="231">
        <v>64</v>
      </c>
      <c r="BS18" s="231">
        <v>56</v>
      </c>
      <c r="BT18" s="231">
        <v>59</v>
      </c>
      <c r="BU18" s="231">
        <v>52</v>
      </c>
      <c r="BV18" s="231">
        <v>71</v>
      </c>
      <c r="BW18" s="232">
        <v>58</v>
      </c>
      <c r="BX18" s="232">
        <v>42</v>
      </c>
      <c r="BY18" s="232">
        <v>57</v>
      </c>
      <c r="BZ18" s="232">
        <v>63</v>
      </c>
      <c r="CA18" s="233">
        <v>68</v>
      </c>
      <c r="CB18" s="233">
        <v>47</v>
      </c>
      <c r="CC18" s="231">
        <v>81</v>
      </c>
      <c r="CD18" s="231">
        <v>75</v>
      </c>
      <c r="CE18" s="231">
        <v>53</v>
      </c>
      <c r="CF18" s="14">
        <v>63</v>
      </c>
      <c r="CG18" s="231">
        <v>79</v>
      </c>
      <c r="CH18" s="233">
        <v>52</v>
      </c>
      <c r="CI18" s="233">
        <v>58</v>
      </c>
      <c r="CJ18" s="231">
        <v>40</v>
      </c>
      <c r="CK18" s="233">
        <v>34</v>
      </c>
      <c r="CL18" s="233">
        <v>46</v>
      </c>
      <c r="CM18" s="233">
        <v>54</v>
      </c>
      <c r="CN18" s="233">
        <v>46</v>
      </c>
      <c r="CO18" s="233">
        <v>52</v>
      </c>
      <c r="CP18" s="233">
        <v>60</v>
      </c>
      <c r="CQ18" s="231">
        <v>55</v>
      </c>
      <c r="CR18" s="233">
        <v>69</v>
      </c>
      <c r="CS18" s="233">
        <v>72</v>
      </c>
      <c r="CT18" s="233">
        <v>91</v>
      </c>
      <c r="CU18" s="231">
        <v>77</v>
      </c>
      <c r="CV18" s="233">
        <v>86</v>
      </c>
      <c r="CW18" s="233">
        <v>75</v>
      </c>
      <c r="CX18" s="233">
        <v>94</v>
      </c>
      <c r="CY18" s="233">
        <v>103</v>
      </c>
      <c r="CZ18" s="231">
        <v>75</v>
      </c>
      <c r="DA18" s="233">
        <v>101</v>
      </c>
      <c r="DB18" s="154">
        <v>82</v>
      </c>
      <c r="DC18" s="233">
        <v>148</v>
      </c>
      <c r="DD18" s="233">
        <v>127</v>
      </c>
      <c r="DE18" s="233">
        <v>95</v>
      </c>
      <c r="DF18" s="233">
        <v>99</v>
      </c>
      <c r="DG18" s="233">
        <v>124</v>
      </c>
      <c r="DH18" s="233">
        <v>107</v>
      </c>
      <c r="DI18" s="231">
        <v>102</v>
      </c>
      <c r="DJ18" s="231">
        <v>138</v>
      </c>
      <c r="DK18" s="231">
        <v>128</v>
      </c>
      <c r="DL18" s="231">
        <v>119</v>
      </c>
      <c r="DM18" s="231">
        <v>110</v>
      </c>
      <c r="DN18" s="231">
        <v>86</v>
      </c>
      <c r="DO18" s="231">
        <v>94</v>
      </c>
      <c r="DP18" s="231">
        <v>87</v>
      </c>
      <c r="DQ18" s="231">
        <v>70</v>
      </c>
      <c r="DR18" s="231">
        <v>95</v>
      </c>
      <c r="DS18" s="231">
        <v>116</v>
      </c>
      <c r="DT18" s="231">
        <v>74</v>
      </c>
      <c r="DU18" s="231">
        <v>106</v>
      </c>
      <c r="DV18" s="231">
        <v>97</v>
      </c>
      <c r="DW18" s="231">
        <v>84</v>
      </c>
      <c r="DX18" s="231">
        <v>110</v>
      </c>
      <c r="DY18" s="231">
        <v>78</v>
      </c>
      <c r="DZ18" s="231">
        <v>75</v>
      </c>
      <c r="EA18" s="231">
        <v>75</v>
      </c>
      <c r="EB18" s="231">
        <v>60</v>
      </c>
      <c r="EC18" s="14">
        <v>78</v>
      </c>
      <c r="ED18" s="231">
        <v>67</v>
      </c>
      <c r="EE18" s="231">
        <v>82</v>
      </c>
      <c r="EF18" s="234">
        <v>168</v>
      </c>
      <c r="EG18" s="234">
        <v>103</v>
      </c>
      <c r="EH18" s="235">
        <v>94</v>
      </c>
      <c r="EI18" s="231">
        <v>69</v>
      </c>
      <c r="EJ18" s="234">
        <v>57</v>
      </c>
      <c r="EK18" s="234">
        <v>92</v>
      </c>
      <c r="EL18" s="234">
        <v>80</v>
      </c>
      <c r="EM18" s="234">
        <v>76</v>
      </c>
      <c r="EN18" s="234">
        <v>56</v>
      </c>
      <c r="EO18" s="234">
        <v>83</v>
      </c>
      <c r="EP18" s="234">
        <v>104</v>
      </c>
      <c r="EQ18" s="234">
        <v>53</v>
      </c>
      <c r="ER18" s="234">
        <v>71</v>
      </c>
      <c r="ES18" s="234">
        <v>77</v>
      </c>
      <c r="ET18" s="234">
        <v>83</v>
      </c>
      <c r="EU18" s="234">
        <v>75</v>
      </c>
      <c r="EV18" s="231">
        <v>81</v>
      </c>
      <c r="EW18" s="234">
        <v>77</v>
      </c>
      <c r="EX18" s="150">
        <v>87</v>
      </c>
      <c r="EY18" s="234">
        <v>73</v>
      </c>
      <c r="EZ18" s="234">
        <v>80</v>
      </c>
      <c r="FA18" s="234">
        <v>69</v>
      </c>
      <c r="FB18" s="234">
        <v>103</v>
      </c>
      <c r="FC18" s="234">
        <v>124</v>
      </c>
      <c r="FD18" s="234">
        <v>88</v>
      </c>
      <c r="FE18" s="234">
        <v>71</v>
      </c>
      <c r="FF18" s="234">
        <v>76</v>
      </c>
      <c r="FG18" s="234">
        <v>97</v>
      </c>
      <c r="FH18" s="222">
        <v>112</v>
      </c>
      <c r="FI18" s="234">
        <v>84</v>
      </c>
      <c r="FJ18" s="234">
        <v>120</v>
      </c>
      <c r="FK18" s="236">
        <v>130</v>
      </c>
      <c r="FL18" s="150">
        <v>156</v>
      </c>
      <c r="FM18" s="235">
        <v>110</v>
      </c>
      <c r="FN18" s="235">
        <v>79</v>
      </c>
      <c r="FO18" s="235">
        <v>93</v>
      </c>
      <c r="FP18" s="235">
        <v>146</v>
      </c>
      <c r="FQ18" s="237">
        <v>91</v>
      </c>
      <c r="FR18" s="151">
        <v>99</v>
      </c>
      <c r="FS18" s="235">
        <v>109</v>
      </c>
      <c r="FT18" s="154">
        <v>88</v>
      </c>
      <c r="FU18" s="154">
        <v>70</v>
      </c>
      <c r="FV18" s="151">
        <v>74</v>
      </c>
      <c r="FW18" s="231">
        <v>86</v>
      </c>
      <c r="FX18" s="231">
        <v>135</v>
      </c>
      <c r="FY18" s="231">
        <v>119</v>
      </c>
      <c r="FZ18" s="231">
        <v>75</v>
      </c>
      <c r="GA18" s="231">
        <v>73</v>
      </c>
      <c r="GB18" s="231">
        <v>75</v>
      </c>
      <c r="GC18" s="231">
        <v>84</v>
      </c>
      <c r="GD18" s="231">
        <v>127</v>
      </c>
      <c r="GE18" s="274">
        <v>87</v>
      </c>
      <c r="GF18" s="274">
        <v>107</v>
      </c>
      <c r="GG18" s="274">
        <v>101</v>
      </c>
      <c r="GH18" s="274">
        <v>87</v>
      </c>
      <c r="GI18" s="274">
        <v>52</v>
      </c>
      <c r="GJ18" s="274">
        <v>64</v>
      </c>
      <c r="GK18" s="274">
        <v>59</v>
      </c>
      <c r="GL18" s="274">
        <v>84</v>
      </c>
      <c r="GM18" s="274">
        <v>86</v>
      </c>
      <c r="GN18" s="225">
        <v>72</v>
      </c>
      <c r="GO18" s="274">
        <v>89</v>
      </c>
      <c r="GP18" s="226">
        <v>90</v>
      </c>
      <c r="GQ18" s="274">
        <v>58</v>
      </c>
      <c r="GR18" s="274">
        <v>76</v>
      </c>
      <c r="GS18" s="274">
        <v>82</v>
      </c>
      <c r="GT18" s="274">
        <v>60</v>
      </c>
      <c r="GU18" s="274">
        <v>64</v>
      </c>
      <c r="GV18" s="274">
        <v>74</v>
      </c>
      <c r="GW18" s="274">
        <v>61</v>
      </c>
      <c r="GX18" s="274">
        <v>104</v>
      </c>
      <c r="GY18" s="274">
        <v>80</v>
      </c>
      <c r="GZ18" s="274">
        <v>73</v>
      </c>
      <c r="HA18" s="274">
        <v>51</v>
      </c>
      <c r="HB18" s="274">
        <v>64</v>
      </c>
      <c r="HC18" s="274">
        <v>131</v>
      </c>
      <c r="HD18" s="274">
        <v>97</v>
      </c>
      <c r="HE18" s="274">
        <v>89</v>
      </c>
      <c r="HF18" s="274">
        <v>82</v>
      </c>
      <c r="HG18" s="274">
        <v>95</v>
      </c>
      <c r="HH18" s="274">
        <v>86</v>
      </c>
      <c r="HI18" s="274">
        <v>87</v>
      </c>
      <c r="HJ18" s="274">
        <v>81</v>
      </c>
      <c r="HK18" s="274">
        <v>90</v>
      </c>
      <c r="HL18" s="274">
        <v>106</v>
      </c>
      <c r="HM18" s="274">
        <v>121</v>
      </c>
      <c r="HN18" s="274">
        <v>62</v>
      </c>
      <c r="HO18" s="274">
        <v>80</v>
      </c>
      <c r="HP18" s="274">
        <v>87</v>
      </c>
      <c r="HQ18" s="274">
        <v>100</v>
      </c>
      <c r="HR18" s="274">
        <v>77</v>
      </c>
      <c r="HS18" s="274">
        <v>72</v>
      </c>
      <c r="HT18" s="274">
        <v>80</v>
      </c>
      <c r="HU18" s="274">
        <v>71</v>
      </c>
      <c r="HV18" s="274">
        <v>67</v>
      </c>
      <c r="HW18" s="274">
        <v>68</v>
      </c>
      <c r="HX18" s="274">
        <v>54</v>
      </c>
      <c r="HY18" s="274">
        <v>70</v>
      </c>
      <c r="HZ18" s="274">
        <v>56</v>
      </c>
      <c r="IA18" s="274">
        <v>64</v>
      </c>
      <c r="IB18" s="274">
        <v>45</v>
      </c>
      <c r="IC18" s="274">
        <v>62</v>
      </c>
      <c r="ID18" s="274">
        <v>87</v>
      </c>
      <c r="IE18" s="274">
        <v>58</v>
      </c>
      <c r="IF18" s="274">
        <v>65</v>
      </c>
      <c r="IG18" s="274">
        <v>83</v>
      </c>
      <c r="IH18" s="274">
        <v>77</v>
      </c>
      <c r="II18" s="274">
        <v>84</v>
      </c>
      <c r="IJ18" s="274">
        <v>80</v>
      </c>
      <c r="IK18" s="274">
        <v>64</v>
      </c>
      <c r="IL18" s="274">
        <v>41</v>
      </c>
      <c r="IM18" s="274">
        <v>49</v>
      </c>
      <c r="IN18" s="274">
        <v>59</v>
      </c>
      <c r="IO18" s="274">
        <v>59</v>
      </c>
      <c r="IP18" s="274">
        <v>54</v>
      </c>
      <c r="IQ18" s="274">
        <v>49</v>
      </c>
      <c r="IR18" s="274">
        <v>45</v>
      </c>
      <c r="IS18" s="274">
        <v>84</v>
      </c>
      <c r="IT18" s="274">
        <v>92</v>
      </c>
      <c r="IU18" s="274">
        <v>47</v>
      </c>
      <c r="IV18" s="274">
        <v>111</v>
      </c>
      <c r="IW18" s="274">
        <v>109</v>
      </c>
      <c r="IX18" s="274">
        <v>87</v>
      </c>
      <c r="IY18" s="274">
        <v>74</v>
      </c>
      <c r="IZ18" s="274">
        <v>73</v>
      </c>
      <c r="JA18" s="274">
        <v>58</v>
      </c>
      <c r="JB18" s="274">
        <v>62</v>
      </c>
      <c r="JC18" s="274">
        <v>149</v>
      </c>
      <c r="JD18" s="274">
        <v>116</v>
      </c>
      <c r="JE18" s="227">
        <v>73</v>
      </c>
      <c r="JF18" s="98">
        <v>93</v>
      </c>
      <c r="JG18" s="274">
        <v>72</v>
      </c>
      <c r="JH18" s="274">
        <v>76</v>
      </c>
      <c r="JI18" s="274">
        <v>54</v>
      </c>
      <c r="JJ18" s="274">
        <v>59</v>
      </c>
      <c r="JK18" s="274">
        <v>73</v>
      </c>
      <c r="JL18" s="274">
        <v>58</v>
      </c>
      <c r="JM18" s="98">
        <v>77</v>
      </c>
      <c r="JN18" s="274">
        <v>74</v>
      </c>
      <c r="JO18" s="274">
        <v>64</v>
      </c>
      <c r="JP18" s="274">
        <v>108</v>
      </c>
      <c r="JQ18" s="274">
        <v>78</v>
      </c>
      <c r="JR18" s="274">
        <v>62</v>
      </c>
      <c r="JS18" s="274">
        <v>57</v>
      </c>
      <c r="JT18" s="274">
        <v>68</v>
      </c>
      <c r="JU18" s="274">
        <v>45</v>
      </c>
      <c r="JV18" s="274">
        <v>52</v>
      </c>
      <c r="JW18" s="274">
        <v>43</v>
      </c>
      <c r="JX18" s="274">
        <v>41</v>
      </c>
      <c r="JY18" s="98">
        <v>66</v>
      </c>
      <c r="JZ18" s="98">
        <v>92</v>
      </c>
      <c r="KA18" s="274">
        <v>46</v>
      </c>
      <c r="KB18" s="274">
        <v>69</v>
      </c>
      <c r="KC18" s="274">
        <v>48</v>
      </c>
      <c r="KD18" s="274">
        <v>50</v>
      </c>
      <c r="KE18" s="274">
        <v>31</v>
      </c>
      <c r="KF18" s="274">
        <v>58</v>
      </c>
      <c r="KG18" s="274">
        <v>42</v>
      </c>
      <c r="KH18" s="274">
        <v>54</v>
      </c>
      <c r="KI18" s="274">
        <v>44</v>
      </c>
      <c r="KJ18" s="274">
        <v>41</v>
      </c>
      <c r="KK18" s="274">
        <v>45</v>
      </c>
      <c r="KL18" s="274">
        <v>31</v>
      </c>
      <c r="KM18" s="274">
        <v>39</v>
      </c>
      <c r="KN18" s="274">
        <v>35</v>
      </c>
      <c r="KO18" s="104">
        <v>37</v>
      </c>
      <c r="KP18" s="274">
        <v>34</v>
      </c>
      <c r="KQ18" s="274">
        <v>42</v>
      </c>
      <c r="KR18" s="274">
        <v>33</v>
      </c>
      <c r="KS18" s="274">
        <v>33</v>
      </c>
      <c r="KT18" s="274">
        <v>55</v>
      </c>
      <c r="KU18" s="274">
        <v>69</v>
      </c>
      <c r="KV18" s="274">
        <v>50</v>
      </c>
      <c r="KW18" s="274">
        <v>60</v>
      </c>
      <c r="KX18" s="274">
        <v>58</v>
      </c>
      <c r="KY18" s="274">
        <v>69</v>
      </c>
      <c r="KZ18" s="274">
        <v>37</v>
      </c>
      <c r="LA18" s="274">
        <v>48</v>
      </c>
      <c r="LB18" s="274">
        <v>50</v>
      </c>
      <c r="LC18" s="98">
        <v>65</v>
      </c>
      <c r="LD18" s="274">
        <v>76</v>
      </c>
      <c r="LE18" s="274">
        <v>61</v>
      </c>
      <c r="LF18" s="274">
        <v>88</v>
      </c>
      <c r="LG18" s="274">
        <v>73</v>
      </c>
      <c r="LH18" s="274">
        <v>64</v>
      </c>
      <c r="LI18" s="274">
        <v>55</v>
      </c>
      <c r="LJ18" s="274">
        <v>58</v>
      </c>
      <c r="LK18" s="274">
        <v>56</v>
      </c>
      <c r="LL18" s="274">
        <v>64</v>
      </c>
      <c r="LM18" s="274">
        <v>66</v>
      </c>
      <c r="LN18" s="274">
        <v>61</v>
      </c>
      <c r="LO18" s="274">
        <v>67</v>
      </c>
      <c r="LP18" s="274">
        <v>66</v>
      </c>
      <c r="LQ18" s="274">
        <v>72</v>
      </c>
      <c r="LR18" s="274">
        <v>46</v>
      </c>
      <c r="LS18" s="274">
        <v>61</v>
      </c>
      <c r="LT18" s="274">
        <v>50</v>
      </c>
      <c r="LU18" s="274">
        <v>52</v>
      </c>
      <c r="LV18" s="274">
        <v>46</v>
      </c>
      <c r="LW18" s="274">
        <v>51</v>
      </c>
      <c r="LX18" s="274">
        <v>29</v>
      </c>
      <c r="LY18" s="274">
        <v>34</v>
      </c>
      <c r="LZ18" s="274">
        <v>32</v>
      </c>
      <c r="MA18" s="274">
        <v>49</v>
      </c>
      <c r="MB18" s="274">
        <v>39</v>
      </c>
      <c r="MC18" s="274">
        <v>23</v>
      </c>
      <c r="MD18" s="274">
        <v>35</v>
      </c>
      <c r="ME18" s="274">
        <v>39</v>
      </c>
      <c r="MF18" s="274">
        <v>28</v>
      </c>
      <c r="MG18" s="274">
        <v>45</v>
      </c>
      <c r="MH18" s="274">
        <v>24</v>
      </c>
      <c r="MI18" s="274">
        <v>25</v>
      </c>
      <c r="MJ18" s="274">
        <v>24</v>
      </c>
      <c r="MK18" s="274">
        <v>30</v>
      </c>
      <c r="ML18" s="274">
        <v>33</v>
      </c>
      <c r="MM18" s="274">
        <v>34</v>
      </c>
      <c r="MN18" s="274">
        <v>18</v>
      </c>
      <c r="MO18" s="274">
        <v>28</v>
      </c>
      <c r="MP18" s="274">
        <v>34</v>
      </c>
      <c r="MQ18" s="274">
        <v>30</v>
      </c>
      <c r="MR18" s="274">
        <v>37</v>
      </c>
      <c r="MS18" s="274">
        <v>57</v>
      </c>
      <c r="MT18" s="274">
        <v>37</v>
      </c>
      <c r="MU18" s="274">
        <v>35</v>
      </c>
      <c r="MV18" s="274">
        <v>35</v>
      </c>
      <c r="MW18" s="274">
        <v>44</v>
      </c>
      <c r="MX18" s="274">
        <v>24</v>
      </c>
      <c r="MY18" s="274">
        <v>45</v>
      </c>
      <c r="MZ18" s="274">
        <v>47</v>
      </c>
      <c r="NA18" s="274">
        <v>32</v>
      </c>
      <c r="NB18" s="274">
        <v>29</v>
      </c>
      <c r="NC18" s="274">
        <v>61</v>
      </c>
      <c r="ND18" s="274">
        <v>96</v>
      </c>
      <c r="NE18" s="274">
        <v>54</v>
      </c>
      <c r="NF18" s="274">
        <v>53</v>
      </c>
      <c r="NG18" s="274">
        <v>60</v>
      </c>
      <c r="NH18" s="274">
        <v>51</v>
      </c>
      <c r="NI18" s="274">
        <v>36</v>
      </c>
      <c r="NJ18" s="169">
        <v>36</v>
      </c>
      <c r="NK18" s="274">
        <v>48</v>
      </c>
      <c r="NL18" s="274">
        <v>30</v>
      </c>
      <c r="NM18" s="274">
        <v>74</v>
      </c>
      <c r="NN18" s="274">
        <v>52</v>
      </c>
      <c r="NO18" s="274">
        <v>38</v>
      </c>
      <c r="NP18" s="274">
        <v>31</v>
      </c>
      <c r="NQ18" s="274">
        <v>39</v>
      </c>
      <c r="NR18" s="274">
        <v>38</v>
      </c>
      <c r="NS18" s="274">
        <v>38</v>
      </c>
      <c r="NT18" s="274">
        <v>27</v>
      </c>
      <c r="NU18" s="274">
        <v>39</v>
      </c>
      <c r="NV18" s="274">
        <v>35</v>
      </c>
      <c r="NW18" s="274">
        <v>42</v>
      </c>
      <c r="NX18" s="274">
        <v>26</v>
      </c>
      <c r="NY18" s="274">
        <v>45</v>
      </c>
      <c r="NZ18" s="274">
        <v>43</v>
      </c>
      <c r="OA18" s="274">
        <v>38</v>
      </c>
      <c r="OB18" s="274">
        <v>29</v>
      </c>
      <c r="OC18" s="274">
        <v>23</v>
      </c>
      <c r="OD18" s="274">
        <v>36</v>
      </c>
      <c r="OE18" s="274">
        <v>27</v>
      </c>
      <c r="OF18" s="274">
        <v>32</v>
      </c>
      <c r="OG18" s="274">
        <v>29</v>
      </c>
      <c r="OH18" s="274">
        <v>35</v>
      </c>
      <c r="OI18" s="274">
        <v>33</v>
      </c>
      <c r="OJ18" s="274">
        <v>29</v>
      </c>
      <c r="OK18" s="274">
        <v>39</v>
      </c>
      <c r="OL18" s="274">
        <v>27</v>
      </c>
      <c r="OM18" s="274">
        <v>37</v>
      </c>
      <c r="ON18" s="274">
        <v>24</v>
      </c>
      <c r="OO18" s="274">
        <v>30</v>
      </c>
      <c r="OP18" s="274">
        <v>30</v>
      </c>
      <c r="OQ18" s="274">
        <v>46</v>
      </c>
      <c r="OR18" s="274">
        <v>20</v>
      </c>
      <c r="OS18" s="274">
        <v>32</v>
      </c>
      <c r="OT18" s="274">
        <v>27</v>
      </c>
      <c r="OU18" s="274">
        <v>41</v>
      </c>
      <c r="OV18" s="274">
        <v>27</v>
      </c>
      <c r="OW18" s="274">
        <v>27</v>
      </c>
      <c r="OX18" s="274">
        <v>20</v>
      </c>
      <c r="OY18" s="274">
        <v>47</v>
      </c>
      <c r="OZ18" s="274">
        <v>31</v>
      </c>
      <c r="PA18" s="274">
        <v>31</v>
      </c>
      <c r="PB18" s="274">
        <v>35</v>
      </c>
      <c r="PC18" s="274">
        <v>39</v>
      </c>
      <c r="PD18" s="274">
        <v>48</v>
      </c>
      <c r="PE18" s="274">
        <v>57</v>
      </c>
      <c r="PF18" s="274">
        <v>60</v>
      </c>
      <c r="PG18" s="274">
        <v>58</v>
      </c>
      <c r="PH18" s="274">
        <v>49</v>
      </c>
      <c r="PI18" s="274">
        <v>50</v>
      </c>
      <c r="PJ18" s="274">
        <v>40</v>
      </c>
      <c r="PK18" s="274">
        <v>58</v>
      </c>
      <c r="PL18" s="274">
        <v>47</v>
      </c>
      <c r="PM18" s="274">
        <v>36</v>
      </c>
      <c r="PN18" s="274">
        <v>36</v>
      </c>
      <c r="PO18" s="274">
        <v>33</v>
      </c>
      <c r="PP18" s="274">
        <v>31</v>
      </c>
      <c r="PQ18" s="274">
        <v>34</v>
      </c>
      <c r="PR18" s="274">
        <v>31</v>
      </c>
      <c r="PS18" s="274">
        <v>36</v>
      </c>
      <c r="PT18" s="274">
        <v>36</v>
      </c>
      <c r="PU18" s="274">
        <v>32</v>
      </c>
      <c r="PV18" s="274">
        <v>32</v>
      </c>
      <c r="PW18" s="274">
        <v>39</v>
      </c>
      <c r="PX18" s="98">
        <v>23</v>
      </c>
      <c r="PY18" s="98">
        <v>44</v>
      </c>
      <c r="PZ18" s="98">
        <v>34</v>
      </c>
      <c r="QA18" s="98">
        <v>32</v>
      </c>
      <c r="QB18" s="98">
        <v>32</v>
      </c>
      <c r="QC18" s="98">
        <v>21</v>
      </c>
      <c r="QD18" s="98">
        <v>28</v>
      </c>
      <c r="QE18" s="98">
        <v>26</v>
      </c>
      <c r="QF18" s="98">
        <v>38</v>
      </c>
      <c r="QG18" s="98">
        <v>34</v>
      </c>
      <c r="QH18" s="98">
        <v>37</v>
      </c>
      <c r="QI18" s="98">
        <v>31</v>
      </c>
      <c r="QJ18" s="98">
        <v>28</v>
      </c>
      <c r="QK18" s="98">
        <v>21</v>
      </c>
      <c r="QL18" s="98">
        <v>20</v>
      </c>
      <c r="QM18" s="98">
        <v>31</v>
      </c>
      <c r="QN18" s="98">
        <v>26</v>
      </c>
      <c r="QO18" s="98">
        <v>42</v>
      </c>
      <c r="QP18" s="98">
        <v>42</v>
      </c>
      <c r="QQ18" s="98">
        <v>46</v>
      </c>
      <c r="QR18" s="98">
        <v>41</v>
      </c>
      <c r="QS18" s="98">
        <v>37</v>
      </c>
      <c r="QT18" s="98">
        <v>37</v>
      </c>
      <c r="QU18" s="98">
        <v>35</v>
      </c>
      <c r="QV18" s="98">
        <v>33</v>
      </c>
      <c r="QW18" s="98">
        <v>36</v>
      </c>
      <c r="QX18" s="98">
        <v>20</v>
      </c>
      <c r="QY18" s="98">
        <v>45</v>
      </c>
      <c r="QZ18" s="98">
        <v>32</v>
      </c>
      <c r="RA18" s="98">
        <v>30</v>
      </c>
      <c r="RB18" s="98">
        <v>22</v>
      </c>
      <c r="RC18" s="98">
        <v>44</v>
      </c>
      <c r="RD18" s="98">
        <v>71</v>
      </c>
      <c r="RE18" s="98">
        <v>48</v>
      </c>
      <c r="RF18" s="98">
        <v>49</v>
      </c>
      <c r="RG18" s="98">
        <v>37</v>
      </c>
      <c r="RH18" s="98">
        <v>36</v>
      </c>
      <c r="RI18" s="98">
        <v>33</v>
      </c>
      <c r="RJ18" s="98">
        <v>33</v>
      </c>
      <c r="RK18" s="98">
        <v>41</v>
      </c>
      <c r="RL18" s="98">
        <v>58</v>
      </c>
      <c r="RM18" s="98">
        <v>51</v>
      </c>
      <c r="RN18" s="98">
        <v>26</v>
      </c>
      <c r="RO18" s="98">
        <v>24</v>
      </c>
      <c r="RP18" s="98">
        <v>39</v>
      </c>
      <c r="RQ18" s="98">
        <v>38</v>
      </c>
      <c r="RR18" s="98">
        <v>35</v>
      </c>
      <c r="RS18" s="228">
        <v>39</v>
      </c>
      <c r="RT18" s="98">
        <v>19</v>
      </c>
      <c r="RU18" s="98">
        <v>35</v>
      </c>
      <c r="RV18" s="98">
        <v>50</v>
      </c>
      <c r="RW18" s="98">
        <v>29</v>
      </c>
      <c r="RX18" s="98">
        <v>25</v>
      </c>
      <c r="RY18" s="98">
        <v>27</v>
      </c>
      <c r="RZ18" s="98">
        <v>31</v>
      </c>
      <c r="SA18" s="98">
        <v>30</v>
      </c>
      <c r="SB18" s="98">
        <v>40</v>
      </c>
      <c r="SC18" s="98">
        <v>45</v>
      </c>
      <c r="SD18" s="98">
        <v>29</v>
      </c>
      <c r="SE18" s="98">
        <v>27</v>
      </c>
      <c r="SF18" s="98">
        <v>35</v>
      </c>
      <c r="SG18" s="98">
        <v>29</v>
      </c>
      <c r="SH18" s="98">
        <v>39</v>
      </c>
      <c r="SI18" s="229">
        <v>32</v>
      </c>
      <c r="SJ18" s="98">
        <v>15</v>
      </c>
      <c r="SK18" s="98">
        <v>18</v>
      </c>
      <c r="SL18" s="98">
        <v>33</v>
      </c>
      <c r="SM18" s="98">
        <v>24</v>
      </c>
      <c r="SN18" s="98">
        <v>36</v>
      </c>
      <c r="SO18" s="98">
        <v>38</v>
      </c>
      <c r="SP18" s="98">
        <v>33</v>
      </c>
      <c r="SQ18" s="98">
        <v>43</v>
      </c>
      <c r="SR18" s="98">
        <v>69</v>
      </c>
      <c r="SS18" s="98">
        <v>33</v>
      </c>
      <c r="ST18" s="98">
        <v>33</v>
      </c>
      <c r="SU18" s="98">
        <v>37</v>
      </c>
      <c r="SV18" s="98">
        <v>38</v>
      </c>
      <c r="SW18" s="98">
        <v>30</v>
      </c>
      <c r="SX18" s="98">
        <v>36</v>
      </c>
      <c r="SY18" s="98">
        <v>42</v>
      </c>
      <c r="SZ18" s="98">
        <v>28</v>
      </c>
      <c r="TA18" s="98">
        <v>38</v>
      </c>
      <c r="TB18" s="98">
        <v>27</v>
      </c>
      <c r="TC18" s="98">
        <v>43</v>
      </c>
      <c r="TD18" s="98">
        <v>35</v>
      </c>
      <c r="TE18" s="98">
        <v>43</v>
      </c>
      <c r="TF18" s="98">
        <v>39</v>
      </c>
      <c r="TG18" s="98">
        <v>25</v>
      </c>
      <c r="TH18" s="98">
        <v>29</v>
      </c>
      <c r="TI18" s="98">
        <v>25</v>
      </c>
      <c r="TJ18" s="98">
        <v>20</v>
      </c>
      <c r="TK18" s="98">
        <v>24</v>
      </c>
      <c r="TL18" s="98">
        <v>33</v>
      </c>
      <c r="TM18" s="98">
        <v>39</v>
      </c>
      <c r="TN18" s="98">
        <v>31</v>
      </c>
      <c r="TO18" s="98">
        <v>23</v>
      </c>
      <c r="TP18" s="98">
        <v>32</v>
      </c>
      <c r="TQ18" s="98">
        <v>27</v>
      </c>
      <c r="TR18" s="98">
        <v>29</v>
      </c>
      <c r="TS18" s="98">
        <v>19</v>
      </c>
      <c r="TT18" s="98">
        <v>29</v>
      </c>
      <c r="TU18" s="98">
        <v>22</v>
      </c>
      <c r="TV18" s="98">
        <v>27</v>
      </c>
      <c r="TW18" s="98">
        <v>16</v>
      </c>
      <c r="TX18" s="98">
        <v>21</v>
      </c>
      <c r="TY18" s="98">
        <v>22</v>
      </c>
      <c r="TZ18" s="98">
        <v>29</v>
      </c>
      <c r="UA18" s="98">
        <v>23</v>
      </c>
      <c r="UB18" s="98">
        <v>13</v>
      </c>
      <c r="UC18" s="98">
        <v>19</v>
      </c>
      <c r="UD18" s="98">
        <v>19</v>
      </c>
      <c r="UE18" s="29">
        <v>22</v>
      </c>
      <c r="UF18" s="98">
        <v>30</v>
      </c>
      <c r="UG18" s="98">
        <v>22</v>
      </c>
      <c r="UH18" s="98">
        <v>19</v>
      </c>
      <c r="UI18" s="98">
        <v>17</v>
      </c>
      <c r="UJ18" s="98">
        <v>20</v>
      </c>
      <c r="UK18" s="98">
        <v>16</v>
      </c>
      <c r="UL18" s="98">
        <v>21</v>
      </c>
      <c r="UM18" s="98">
        <v>22</v>
      </c>
      <c r="UN18" s="98">
        <v>33</v>
      </c>
      <c r="UO18" s="98">
        <v>18</v>
      </c>
      <c r="UP18" s="98">
        <v>22</v>
      </c>
      <c r="UQ18" s="98">
        <v>28</v>
      </c>
      <c r="UR18" s="98">
        <v>22</v>
      </c>
      <c r="US18" s="229">
        <v>21</v>
      </c>
      <c r="UT18" s="229">
        <v>20</v>
      </c>
      <c r="UU18" s="98">
        <v>20</v>
      </c>
      <c r="UV18" s="98">
        <v>26</v>
      </c>
      <c r="UW18" s="98">
        <v>28</v>
      </c>
      <c r="UX18" s="98">
        <v>25</v>
      </c>
      <c r="UY18" s="229">
        <v>17</v>
      </c>
      <c r="UZ18" s="98">
        <v>34</v>
      </c>
      <c r="VA18" s="98">
        <v>19</v>
      </c>
      <c r="VB18" s="98">
        <v>24</v>
      </c>
      <c r="VC18" s="98">
        <v>18</v>
      </c>
      <c r="VD18" s="245">
        <v>22</v>
      </c>
      <c r="VE18" s="98">
        <v>51</v>
      </c>
      <c r="VF18" s="98">
        <v>29</v>
      </c>
      <c r="VG18" s="98">
        <v>27</v>
      </c>
      <c r="VH18" s="98">
        <v>45</v>
      </c>
      <c r="VI18" s="98">
        <v>28</v>
      </c>
      <c r="VJ18" s="98">
        <v>38</v>
      </c>
      <c r="VK18" s="98">
        <v>24</v>
      </c>
      <c r="VL18" s="98">
        <v>32</v>
      </c>
      <c r="VM18" s="98">
        <v>25</v>
      </c>
      <c r="VN18" s="245">
        <v>24</v>
      </c>
      <c r="VO18" s="264">
        <v>37</v>
      </c>
      <c r="VP18" s="98">
        <v>39</v>
      </c>
      <c r="VQ18" s="98">
        <v>41</v>
      </c>
      <c r="VR18" s="98">
        <v>31</v>
      </c>
      <c r="VS18" s="87">
        <v>41</v>
      </c>
      <c r="VT18" s="98">
        <v>40</v>
      </c>
      <c r="VU18" s="98">
        <v>33</v>
      </c>
      <c r="VV18" s="98">
        <v>18</v>
      </c>
      <c r="VW18" s="98">
        <v>21</v>
      </c>
      <c r="VX18" s="98">
        <v>22</v>
      </c>
      <c r="VY18" s="98">
        <v>14</v>
      </c>
      <c r="VZ18" s="98">
        <v>27</v>
      </c>
      <c r="WA18" s="98">
        <v>28</v>
      </c>
      <c r="WB18" s="98">
        <v>20</v>
      </c>
      <c r="WC18" s="98">
        <v>36</v>
      </c>
      <c r="WD18" s="87">
        <v>20</v>
      </c>
      <c r="WE18" s="98">
        <v>40</v>
      </c>
      <c r="WF18" s="274">
        <v>36</v>
      </c>
      <c r="WG18" s="98">
        <v>40</v>
      </c>
      <c r="WH18" s="98">
        <v>36</v>
      </c>
      <c r="WI18" s="98">
        <v>28</v>
      </c>
      <c r="WJ18" s="98">
        <v>29</v>
      </c>
      <c r="WK18" s="98">
        <v>38</v>
      </c>
      <c r="WL18" s="98">
        <v>27</v>
      </c>
      <c r="WM18" s="98">
        <v>19</v>
      </c>
      <c r="WN18" s="98">
        <v>33</v>
      </c>
      <c r="WO18" s="98">
        <v>36</v>
      </c>
      <c r="WP18" s="98">
        <v>33</v>
      </c>
      <c r="WQ18" s="98">
        <v>48</v>
      </c>
      <c r="WR18" s="98">
        <v>35</v>
      </c>
      <c r="WS18" s="98">
        <v>38</v>
      </c>
      <c r="WT18" s="98">
        <v>44</v>
      </c>
      <c r="WU18" s="98">
        <v>40</v>
      </c>
      <c r="WV18" s="98">
        <v>35</v>
      </c>
      <c r="WW18" s="98">
        <v>36</v>
      </c>
      <c r="WX18" s="274">
        <v>31</v>
      </c>
      <c r="WY18" s="98">
        <v>41</v>
      </c>
      <c r="WZ18" s="29">
        <v>29</v>
      </c>
      <c r="XA18" s="29">
        <v>38</v>
      </c>
      <c r="XB18" s="98">
        <v>35</v>
      </c>
      <c r="XC18" s="98">
        <v>37</v>
      </c>
      <c r="XD18" s="98">
        <v>45</v>
      </c>
      <c r="XE18" s="98">
        <v>55</v>
      </c>
      <c r="XF18" s="98">
        <v>51</v>
      </c>
      <c r="XG18" s="98">
        <v>48</v>
      </c>
      <c r="XH18" s="98">
        <v>33</v>
      </c>
      <c r="XI18" s="98">
        <v>40</v>
      </c>
      <c r="XJ18" s="98">
        <v>38</v>
      </c>
      <c r="XK18" s="229">
        <v>47</v>
      </c>
      <c r="XL18" s="229">
        <v>22</v>
      </c>
      <c r="XM18" s="229">
        <v>47</v>
      </c>
      <c r="XN18" s="229">
        <v>34</v>
      </c>
      <c r="XO18" s="294">
        <v>34</v>
      </c>
      <c r="XP18" s="245">
        <v>29</v>
      </c>
      <c r="XQ18" s="245">
        <v>48</v>
      </c>
      <c r="XR18" s="245">
        <v>66</v>
      </c>
      <c r="XS18" s="245">
        <v>28</v>
      </c>
      <c r="XT18" s="245">
        <v>45</v>
      </c>
      <c r="XU18" s="245">
        <v>31</v>
      </c>
      <c r="XV18" s="229">
        <v>30</v>
      </c>
      <c r="XW18" s="229">
        <v>33</v>
      </c>
      <c r="XX18" s="229">
        <v>37</v>
      </c>
      <c r="XY18" s="229">
        <v>44</v>
      </c>
      <c r="XZ18" s="229">
        <v>43</v>
      </c>
      <c r="YA18" s="229">
        <v>25</v>
      </c>
      <c r="YB18" s="229">
        <v>34</v>
      </c>
      <c r="YC18" s="229">
        <v>29</v>
      </c>
      <c r="YD18" s="229">
        <v>22</v>
      </c>
      <c r="YE18" s="229">
        <v>40</v>
      </c>
      <c r="YF18" s="229">
        <v>34</v>
      </c>
      <c r="YG18" s="229">
        <v>32</v>
      </c>
      <c r="YH18" s="229">
        <v>32</v>
      </c>
      <c r="YI18" s="229">
        <v>33</v>
      </c>
      <c r="YJ18" s="229">
        <v>23</v>
      </c>
      <c r="YK18" s="229">
        <v>25</v>
      </c>
      <c r="YL18" s="229">
        <v>21</v>
      </c>
      <c r="YM18" s="229">
        <v>38</v>
      </c>
      <c r="YN18" s="229">
        <v>36</v>
      </c>
      <c r="YO18" s="229">
        <v>25</v>
      </c>
      <c r="YP18" s="229">
        <v>31</v>
      </c>
      <c r="YQ18" s="229">
        <v>47</v>
      </c>
      <c r="YR18" s="229">
        <v>43</v>
      </c>
      <c r="YS18" s="229">
        <v>36</v>
      </c>
      <c r="YT18" s="275">
        <v>39</v>
      </c>
      <c r="YU18" s="229">
        <v>46</v>
      </c>
      <c r="YV18" s="229">
        <v>44</v>
      </c>
      <c r="YW18" s="229">
        <v>44</v>
      </c>
      <c r="YX18" s="229">
        <v>35</v>
      </c>
      <c r="YY18" s="229">
        <v>22</v>
      </c>
      <c r="YZ18" s="229">
        <v>37</v>
      </c>
      <c r="ZA18" s="229">
        <v>45</v>
      </c>
      <c r="ZB18" s="229">
        <v>38</v>
      </c>
      <c r="ZC18" s="229">
        <v>24</v>
      </c>
      <c r="ZD18" s="229">
        <v>38</v>
      </c>
      <c r="ZE18" s="229">
        <v>45</v>
      </c>
      <c r="ZF18" s="229">
        <v>50</v>
      </c>
      <c r="ZG18" s="229">
        <v>34</v>
      </c>
      <c r="ZH18" s="229">
        <v>43</v>
      </c>
      <c r="ZI18" s="323">
        <v>43</v>
      </c>
      <c r="ZJ18" s="253">
        <v>48</v>
      </c>
      <c r="ZK18" s="253">
        <v>49</v>
      </c>
      <c r="ZL18" s="253">
        <v>45</v>
      </c>
      <c r="ZM18" s="253">
        <v>56</v>
      </c>
      <c r="ZN18" s="253">
        <v>39</v>
      </c>
      <c r="ZO18" s="253">
        <v>262</v>
      </c>
      <c r="ZP18" s="229">
        <v>539</v>
      </c>
      <c r="ZQ18" s="253"/>
      <c r="ZR18" s="253"/>
      <c r="ZS18" s="253"/>
      <c r="ZT18" s="253"/>
      <c r="ZU18" s="253"/>
      <c r="ZV18" s="253"/>
      <c r="ZW18" s="253"/>
      <c r="ZX18" s="253"/>
      <c r="ZY18" s="253"/>
      <c r="ZZ18" s="253"/>
      <c r="AAA18" s="253"/>
      <c r="AAB18" s="253"/>
      <c r="AAC18" s="253"/>
      <c r="AAD18" s="253"/>
      <c r="AAE18" s="253"/>
      <c r="AAF18" s="253"/>
      <c r="AAG18" s="253"/>
      <c r="AAH18" s="253"/>
      <c r="AAI18" s="253"/>
      <c r="AAJ18" s="253"/>
      <c r="AAK18" s="253"/>
      <c r="AAL18" s="253"/>
      <c r="AAM18" s="253"/>
      <c r="AAN18" s="253"/>
      <c r="AAO18" s="253"/>
      <c r="AAP18" s="253"/>
      <c r="AAQ18" s="253"/>
      <c r="AAR18" s="253"/>
      <c r="AAS18" s="253"/>
      <c r="AAT18" s="253"/>
      <c r="AAU18" s="253"/>
      <c r="AAV18" s="253"/>
      <c r="AAW18" s="253"/>
      <c r="AAX18" s="253"/>
      <c r="AAY18" s="253"/>
      <c r="AAZ18" s="253"/>
      <c r="ABA18" s="253"/>
      <c r="ABB18" s="253"/>
      <c r="ABC18" s="253"/>
      <c r="ABD18" s="253"/>
      <c r="ABE18" s="253"/>
      <c r="ABF18" s="253"/>
      <c r="ABG18" s="253"/>
      <c r="ABH18" s="253"/>
      <c r="ABI18" s="253"/>
      <c r="ABJ18" s="253"/>
      <c r="ABK18" s="253"/>
      <c r="ABL18" s="253"/>
      <c r="ABM18" s="253"/>
      <c r="ABN18" s="253"/>
      <c r="ABO18" s="253"/>
      <c r="ABP18" s="253"/>
      <c r="ABQ18" s="253"/>
      <c r="ABR18" s="253"/>
      <c r="ABS18" s="253"/>
      <c r="ABT18" s="253"/>
      <c r="ABU18" s="253"/>
      <c r="ABV18" s="253"/>
      <c r="ABW18" s="253"/>
      <c r="ABX18" s="253"/>
      <c r="ABY18" s="253"/>
      <c r="ABZ18" s="253"/>
      <c r="ACA18" s="253"/>
      <c r="ACB18" s="253"/>
      <c r="ACC18" s="253"/>
      <c r="ACD18" s="253"/>
      <c r="ACE18" s="253"/>
      <c r="ACF18" s="253"/>
      <c r="ACG18" s="253"/>
      <c r="ACH18" s="253"/>
      <c r="ACI18" s="253"/>
      <c r="ACJ18" s="253"/>
      <c r="ACK18" s="253"/>
      <c r="ACL18" s="253"/>
      <c r="ACM18" s="253"/>
      <c r="ACN18" s="253"/>
      <c r="ACO18" s="253"/>
      <c r="ACP18" s="253"/>
      <c r="ACQ18" s="253"/>
      <c r="ACR18" s="253"/>
      <c r="ACS18" s="253"/>
      <c r="ACT18" s="253"/>
      <c r="ACU18" s="253"/>
      <c r="ACV18" s="253"/>
      <c r="ACW18" s="253"/>
      <c r="ACX18" s="253"/>
      <c r="ACY18" s="253"/>
      <c r="ACZ18" s="253"/>
      <c r="ADA18" s="253"/>
      <c r="ADB18" s="253"/>
      <c r="ADC18" s="253"/>
      <c r="ADD18" s="253"/>
      <c r="ADE18" s="253"/>
      <c r="ADF18" s="253"/>
      <c r="ADG18" s="253"/>
      <c r="ADH18" s="253"/>
      <c r="ADI18" s="253"/>
    </row>
    <row r="19" spans="1:16383" s="238" customFormat="1" ht="12.75" customHeight="1" x14ac:dyDescent="0.35">
      <c r="A19" s="20" t="s">
        <v>187</v>
      </c>
      <c r="B19" s="20" t="s">
        <v>186</v>
      </c>
      <c r="C19" s="20">
        <f>SUM(C17:C18)</f>
        <v>411</v>
      </c>
      <c r="D19" s="20">
        <f t="shared" ref="D19:BO19" si="15">SUM(D17:D18)</f>
        <v>437</v>
      </c>
      <c r="E19" s="20">
        <f t="shared" si="15"/>
        <v>371</v>
      </c>
      <c r="F19" s="20">
        <f t="shared" si="15"/>
        <v>262</v>
      </c>
      <c r="G19" s="20">
        <f t="shared" si="15"/>
        <v>247</v>
      </c>
      <c r="H19" s="20">
        <f t="shared" si="15"/>
        <v>293</v>
      </c>
      <c r="I19" s="20">
        <f t="shared" si="15"/>
        <v>412</v>
      </c>
      <c r="J19" s="20">
        <f t="shared" si="15"/>
        <v>276</v>
      </c>
      <c r="K19" s="20">
        <f t="shared" si="15"/>
        <v>283</v>
      </c>
      <c r="L19" s="20">
        <f t="shared" si="15"/>
        <v>264</v>
      </c>
      <c r="M19" s="20">
        <f t="shared" si="15"/>
        <v>263</v>
      </c>
      <c r="N19" s="20">
        <f t="shared" si="15"/>
        <v>257</v>
      </c>
      <c r="O19" s="20">
        <f t="shared" si="15"/>
        <v>508</v>
      </c>
      <c r="P19" s="20">
        <f t="shared" si="15"/>
        <v>425</v>
      </c>
      <c r="Q19" s="20">
        <f t="shared" si="15"/>
        <v>248</v>
      </c>
      <c r="R19" s="20">
        <f t="shared" si="15"/>
        <v>224</v>
      </c>
      <c r="S19" s="20">
        <f t="shared" si="15"/>
        <v>252</v>
      </c>
      <c r="T19" s="20">
        <f t="shared" si="15"/>
        <v>188</v>
      </c>
      <c r="U19" s="20">
        <f t="shared" si="15"/>
        <v>181</v>
      </c>
      <c r="V19" s="20">
        <f t="shared" si="15"/>
        <v>212</v>
      </c>
      <c r="W19" s="20">
        <f t="shared" si="15"/>
        <v>167</v>
      </c>
      <c r="X19" s="20">
        <f t="shared" si="15"/>
        <v>234</v>
      </c>
      <c r="Y19" s="20">
        <f t="shared" si="15"/>
        <v>222</v>
      </c>
      <c r="Z19" s="20">
        <f t="shared" si="15"/>
        <v>373</v>
      </c>
      <c r="AA19" s="20">
        <f t="shared" si="15"/>
        <v>485</v>
      </c>
      <c r="AB19" s="20">
        <f t="shared" si="15"/>
        <v>405</v>
      </c>
      <c r="AC19" s="20">
        <f t="shared" si="15"/>
        <v>275</v>
      </c>
      <c r="AD19" s="20">
        <f t="shared" si="15"/>
        <v>218</v>
      </c>
      <c r="AE19" s="20">
        <f t="shared" si="15"/>
        <v>267</v>
      </c>
      <c r="AF19" s="20">
        <f t="shared" si="15"/>
        <v>263</v>
      </c>
      <c r="AG19" s="20">
        <f t="shared" si="15"/>
        <v>239</v>
      </c>
      <c r="AH19" s="20">
        <f t="shared" si="15"/>
        <v>228</v>
      </c>
      <c r="AI19" s="20">
        <f t="shared" si="15"/>
        <v>176</v>
      </c>
      <c r="AJ19" s="20">
        <f t="shared" si="15"/>
        <v>208</v>
      </c>
      <c r="AK19" s="20">
        <f t="shared" si="15"/>
        <v>198</v>
      </c>
      <c r="AL19" s="20">
        <f t="shared" si="15"/>
        <v>161</v>
      </c>
      <c r="AM19" s="20">
        <f t="shared" si="15"/>
        <v>181</v>
      </c>
      <c r="AN19" s="20">
        <f t="shared" si="15"/>
        <v>188</v>
      </c>
      <c r="AO19" s="20">
        <f t="shared" si="15"/>
        <v>239</v>
      </c>
      <c r="AP19" s="20">
        <f t="shared" si="15"/>
        <v>265</v>
      </c>
      <c r="AQ19" s="20">
        <f t="shared" si="15"/>
        <v>260</v>
      </c>
      <c r="AR19" s="20">
        <f t="shared" si="15"/>
        <v>239</v>
      </c>
      <c r="AS19" s="20">
        <f t="shared" si="15"/>
        <v>298</v>
      </c>
      <c r="AT19" s="20">
        <f t="shared" si="15"/>
        <v>351</v>
      </c>
      <c r="AU19" s="20">
        <f t="shared" si="15"/>
        <v>367</v>
      </c>
      <c r="AV19" s="20">
        <f t="shared" si="15"/>
        <v>358</v>
      </c>
      <c r="AW19" s="20">
        <f t="shared" si="15"/>
        <v>444</v>
      </c>
      <c r="AX19" s="20">
        <f t="shared" si="15"/>
        <v>436</v>
      </c>
      <c r="AY19" s="20">
        <f t="shared" si="15"/>
        <v>346</v>
      </c>
      <c r="AZ19" s="20">
        <f t="shared" si="15"/>
        <v>520</v>
      </c>
      <c r="BA19" s="20">
        <f t="shared" si="15"/>
        <v>630</v>
      </c>
      <c r="BB19" s="20">
        <f t="shared" si="15"/>
        <v>518</v>
      </c>
      <c r="BC19" s="20">
        <f t="shared" si="15"/>
        <v>468</v>
      </c>
      <c r="BD19" s="20">
        <f t="shared" si="15"/>
        <v>339</v>
      </c>
      <c r="BE19" s="20">
        <f t="shared" si="15"/>
        <v>364</v>
      </c>
      <c r="BF19" s="20">
        <f t="shared" si="15"/>
        <v>463</v>
      </c>
      <c r="BG19" s="20">
        <f t="shared" si="15"/>
        <v>378</v>
      </c>
      <c r="BH19" s="20">
        <f t="shared" si="15"/>
        <v>343</v>
      </c>
      <c r="BI19" s="20">
        <f t="shared" si="15"/>
        <v>394</v>
      </c>
      <c r="BJ19" s="20">
        <f t="shared" si="15"/>
        <v>345</v>
      </c>
      <c r="BK19" s="20">
        <f t="shared" si="15"/>
        <v>332</v>
      </c>
      <c r="BL19" s="20">
        <f t="shared" si="15"/>
        <v>302</v>
      </c>
      <c r="BM19" s="20">
        <f t="shared" si="15"/>
        <v>296</v>
      </c>
      <c r="BN19" s="20">
        <f t="shared" si="15"/>
        <v>341</v>
      </c>
      <c r="BO19" s="20">
        <f t="shared" si="15"/>
        <v>606</v>
      </c>
      <c r="BP19" s="20">
        <f t="shared" ref="BP19:EA19" si="16">SUM(BP17:BP18)</f>
        <v>421</v>
      </c>
      <c r="BQ19" s="20">
        <f t="shared" si="16"/>
        <v>323</v>
      </c>
      <c r="BR19" s="20">
        <f t="shared" si="16"/>
        <v>304</v>
      </c>
      <c r="BS19" s="20">
        <f t="shared" si="16"/>
        <v>314</v>
      </c>
      <c r="BT19" s="20">
        <f t="shared" si="16"/>
        <v>257</v>
      </c>
      <c r="BU19" s="20">
        <f t="shared" si="16"/>
        <v>250</v>
      </c>
      <c r="BV19" s="20">
        <f t="shared" si="16"/>
        <v>319</v>
      </c>
      <c r="BW19" s="20">
        <f t="shared" si="16"/>
        <v>260</v>
      </c>
      <c r="BX19" s="20">
        <f t="shared" si="16"/>
        <v>277</v>
      </c>
      <c r="BY19" s="20">
        <f t="shared" si="16"/>
        <v>341</v>
      </c>
      <c r="BZ19" s="20">
        <f t="shared" si="16"/>
        <v>627</v>
      </c>
      <c r="CA19" s="20">
        <f t="shared" si="16"/>
        <v>476</v>
      </c>
      <c r="CB19" s="20">
        <f t="shared" si="16"/>
        <v>317</v>
      </c>
      <c r="CC19" s="20">
        <f t="shared" si="16"/>
        <v>418</v>
      </c>
      <c r="CD19" s="20">
        <f t="shared" si="16"/>
        <v>325</v>
      </c>
      <c r="CE19" s="20">
        <f t="shared" si="16"/>
        <v>330</v>
      </c>
      <c r="CF19" s="20">
        <f t="shared" si="16"/>
        <v>269</v>
      </c>
      <c r="CG19" s="20">
        <f t="shared" si="16"/>
        <v>356</v>
      </c>
      <c r="CH19" s="20">
        <f t="shared" si="16"/>
        <v>323</v>
      </c>
      <c r="CI19" s="20">
        <f t="shared" si="16"/>
        <v>288</v>
      </c>
      <c r="CJ19" s="20">
        <f t="shared" si="16"/>
        <v>265</v>
      </c>
      <c r="CK19" s="20">
        <f t="shared" si="16"/>
        <v>254</v>
      </c>
      <c r="CL19" s="20">
        <f t="shared" si="16"/>
        <v>279</v>
      </c>
      <c r="CM19" s="20">
        <f t="shared" si="16"/>
        <v>273</v>
      </c>
      <c r="CN19" s="20">
        <f t="shared" si="16"/>
        <v>328</v>
      </c>
      <c r="CO19" s="20">
        <f t="shared" si="16"/>
        <v>352</v>
      </c>
      <c r="CP19" s="20">
        <f t="shared" si="16"/>
        <v>396</v>
      </c>
      <c r="CQ19" s="20">
        <f t="shared" si="16"/>
        <v>412</v>
      </c>
      <c r="CR19" s="20">
        <f t="shared" si="16"/>
        <v>431</v>
      </c>
      <c r="CS19" s="20">
        <f t="shared" si="16"/>
        <v>459</v>
      </c>
      <c r="CT19" s="20">
        <f t="shared" si="16"/>
        <v>659</v>
      </c>
      <c r="CU19" s="20">
        <f t="shared" si="16"/>
        <v>599</v>
      </c>
      <c r="CV19" s="20">
        <f t="shared" si="16"/>
        <v>608</v>
      </c>
      <c r="CW19" s="20">
        <f t="shared" si="16"/>
        <v>578</v>
      </c>
      <c r="CX19" s="20">
        <f t="shared" si="16"/>
        <v>688</v>
      </c>
      <c r="CY19" s="20">
        <f t="shared" si="16"/>
        <v>686</v>
      </c>
      <c r="CZ19" s="20">
        <f t="shared" si="16"/>
        <v>874</v>
      </c>
      <c r="DA19" s="20">
        <f t="shared" si="16"/>
        <v>1154</v>
      </c>
      <c r="DB19" s="20">
        <f t="shared" si="16"/>
        <v>663</v>
      </c>
      <c r="DC19" s="20">
        <f t="shared" si="16"/>
        <v>795</v>
      </c>
      <c r="DD19" s="20">
        <f t="shared" si="16"/>
        <v>726</v>
      </c>
      <c r="DE19" s="20">
        <f t="shared" si="16"/>
        <v>532</v>
      </c>
      <c r="DF19" s="20">
        <f t="shared" si="16"/>
        <v>702</v>
      </c>
      <c r="DG19" s="20">
        <f t="shared" si="16"/>
        <v>739</v>
      </c>
      <c r="DH19" s="20">
        <f t="shared" si="16"/>
        <v>729</v>
      </c>
      <c r="DI19" s="20">
        <f t="shared" si="16"/>
        <v>787</v>
      </c>
      <c r="DJ19" s="20">
        <f t="shared" si="16"/>
        <v>751</v>
      </c>
      <c r="DK19" s="20">
        <f t="shared" si="16"/>
        <v>724</v>
      </c>
      <c r="DL19" s="20">
        <f t="shared" si="16"/>
        <v>654</v>
      </c>
      <c r="DM19" s="20">
        <f t="shared" si="16"/>
        <v>584</v>
      </c>
      <c r="DN19" s="20">
        <f t="shared" si="16"/>
        <v>632</v>
      </c>
      <c r="DO19" s="20">
        <f t="shared" si="16"/>
        <v>892</v>
      </c>
      <c r="DP19" s="20">
        <f t="shared" si="16"/>
        <v>670</v>
      </c>
      <c r="DQ19" s="20">
        <f t="shared" si="16"/>
        <v>500</v>
      </c>
      <c r="DR19" s="20">
        <f t="shared" si="16"/>
        <v>539</v>
      </c>
      <c r="DS19" s="20">
        <f t="shared" si="16"/>
        <v>555</v>
      </c>
      <c r="DT19" s="20">
        <f t="shared" si="16"/>
        <v>461</v>
      </c>
      <c r="DU19" s="20">
        <f t="shared" si="16"/>
        <v>579</v>
      </c>
      <c r="DV19" s="20">
        <f t="shared" si="16"/>
        <v>458</v>
      </c>
      <c r="DW19" s="20">
        <f t="shared" si="16"/>
        <v>477</v>
      </c>
      <c r="DX19" s="20">
        <f t="shared" si="16"/>
        <v>518</v>
      </c>
      <c r="DY19" s="20">
        <f t="shared" si="16"/>
        <v>481</v>
      </c>
      <c r="DZ19" s="20">
        <f t="shared" si="16"/>
        <v>737</v>
      </c>
      <c r="EA19" s="20">
        <f t="shared" si="16"/>
        <v>825</v>
      </c>
      <c r="EB19" s="20">
        <f t="shared" ref="EB19:GM19" si="17">SUM(EB17:EB18)</f>
        <v>538</v>
      </c>
      <c r="EC19" s="20">
        <f t="shared" si="17"/>
        <v>640</v>
      </c>
      <c r="ED19" s="20">
        <f t="shared" si="17"/>
        <v>474</v>
      </c>
      <c r="EE19" s="20">
        <f t="shared" si="17"/>
        <v>439</v>
      </c>
      <c r="EF19" s="20">
        <f t="shared" si="17"/>
        <v>547</v>
      </c>
      <c r="EG19" s="20">
        <f t="shared" si="17"/>
        <v>503</v>
      </c>
      <c r="EH19" s="20">
        <f t="shared" si="17"/>
        <v>463</v>
      </c>
      <c r="EI19" s="20">
        <f t="shared" si="17"/>
        <v>443</v>
      </c>
      <c r="EJ19" s="20">
        <f t="shared" si="17"/>
        <v>376</v>
      </c>
      <c r="EK19" s="20">
        <f t="shared" si="17"/>
        <v>468</v>
      </c>
      <c r="EL19" s="20">
        <f t="shared" si="17"/>
        <v>428</v>
      </c>
      <c r="EM19" s="20">
        <f t="shared" si="17"/>
        <v>455</v>
      </c>
      <c r="EN19" s="20">
        <f t="shared" si="17"/>
        <v>356</v>
      </c>
      <c r="EO19" s="20">
        <f t="shared" si="17"/>
        <v>457</v>
      </c>
      <c r="EP19" s="20">
        <f t="shared" si="17"/>
        <v>614</v>
      </c>
      <c r="EQ19" s="20">
        <f t="shared" si="17"/>
        <v>475</v>
      </c>
      <c r="ER19" s="20">
        <f t="shared" si="17"/>
        <v>533</v>
      </c>
      <c r="ES19" s="20">
        <f t="shared" si="17"/>
        <v>586</v>
      </c>
      <c r="ET19" s="20">
        <f t="shared" si="17"/>
        <v>613</v>
      </c>
      <c r="EU19" s="20">
        <f t="shared" si="17"/>
        <v>604</v>
      </c>
      <c r="EV19" s="20">
        <f t="shared" si="17"/>
        <v>695</v>
      </c>
      <c r="EW19" s="20">
        <f t="shared" si="17"/>
        <v>584</v>
      </c>
      <c r="EX19" s="20">
        <f t="shared" si="17"/>
        <v>679</v>
      </c>
      <c r="EY19" s="20">
        <f t="shared" si="17"/>
        <v>587</v>
      </c>
      <c r="EZ19" s="20">
        <f t="shared" si="17"/>
        <v>666</v>
      </c>
      <c r="FA19" s="20">
        <f t="shared" si="17"/>
        <v>997</v>
      </c>
      <c r="FB19" s="20">
        <f t="shared" si="17"/>
        <v>729</v>
      </c>
      <c r="FC19" s="20">
        <f t="shared" si="17"/>
        <v>690</v>
      </c>
      <c r="FD19" s="20">
        <f t="shared" si="17"/>
        <v>619</v>
      </c>
      <c r="FE19" s="20">
        <f t="shared" si="17"/>
        <v>503</v>
      </c>
      <c r="FF19" s="20">
        <f t="shared" si="17"/>
        <v>532</v>
      </c>
      <c r="FG19" s="20">
        <f t="shared" si="17"/>
        <v>494</v>
      </c>
      <c r="FH19" s="20">
        <f t="shared" si="17"/>
        <v>550</v>
      </c>
      <c r="FI19" s="20">
        <f t="shared" si="17"/>
        <v>604</v>
      </c>
      <c r="FJ19" s="20">
        <f t="shared" si="17"/>
        <v>522</v>
      </c>
      <c r="FK19" s="20">
        <f t="shared" si="17"/>
        <v>482</v>
      </c>
      <c r="FL19" s="20">
        <f t="shared" si="17"/>
        <v>508</v>
      </c>
      <c r="FM19" s="20">
        <f t="shared" si="17"/>
        <v>500</v>
      </c>
      <c r="FN19" s="20">
        <f t="shared" si="17"/>
        <v>423</v>
      </c>
      <c r="FO19" s="20">
        <f t="shared" si="17"/>
        <v>756</v>
      </c>
      <c r="FP19" s="20">
        <f t="shared" si="17"/>
        <v>675</v>
      </c>
      <c r="FQ19" s="20">
        <f t="shared" si="17"/>
        <v>452</v>
      </c>
      <c r="FR19" s="20">
        <f t="shared" si="17"/>
        <v>405</v>
      </c>
      <c r="FS19" s="20">
        <f t="shared" si="17"/>
        <v>421</v>
      </c>
      <c r="FT19" s="20">
        <f t="shared" si="17"/>
        <v>439</v>
      </c>
      <c r="FU19" s="20">
        <f t="shared" si="17"/>
        <v>388</v>
      </c>
      <c r="FV19" s="20">
        <f t="shared" si="17"/>
        <v>396</v>
      </c>
      <c r="FW19" s="20">
        <f t="shared" si="17"/>
        <v>397</v>
      </c>
      <c r="FX19" s="20">
        <f t="shared" si="17"/>
        <v>468</v>
      </c>
      <c r="FY19" s="20">
        <f t="shared" si="17"/>
        <v>522</v>
      </c>
      <c r="FZ19" s="20">
        <f t="shared" si="17"/>
        <v>643</v>
      </c>
      <c r="GA19" s="20">
        <f t="shared" si="17"/>
        <v>716</v>
      </c>
      <c r="GB19" s="20">
        <f t="shared" si="17"/>
        <v>476</v>
      </c>
      <c r="GC19" s="20">
        <f t="shared" si="17"/>
        <v>439</v>
      </c>
      <c r="GD19" s="20">
        <f t="shared" si="17"/>
        <v>431</v>
      </c>
      <c r="GE19" s="20">
        <f t="shared" si="17"/>
        <v>367</v>
      </c>
      <c r="GF19" s="20">
        <f>SUM(GF17:GF18)</f>
        <v>404</v>
      </c>
      <c r="GG19" s="20">
        <f t="shared" si="17"/>
        <v>408</v>
      </c>
      <c r="GH19" s="20">
        <f t="shared" si="17"/>
        <v>434</v>
      </c>
      <c r="GI19" s="20">
        <f t="shared" si="17"/>
        <v>333</v>
      </c>
      <c r="GJ19" s="20">
        <f t="shared" si="17"/>
        <v>338</v>
      </c>
      <c r="GK19" s="20">
        <f t="shared" si="17"/>
        <v>368</v>
      </c>
      <c r="GL19" s="20">
        <f t="shared" si="17"/>
        <v>305</v>
      </c>
      <c r="GM19" s="20">
        <f t="shared" si="17"/>
        <v>376</v>
      </c>
      <c r="GN19" s="20">
        <f>SUM(GN17:GN18)</f>
        <v>301</v>
      </c>
      <c r="GO19" s="20">
        <f>SUM(GO17:GO18)</f>
        <v>385</v>
      </c>
      <c r="GP19" s="20">
        <v>397</v>
      </c>
      <c r="GQ19" s="20">
        <f t="shared" ref="GQ19:JB19" si="18">SUM(GQ17:GQ18)</f>
        <v>356</v>
      </c>
      <c r="GR19" s="20">
        <f t="shared" si="18"/>
        <v>378</v>
      </c>
      <c r="GS19" s="20">
        <f t="shared" si="18"/>
        <v>474</v>
      </c>
      <c r="GT19" s="20">
        <f t="shared" si="18"/>
        <v>474</v>
      </c>
      <c r="GU19" s="20">
        <f t="shared" si="18"/>
        <v>471</v>
      </c>
      <c r="GV19" s="20">
        <f t="shared" si="18"/>
        <v>551</v>
      </c>
      <c r="GW19" s="20">
        <f t="shared" si="18"/>
        <v>609</v>
      </c>
      <c r="GX19" s="20">
        <f t="shared" si="18"/>
        <v>826</v>
      </c>
      <c r="GY19" s="20">
        <f t="shared" si="18"/>
        <v>424</v>
      </c>
      <c r="GZ19" s="20">
        <f t="shared" si="18"/>
        <v>607</v>
      </c>
      <c r="HA19" s="20">
        <f t="shared" si="18"/>
        <v>948</v>
      </c>
      <c r="HB19" s="20">
        <f t="shared" si="18"/>
        <v>653</v>
      </c>
      <c r="HC19" s="20">
        <f t="shared" si="18"/>
        <v>723</v>
      </c>
      <c r="HD19" s="20">
        <f t="shared" si="18"/>
        <v>545</v>
      </c>
      <c r="HE19" s="20">
        <f t="shared" si="18"/>
        <v>500</v>
      </c>
      <c r="HF19" s="20">
        <f t="shared" si="18"/>
        <v>455</v>
      </c>
      <c r="HG19" s="20">
        <f t="shared" si="18"/>
        <v>432</v>
      </c>
      <c r="HH19" s="20">
        <f t="shared" si="18"/>
        <v>433</v>
      </c>
      <c r="HI19" s="20">
        <f t="shared" si="18"/>
        <v>420</v>
      </c>
      <c r="HJ19" s="20">
        <f t="shared" si="18"/>
        <v>652</v>
      </c>
      <c r="HK19" s="20">
        <f t="shared" si="18"/>
        <v>547</v>
      </c>
      <c r="HL19" s="20">
        <f t="shared" si="18"/>
        <v>426</v>
      </c>
      <c r="HM19" s="20">
        <f t="shared" si="18"/>
        <v>464</v>
      </c>
      <c r="HN19" s="20">
        <f t="shared" si="18"/>
        <v>343</v>
      </c>
      <c r="HO19" s="20">
        <f t="shared" si="18"/>
        <v>417</v>
      </c>
      <c r="HP19" s="20">
        <f t="shared" si="18"/>
        <v>679</v>
      </c>
      <c r="HQ19" s="20">
        <f t="shared" si="18"/>
        <v>483</v>
      </c>
      <c r="HR19" s="20">
        <f t="shared" si="18"/>
        <v>534</v>
      </c>
      <c r="HS19" s="20">
        <f t="shared" si="18"/>
        <v>394</v>
      </c>
      <c r="HT19" s="20">
        <f t="shared" si="18"/>
        <v>362</v>
      </c>
      <c r="HU19" s="20">
        <f t="shared" si="18"/>
        <v>352</v>
      </c>
      <c r="HV19" s="20">
        <f t="shared" si="18"/>
        <v>365</v>
      </c>
      <c r="HW19" s="20">
        <f t="shared" si="18"/>
        <v>333</v>
      </c>
      <c r="HX19" s="20">
        <f t="shared" si="18"/>
        <v>268</v>
      </c>
      <c r="HY19" s="20">
        <f t="shared" si="18"/>
        <v>323</v>
      </c>
      <c r="HZ19" s="20">
        <f t="shared" si="18"/>
        <v>473</v>
      </c>
      <c r="IA19" s="20">
        <f t="shared" si="18"/>
        <v>624</v>
      </c>
      <c r="IB19" s="20">
        <f t="shared" si="18"/>
        <v>538</v>
      </c>
      <c r="IC19" s="20">
        <f t="shared" si="18"/>
        <v>386</v>
      </c>
      <c r="ID19" s="20">
        <f t="shared" si="18"/>
        <v>355</v>
      </c>
      <c r="IE19" s="20">
        <f t="shared" si="18"/>
        <v>278</v>
      </c>
      <c r="IF19" s="20">
        <f t="shared" si="18"/>
        <v>278</v>
      </c>
      <c r="IG19" s="20">
        <f t="shared" si="18"/>
        <v>301</v>
      </c>
      <c r="IH19" s="20">
        <f t="shared" si="18"/>
        <v>305</v>
      </c>
      <c r="II19" s="20">
        <f t="shared" si="18"/>
        <v>323</v>
      </c>
      <c r="IJ19" s="20">
        <f t="shared" si="18"/>
        <v>283</v>
      </c>
      <c r="IK19" s="20">
        <f t="shared" si="18"/>
        <v>310</v>
      </c>
      <c r="IL19" s="20">
        <f t="shared" si="18"/>
        <v>252</v>
      </c>
      <c r="IM19" s="20">
        <f t="shared" si="18"/>
        <v>285</v>
      </c>
      <c r="IN19" s="20">
        <f t="shared" si="18"/>
        <v>324</v>
      </c>
      <c r="IO19" s="20">
        <f t="shared" si="18"/>
        <v>311</v>
      </c>
      <c r="IP19" s="20">
        <f t="shared" si="18"/>
        <v>525</v>
      </c>
      <c r="IQ19" s="20">
        <f t="shared" si="18"/>
        <v>390</v>
      </c>
      <c r="IR19" s="20">
        <f t="shared" si="18"/>
        <v>331</v>
      </c>
      <c r="IS19" s="20">
        <f t="shared" si="18"/>
        <v>387</v>
      </c>
      <c r="IT19" s="20">
        <f t="shared" si="18"/>
        <v>482</v>
      </c>
      <c r="IU19" s="20">
        <f t="shared" si="18"/>
        <v>446</v>
      </c>
      <c r="IV19" s="20">
        <f t="shared" si="18"/>
        <v>561</v>
      </c>
      <c r="IW19" s="20">
        <f t="shared" si="18"/>
        <v>602</v>
      </c>
      <c r="IX19" s="20">
        <f t="shared" si="18"/>
        <v>615</v>
      </c>
      <c r="IY19" s="20">
        <f t="shared" si="18"/>
        <v>406</v>
      </c>
      <c r="IZ19" s="20">
        <f t="shared" si="18"/>
        <v>522</v>
      </c>
      <c r="JA19" s="20">
        <f t="shared" si="18"/>
        <v>895</v>
      </c>
      <c r="JB19" s="20">
        <f t="shared" si="18"/>
        <v>617</v>
      </c>
      <c r="JC19" s="20">
        <f t="shared" ref="JC19:RX19" si="19">SUM(JC17:JC18)</f>
        <v>658</v>
      </c>
      <c r="JD19" s="20">
        <f t="shared" si="19"/>
        <v>498</v>
      </c>
      <c r="JE19" s="20">
        <f t="shared" si="19"/>
        <v>688</v>
      </c>
      <c r="JF19" s="20">
        <f t="shared" si="19"/>
        <v>714</v>
      </c>
      <c r="JG19" s="20">
        <f t="shared" si="19"/>
        <v>363</v>
      </c>
      <c r="JH19" s="20">
        <f t="shared" si="19"/>
        <v>376</v>
      </c>
      <c r="JI19" s="20">
        <f t="shared" si="19"/>
        <v>417</v>
      </c>
      <c r="JJ19" s="20">
        <f t="shared" si="19"/>
        <v>593</v>
      </c>
      <c r="JK19" s="20">
        <f t="shared" si="19"/>
        <v>433</v>
      </c>
      <c r="JL19" s="20">
        <f t="shared" si="19"/>
        <v>369</v>
      </c>
      <c r="JM19" s="20">
        <f t="shared" si="19"/>
        <v>375</v>
      </c>
      <c r="JN19" s="20">
        <f t="shared" si="19"/>
        <v>419</v>
      </c>
      <c r="JO19" s="20">
        <f t="shared" si="19"/>
        <v>381</v>
      </c>
      <c r="JP19" s="20">
        <f t="shared" si="19"/>
        <v>686</v>
      </c>
      <c r="JQ19" s="20">
        <f t="shared" si="19"/>
        <v>512</v>
      </c>
      <c r="JR19" s="20">
        <f t="shared" si="19"/>
        <v>478</v>
      </c>
      <c r="JS19" s="20">
        <f t="shared" si="19"/>
        <v>303</v>
      </c>
      <c r="JT19" s="20">
        <f t="shared" si="19"/>
        <v>329</v>
      </c>
      <c r="JU19" s="20">
        <f t="shared" si="19"/>
        <v>283</v>
      </c>
      <c r="JV19" s="20">
        <f t="shared" si="19"/>
        <v>280</v>
      </c>
      <c r="JW19" s="20">
        <f t="shared" si="19"/>
        <v>296</v>
      </c>
      <c r="JX19" s="20">
        <f t="shared" si="19"/>
        <v>279</v>
      </c>
      <c r="JY19" s="20">
        <f t="shared" si="19"/>
        <v>415</v>
      </c>
      <c r="JZ19" s="20">
        <f t="shared" si="19"/>
        <v>372</v>
      </c>
      <c r="KA19" s="20">
        <f t="shared" si="19"/>
        <v>622</v>
      </c>
      <c r="KB19" s="20">
        <f t="shared" si="19"/>
        <v>596</v>
      </c>
      <c r="KC19" s="20">
        <f t="shared" si="19"/>
        <v>440</v>
      </c>
      <c r="KD19" s="20">
        <f t="shared" si="19"/>
        <v>327</v>
      </c>
      <c r="KE19" s="20">
        <f t="shared" si="19"/>
        <v>266</v>
      </c>
      <c r="KF19" s="20">
        <f t="shared" si="19"/>
        <v>280</v>
      </c>
      <c r="KG19" s="20">
        <f t="shared" si="19"/>
        <v>262</v>
      </c>
      <c r="KH19" s="20">
        <f t="shared" si="19"/>
        <v>282</v>
      </c>
      <c r="KI19" s="20">
        <f t="shared" si="19"/>
        <v>257</v>
      </c>
      <c r="KJ19" s="20">
        <f t="shared" si="19"/>
        <v>267</v>
      </c>
      <c r="KK19" s="20">
        <f t="shared" si="19"/>
        <v>247</v>
      </c>
      <c r="KL19" s="20">
        <f t="shared" si="19"/>
        <v>314</v>
      </c>
      <c r="KM19" s="20">
        <f t="shared" si="19"/>
        <v>273</v>
      </c>
      <c r="KN19" s="20">
        <f t="shared" si="19"/>
        <v>287</v>
      </c>
      <c r="KO19" s="20">
        <f t="shared" si="19"/>
        <v>296</v>
      </c>
      <c r="KP19" s="20">
        <f t="shared" si="19"/>
        <v>284</v>
      </c>
      <c r="KQ19" s="20">
        <f t="shared" si="19"/>
        <v>398</v>
      </c>
      <c r="KR19" s="20">
        <f t="shared" si="19"/>
        <v>366</v>
      </c>
      <c r="KS19" s="20">
        <f t="shared" si="19"/>
        <v>337</v>
      </c>
      <c r="KT19" s="20">
        <f t="shared" si="19"/>
        <v>412</v>
      </c>
      <c r="KU19" s="20">
        <f t="shared" si="19"/>
        <v>433</v>
      </c>
      <c r="KV19" s="20">
        <f t="shared" si="19"/>
        <v>430</v>
      </c>
      <c r="KW19" s="20">
        <f t="shared" si="19"/>
        <v>505</v>
      </c>
      <c r="KX19" s="20">
        <f t="shared" si="19"/>
        <v>500</v>
      </c>
      <c r="KY19" s="20">
        <f t="shared" si="19"/>
        <v>375</v>
      </c>
      <c r="KZ19" s="20">
        <f t="shared" si="19"/>
        <v>399</v>
      </c>
      <c r="LA19" s="20">
        <f t="shared" si="19"/>
        <v>752</v>
      </c>
      <c r="LB19" s="20">
        <f t="shared" si="19"/>
        <v>653</v>
      </c>
      <c r="LC19" s="20">
        <f t="shared" si="19"/>
        <v>478</v>
      </c>
      <c r="LD19" s="20">
        <f t="shared" si="19"/>
        <v>523</v>
      </c>
      <c r="LE19" s="20">
        <f t="shared" si="19"/>
        <v>356</v>
      </c>
      <c r="LF19" s="20">
        <f t="shared" si="19"/>
        <v>413</v>
      </c>
      <c r="LG19" s="20">
        <f t="shared" si="19"/>
        <v>403</v>
      </c>
      <c r="LH19" s="20">
        <f t="shared" si="19"/>
        <v>340</v>
      </c>
      <c r="LI19" s="20">
        <f t="shared" si="19"/>
        <v>324</v>
      </c>
      <c r="LJ19" s="20">
        <f t="shared" si="19"/>
        <v>341</v>
      </c>
      <c r="LK19" s="20">
        <f t="shared" si="19"/>
        <v>369</v>
      </c>
      <c r="LL19" s="20">
        <f t="shared" si="19"/>
        <v>318</v>
      </c>
      <c r="LM19" s="20">
        <f t="shared" si="19"/>
        <v>332</v>
      </c>
      <c r="LN19" s="20">
        <f t="shared" si="19"/>
        <v>362</v>
      </c>
      <c r="LO19" s="20">
        <f t="shared" si="19"/>
        <v>397</v>
      </c>
      <c r="LP19" s="20">
        <f t="shared" si="19"/>
        <v>485</v>
      </c>
      <c r="LQ19" s="20">
        <f t="shared" si="19"/>
        <v>473</v>
      </c>
      <c r="LR19" s="20">
        <f t="shared" si="19"/>
        <v>416</v>
      </c>
      <c r="LS19" s="20">
        <f t="shared" si="19"/>
        <v>323</v>
      </c>
      <c r="LT19" s="20">
        <f t="shared" si="19"/>
        <v>329</v>
      </c>
      <c r="LU19" s="20">
        <f t="shared" si="19"/>
        <v>268</v>
      </c>
      <c r="LV19" s="20">
        <f t="shared" si="19"/>
        <v>268</v>
      </c>
      <c r="LW19" s="20">
        <f t="shared" si="19"/>
        <v>296</v>
      </c>
      <c r="LX19" s="20">
        <f t="shared" si="19"/>
        <v>299</v>
      </c>
      <c r="LY19" s="20">
        <f t="shared" si="19"/>
        <v>271</v>
      </c>
      <c r="LZ19" s="20">
        <f t="shared" si="19"/>
        <v>411</v>
      </c>
      <c r="MA19" s="20">
        <f t="shared" si="19"/>
        <v>704</v>
      </c>
      <c r="MB19" s="20">
        <f t="shared" si="19"/>
        <v>388</v>
      </c>
      <c r="MC19" s="20">
        <f t="shared" si="19"/>
        <v>243</v>
      </c>
      <c r="MD19" s="20">
        <f t="shared" si="19"/>
        <v>310</v>
      </c>
      <c r="ME19" s="20">
        <f t="shared" si="19"/>
        <v>247</v>
      </c>
      <c r="MF19" s="20">
        <f t="shared" si="19"/>
        <v>263</v>
      </c>
      <c r="MG19" s="20">
        <f t="shared" si="19"/>
        <v>264</v>
      </c>
      <c r="MH19" s="20">
        <f t="shared" si="19"/>
        <v>240</v>
      </c>
      <c r="MI19" s="20">
        <f t="shared" si="19"/>
        <v>206</v>
      </c>
      <c r="MJ19" s="20">
        <f t="shared" si="19"/>
        <v>238</v>
      </c>
      <c r="MK19" s="20">
        <f t="shared" si="19"/>
        <v>198</v>
      </c>
      <c r="ML19" s="20">
        <f t="shared" si="19"/>
        <v>186</v>
      </c>
      <c r="MM19" s="20">
        <f t="shared" si="19"/>
        <v>239</v>
      </c>
      <c r="MN19" s="20">
        <f t="shared" si="19"/>
        <v>174</v>
      </c>
      <c r="MO19" s="20">
        <f t="shared" si="19"/>
        <v>229</v>
      </c>
      <c r="MP19" s="20">
        <f t="shared" si="19"/>
        <v>306</v>
      </c>
      <c r="MQ19" s="20">
        <f t="shared" si="19"/>
        <v>285</v>
      </c>
      <c r="MR19" s="20">
        <f t="shared" si="19"/>
        <v>267</v>
      </c>
      <c r="MS19" s="20">
        <f t="shared" si="19"/>
        <v>267</v>
      </c>
      <c r="MT19" s="20">
        <f t="shared" si="19"/>
        <v>287</v>
      </c>
      <c r="MU19" s="20">
        <f t="shared" si="19"/>
        <v>359</v>
      </c>
      <c r="MV19" s="20">
        <f t="shared" si="19"/>
        <v>326</v>
      </c>
      <c r="MW19" s="20">
        <f t="shared" si="19"/>
        <v>345</v>
      </c>
      <c r="MX19" s="20">
        <f t="shared" si="19"/>
        <v>326</v>
      </c>
      <c r="MY19" s="20">
        <f t="shared" si="19"/>
        <v>490</v>
      </c>
      <c r="MZ19" s="20">
        <f t="shared" si="19"/>
        <v>413</v>
      </c>
      <c r="NA19" s="20">
        <f t="shared" si="19"/>
        <v>326</v>
      </c>
      <c r="NB19" s="20">
        <f t="shared" si="19"/>
        <v>713</v>
      </c>
      <c r="NC19" s="20">
        <f t="shared" si="19"/>
        <v>547</v>
      </c>
      <c r="ND19" s="20">
        <f t="shared" si="19"/>
        <v>470</v>
      </c>
      <c r="NE19" s="20">
        <f t="shared" si="19"/>
        <v>364</v>
      </c>
      <c r="NF19" s="20">
        <f t="shared" si="19"/>
        <v>312</v>
      </c>
      <c r="NG19" s="20">
        <f t="shared" si="19"/>
        <v>316</v>
      </c>
      <c r="NH19" s="20">
        <f t="shared" si="19"/>
        <v>341</v>
      </c>
      <c r="NI19" s="20">
        <f t="shared" si="19"/>
        <v>335</v>
      </c>
      <c r="NJ19" s="20">
        <f t="shared" si="19"/>
        <v>422</v>
      </c>
      <c r="NK19" s="20">
        <f t="shared" si="19"/>
        <v>329</v>
      </c>
      <c r="NL19" s="20">
        <f t="shared" si="19"/>
        <v>307</v>
      </c>
      <c r="NM19" s="20">
        <f t="shared" si="19"/>
        <v>329</v>
      </c>
      <c r="NN19" s="20">
        <f t="shared" si="19"/>
        <v>289</v>
      </c>
      <c r="NO19" s="20">
        <f t="shared" si="19"/>
        <v>274</v>
      </c>
      <c r="NP19" s="20">
        <f t="shared" si="19"/>
        <v>337</v>
      </c>
      <c r="NQ19" s="20">
        <f t="shared" si="19"/>
        <v>494</v>
      </c>
      <c r="NR19" s="20">
        <f t="shared" si="19"/>
        <v>421</v>
      </c>
      <c r="NS19" s="20">
        <f t="shared" si="19"/>
        <v>309</v>
      </c>
      <c r="NT19" s="20">
        <f t="shared" si="19"/>
        <v>230</v>
      </c>
      <c r="NU19" s="20">
        <f t="shared" si="19"/>
        <v>253</v>
      </c>
      <c r="NV19" s="20">
        <f t="shared" si="19"/>
        <v>229</v>
      </c>
      <c r="NW19" s="20">
        <f t="shared" si="19"/>
        <v>220</v>
      </c>
      <c r="NX19" s="20">
        <f t="shared" si="19"/>
        <v>196</v>
      </c>
      <c r="NY19" s="20">
        <f t="shared" si="19"/>
        <v>251</v>
      </c>
      <c r="NZ19" s="20">
        <f t="shared" si="19"/>
        <v>282</v>
      </c>
      <c r="OA19" s="20">
        <f t="shared" si="19"/>
        <v>523</v>
      </c>
      <c r="OB19" s="20">
        <f t="shared" si="19"/>
        <v>526</v>
      </c>
      <c r="OC19" s="20">
        <f t="shared" si="19"/>
        <v>246</v>
      </c>
      <c r="OD19" s="20">
        <f t="shared" si="19"/>
        <v>275</v>
      </c>
      <c r="OE19" s="20">
        <f t="shared" si="19"/>
        <v>211</v>
      </c>
      <c r="OF19" s="20">
        <f t="shared" si="19"/>
        <v>239</v>
      </c>
      <c r="OG19" s="20">
        <f t="shared" si="19"/>
        <v>186</v>
      </c>
      <c r="OH19" s="20">
        <f t="shared" si="19"/>
        <v>244</v>
      </c>
      <c r="OI19" s="20">
        <f t="shared" si="19"/>
        <v>219</v>
      </c>
      <c r="OJ19" s="20">
        <f t="shared" si="19"/>
        <v>197</v>
      </c>
      <c r="OK19" s="20">
        <f t="shared" si="19"/>
        <v>193</v>
      </c>
      <c r="OL19" s="20">
        <f t="shared" si="19"/>
        <v>203</v>
      </c>
      <c r="OM19" s="20">
        <f t="shared" si="19"/>
        <v>222</v>
      </c>
      <c r="ON19" s="20">
        <f t="shared" si="19"/>
        <v>187</v>
      </c>
      <c r="OO19" s="20">
        <f t="shared" si="19"/>
        <v>208</v>
      </c>
      <c r="OP19" s="20">
        <f t="shared" si="19"/>
        <v>231</v>
      </c>
      <c r="OQ19" s="20">
        <f t="shared" si="19"/>
        <v>271</v>
      </c>
      <c r="OR19" s="20">
        <f t="shared" si="19"/>
        <v>210</v>
      </c>
      <c r="OS19" s="20">
        <f t="shared" si="19"/>
        <v>282</v>
      </c>
      <c r="OT19" s="20">
        <f t="shared" si="19"/>
        <v>276</v>
      </c>
      <c r="OU19" s="20">
        <f t="shared" si="19"/>
        <v>359</v>
      </c>
      <c r="OV19" s="20">
        <f t="shared" si="19"/>
        <v>346</v>
      </c>
      <c r="OW19" s="20">
        <f t="shared" si="19"/>
        <v>303</v>
      </c>
      <c r="OX19" s="20">
        <f t="shared" si="19"/>
        <v>300</v>
      </c>
      <c r="OY19" s="20">
        <f t="shared" si="19"/>
        <v>411</v>
      </c>
      <c r="OZ19" s="20">
        <f t="shared" si="19"/>
        <v>285</v>
      </c>
      <c r="PA19" s="20">
        <f t="shared" si="19"/>
        <v>346</v>
      </c>
      <c r="PB19" s="20">
        <f t="shared" si="19"/>
        <v>725</v>
      </c>
      <c r="PC19" s="20">
        <f t="shared" si="19"/>
        <v>474</v>
      </c>
      <c r="PD19" s="20">
        <f t="shared" si="19"/>
        <v>366</v>
      </c>
      <c r="PE19" s="20">
        <f t="shared" si="19"/>
        <v>324</v>
      </c>
      <c r="PF19" s="20">
        <f t="shared" si="19"/>
        <v>301</v>
      </c>
      <c r="PG19" s="20">
        <f t="shared" si="19"/>
        <v>329</v>
      </c>
      <c r="PH19" s="20">
        <f t="shared" si="19"/>
        <v>339</v>
      </c>
      <c r="PI19" s="20">
        <f t="shared" si="19"/>
        <v>310</v>
      </c>
      <c r="PJ19" s="20">
        <f t="shared" si="19"/>
        <v>270</v>
      </c>
      <c r="PK19" s="20">
        <f t="shared" si="19"/>
        <v>289</v>
      </c>
      <c r="PL19" s="20">
        <f t="shared" si="19"/>
        <v>260</v>
      </c>
      <c r="PM19" s="20">
        <f t="shared" si="19"/>
        <v>226</v>
      </c>
      <c r="PN19" s="20">
        <f t="shared" si="19"/>
        <v>223</v>
      </c>
      <c r="PO19" s="20">
        <f t="shared" si="19"/>
        <v>226</v>
      </c>
      <c r="PP19" s="20">
        <f t="shared" si="19"/>
        <v>298</v>
      </c>
      <c r="PQ19" s="20">
        <f t="shared" si="19"/>
        <v>481</v>
      </c>
      <c r="PR19" s="20">
        <f t="shared" si="19"/>
        <v>372</v>
      </c>
      <c r="PS19" s="20">
        <f t="shared" si="19"/>
        <v>248</v>
      </c>
      <c r="PT19" s="20">
        <f t="shared" si="19"/>
        <v>235</v>
      </c>
      <c r="PU19" s="20">
        <f t="shared" si="19"/>
        <v>196</v>
      </c>
      <c r="PV19" s="20">
        <f t="shared" si="19"/>
        <v>214</v>
      </c>
      <c r="PW19" s="20">
        <f t="shared" si="19"/>
        <v>186</v>
      </c>
      <c r="PX19" s="20">
        <f t="shared" si="19"/>
        <v>154</v>
      </c>
      <c r="PY19" s="20">
        <f t="shared" si="19"/>
        <v>235</v>
      </c>
      <c r="PZ19" s="20">
        <f t="shared" si="19"/>
        <v>269</v>
      </c>
      <c r="QA19" s="20">
        <f t="shared" si="19"/>
        <v>402</v>
      </c>
      <c r="QB19" s="20">
        <f t="shared" si="19"/>
        <v>530</v>
      </c>
      <c r="QC19" s="20">
        <f t="shared" si="19"/>
        <v>264</v>
      </c>
      <c r="QD19" s="20">
        <f t="shared" si="19"/>
        <v>320</v>
      </c>
      <c r="QE19" s="20">
        <f t="shared" si="19"/>
        <v>221</v>
      </c>
      <c r="QF19" s="20">
        <f t="shared" si="19"/>
        <v>208</v>
      </c>
      <c r="QG19" s="20">
        <f t="shared" si="19"/>
        <v>227</v>
      </c>
      <c r="QH19" s="20">
        <f t="shared" si="19"/>
        <v>220</v>
      </c>
      <c r="QI19" s="20">
        <f t="shared" si="19"/>
        <v>201</v>
      </c>
      <c r="QJ19" s="20">
        <f t="shared" si="19"/>
        <v>209</v>
      </c>
      <c r="QK19" s="20">
        <f t="shared" si="19"/>
        <v>201</v>
      </c>
      <c r="QL19" s="20">
        <f t="shared" si="19"/>
        <v>221</v>
      </c>
      <c r="QM19" s="20">
        <f t="shared" si="19"/>
        <v>193</v>
      </c>
      <c r="QN19" s="20">
        <f t="shared" si="19"/>
        <v>216</v>
      </c>
      <c r="QO19" s="20">
        <f t="shared" si="19"/>
        <v>220</v>
      </c>
      <c r="QP19" s="20">
        <f t="shared" si="19"/>
        <v>227</v>
      </c>
      <c r="QQ19" s="20">
        <f t="shared" si="19"/>
        <v>287</v>
      </c>
      <c r="QR19" s="20">
        <f t="shared" si="19"/>
        <v>249</v>
      </c>
      <c r="QS19" s="20">
        <f t="shared" si="19"/>
        <v>291</v>
      </c>
      <c r="QT19" s="20">
        <f t="shared" si="19"/>
        <v>294</v>
      </c>
      <c r="QU19" s="20">
        <f t="shared" si="19"/>
        <v>310</v>
      </c>
      <c r="QV19" s="20">
        <f t="shared" si="19"/>
        <v>276</v>
      </c>
      <c r="QW19" s="20">
        <f t="shared" si="19"/>
        <v>330</v>
      </c>
      <c r="QX19" s="20">
        <f t="shared" si="19"/>
        <v>332</v>
      </c>
      <c r="QY19" s="20">
        <f t="shared" si="19"/>
        <v>394</v>
      </c>
      <c r="QZ19" s="20">
        <f t="shared" si="19"/>
        <v>326</v>
      </c>
      <c r="RA19" s="20">
        <f t="shared" si="19"/>
        <v>339</v>
      </c>
      <c r="RB19" s="20">
        <f t="shared" si="19"/>
        <v>686</v>
      </c>
      <c r="RC19" s="20">
        <f t="shared" si="19"/>
        <v>477</v>
      </c>
      <c r="RD19" s="20">
        <f t="shared" si="19"/>
        <v>411</v>
      </c>
      <c r="RE19" s="20">
        <f t="shared" si="19"/>
        <v>321</v>
      </c>
      <c r="RF19" s="20">
        <f t="shared" si="19"/>
        <v>292</v>
      </c>
      <c r="RG19" s="20">
        <f t="shared" si="19"/>
        <v>277</v>
      </c>
      <c r="RH19" s="20">
        <f t="shared" si="19"/>
        <v>274</v>
      </c>
      <c r="RI19" s="20">
        <f t="shared" si="19"/>
        <v>261</v>
      </c>
      <c r="RJ19" s="20">
        <f t="shared" si="19"/>
        <v>271</v>
      </c>
      <c r="RK19" s="20">
        <f t="shared" si="19"/>
        <v>257</v>
      </c>
      <c r="RL19" s="20">
        <f t="shared" si="19"/>
        <v>300</v>
      </c>
      <c r="RM19" s="20">
        <f t="shared" si="19"/>
        <v>302</v>
      </c>
      <c r="RN19" s="20">
        <f t="shared" si="19"/>
        <v>272</v>
      </c>
      <c r="RO19" s="20">
        <f t="shared" si="19"/>
        <v>208</v>
      </c>
      <c r="RP19" s="20">
        <f t="shared" si="19"/>
        <v>265</v>
      </c>
      <c r="RQ19" s="20">
        <f t="shared" si="19"/>
        <v>523</v>
      </c>
      <c r="RR19" s="20">
        <f t="shared" si="19"/>
        <v>397</v>
      </c>
      <c r="RS19" s="20">
        <f t="shared" si="19"/>
        <v>281</v>
      </c>
      <c r="RT19" s="20">
        <f t="shared" si="19"/>
        <v>228</v>
      </c>
      <c r="RU19" s="20">
        <f t="shared" si="19"/>
        <v>261</v>
      </c>
      <c r="RV19" s="20">
        <f t="shared" si="19"/>
        <v>237</v>
      </c>
      <c r="RW19" s="20">
        <f t="shared" si="19"/>
        <v>188</v>
      </c>
      <c r="RX19" s="20">
        <f t="shared" si="19"/>
        <v>210</v>
      </c>
      <c r="RY19" s="20">
        <f t="shared" ref="RY19:SG19" si="20">SUM(RY17:RY18)</f>
        <v>233</v>
      </c>
      <c r="RZ19" s="20">
        <f t="shared" si="20"/>
        <v>204</v>
      </c>
      <c r="SA19" s="20">
        <f t="shared" si="20"/>
        <v>315</v>
      </c>
      <c r="SB19" s="20">
        <f t="shared" si="20"/>
        <v>466</v>
      </c>
      <c r="SC19" s="20">
        <f t="shared" si="20"/>
        <v>376</v>
      </c>
      <c r="SD19" s="20">
        <f t="shared" si="20"/>
        <v>272</v>
      </c>
      <c r="SE19" s="20">
        <f t="shared" si="20"/>
        <v>224</v>
      </c>
      <c r="SF19" s="20">
        <f t="shared" si="20"/>
        <v>205</v>
      </c>
      <c r="SG19" s="20">
        <f t="shared" si="20"/>
        <v>248</v>
      </c>
      <c r="SH19" s="20">
        <f t="shared" ref="SH19:TY19" si="21">SUM(SH17:SH18)</f>
        <v>229</v>
      </c>
      <c r="SI19" s="20">
        <f t="shared" si="21"/>
        <v>223</v>
      </c>
      <c r="SJ19" s="20">
        <f t="shared" si="21"/>
        <v>168</v>
      </c>
      <c r="SK19" s="20">
        <f t="shared" si="21"/>
        <v>150</v>
      </c>
      <c r="SL19" s="20">
        <f t="shared" si="21"/>
        <v>217</v>
      </c>
      <c r="SM19" s="20">
        <f t="shared" si="21"/>
        <v>190</v>
      </c>
      <c r="SN19" s="20">
        <f t="shared" si="21"/>
        <v>162</v>
      </c>
      <c r="SO19" s="20">
        <f t="shared" si="21"/>
        <v>193</v>
      </c>
      <c r="SP19" s="20">
        <f t="shared" si="21"/>
        <v>176</v>
      </c>
      <c r="SQ19" s="20">
        <f t="shared" si="21"/>
        <v>240</v>
      </c>
      <c r="SR19" s="20">
        <f t="shared" si="21"/>
        <v>242</v>
      </c>
      <c r="SS19" s="20">
        <f t="shared" si="21"/>
        <v>280</v>
      </c>
      <c r="ST19" s="20">
        <f t="shared" si="21"/>
        <v>271</v>
      </c>
      <c r="SU19" s="20">
        <f t="shared" si="21"/>
        <v>287</v>
      </c>
      <c r="SV19" s="20">
        <f t="shared" si="21"/>
        <v>284</v>
      </c>
      <c r="SW19" s="20">
        <f t="shared" si="21"/>
        <v>294</v>
      </c>
      <c r="SX19" s="20">
        <f t="shared" si="21"/>
        <v>314</v>
      </c>
      <c r="SY19" s="20">
        <f t="shared" si="21"/>
        <v>364</v>
      </c>
      <c r="SZ19" s="20">
        <f t="shared" si="21"/>
        <v>324</v>
      </c>
      <c r="TA19" s="20">
        <f t="shared" si="21"/>
        <v>375</v>
      </c>
      <c r="TB19" s="20">
        <f t="shared" si="21"/>
        <v>682</v>
      </c>
      <c r="TC19" s="20">
        <f t="shared" si="21"/>
        <v>363</v>
      </c>
      <c r="TD19" s="20">
        <f t="shared" si="21"/>
        <v>247</v>
      </c>
      <c r="TE19" s="20">
        <f t="shared" si="21"/>
        <v>309</v>
      </c>
      <c r="TF19" s="20">
        <f t="shared" si="21"/>
        <v>298</v>
      </c>
      <c r="TG19" s="20">
        <f t="shared" si="21"/>
        <v>222</v>
      </c>
      <c r="TH19" s="20">
        <f t="shared" si="21"/>
        <v>219</v>
      </c>
      <c r="TI19" s="20">
        <f t="shared" si="21"/>
        <v>216</v>
      </c>
      <c r="TJ19" s="20">
        <f t="shared" si="21"/>
        <v>184</v>
      </c>
      <c r="TK19" s="20">
        <f t="shared" si="21"/>
        <v>297</v>
      </c>
      <c r="TL19" s="20">
        <f t="shared" si="21"/>
        <v>207</v>
      </c>
      <c r="TM19" s="20">
        <f t="shared" si="21"/>
        <v>266</v>
      </c>
      <c r="TN19" s="20">
        <f t="shared" si="21"/>
        <v>201</v>
      </c>
      <c r="TO19" s="20">
        <f t="shared" si="21"/>
        <v>178</v>
      </c>
      <c r="TP19" s="20">
        <f t="shared" si="21"/>
        <v>189</v>
      </c>
      <c r="TQ19" s="20">
        <f t="shared" si="21"/>
        <v>441</v>
      </c>
      <c r="TR19" s="20">
        <f t="shared" si="21"/>
        <v>329</v>
      </c>
      <c r="TS19" s="20">
        <f t="shared" si="21"/>
        <v>187</v>
      </c>
      <c r="TT19" s="20">
        <f t="shared" si="21"/>
        <v>164</v>
      </c>
      <c r="TU19" s="20">
        <f t="shared" si="21"/>
        <v>180</v>
      </c>
      <c r="TV19" s="20">
        <f t="shared" si="21"/>
        <v>165</v>
      </c>
      <c r="TW19" s="20">
        <f t="shared" si="21"/>
        <v>149</v>
      </c>
      <c r="TX19" s="20">
        <f t="shared" si="21"/>
        <v>134</v>
      </c>
      <c r="TY19" s="20">
        <f t="shared" si="21"/>
        <v>128</v>
      </c>
      <c r="TZ19" s="20">
        <v>176</v>
      </c>
      <c r="UA19" s="20">
        <v>211</v>
      </c>
      <c r="UB19" s="20">
        <v>376</v>
      </c>
      <c r="UC19" s="20">
        <v>350</v>
      </c>
      <c r="UD19" s="20">
        <v>225</v>
      </c>
      <c r="UE19" s="238">
        <v>179</v>
      </c>
      <c r="UF19" s="20">
        <v>157</v>
      </c>
      <c r="UG19" s="20">
        <v>148</v>
      </c>
      <c r="UH19" s="20">
        <v>175</v>
      </c>
      <c r="UI19" s="20">
        <v>165</v>
      </c>
      <c r="UJ19" s="20">
        <v>156</v>
      </c>
      <c r="UK19" s="20">
        <v>124</v>
      </c>
      <c r="UL19" s="20">
        <v>127</v>
      </c>
      <c r="UM19" s="20">
        <v>135</v>
      </c>
      <c r="UN19" s="20">
        <v>155</v>
      </c>
      <c r="UO19" s="20">
        <v>148</v>
      </c>
      <c r="UP19" s="20">
        <v>135</v>
      </c>
      <c r="UQ19" s="20">
        <v>174</v>
      </c>
      <c r="UR19" s="20">
        <v>166</v>
      </c>
      <c r="US19" s="20">
        <v>187</v>
      </c>
      <c r="UT19" s="20">
        <v>148</v>
      </c>
      <c r="UU19" s="20">
        <f>SUM(UU17:UU18)</f>
        <v>187</v>
      </c>
      <c r="UV19" s="20">
        <v>195</v>
      </c>
      <c r="UW19" s="20">
        <v>213</v>
      </c>
      <c r="UX19" s="230">
        <v>238</v>
      </c>
      <c r="UY19" s="246">
        <v>249</v>
      </c>
      <c r="UZ19" s="20">
        <v>205</v>
      </c>
      <c r="VA19" s="20">
        <v>239</v>
      </c>
      <c r="VB19" s="20">
        <v>480</v>
      </c>
      <c r="VC19" s="230">
        <v>360</v>
      </c>
      <c r="VD19" s="247">
        <v>219</v>
      </c>
      <c r="VE19" s="20">
        <v>333</v>
      </c>
      <c r="VF19" s="20">
        <v>264</v>
      </c>
      <c r="VG19" s="20">
        <v>279</v>
      </c>
      <c r="VH19" s="20">
        <v>276</v>
      </c>
      <c r="VI19" s="20">
        <v>271</v>
      </c>
      <c r="VJ19" s="20">
        <v>251</v>
      </c>
      <c r="VK19" s="20">
        <v>343</v>
      </c>
      <c r="VL19" s="20">
        <v>339</v>
      </c>
      <c r="VM19" s="230">
        <v>214</v>
      </c>
      <c r="VN19" s="247">
        <v>239</v>
      </c>
      <c r="VO19" s="266">
        <v>243</v>
      </c>
      <c r="VP19" s="20">
        <v>229</v>
      </c>
      <c r="VQ19" s="20">
        <v>447</v>
      </c>
      <c r="VR19" s="230">
        <v>364</v>
      </c>
      <c r="VS19" s="292">
        <v>272</v>
      </c>
      <c r="VT19" s="20">
        <v>205</v>
      </c>
      <c r="VU19" s="20">
        <v>198</v>
      </c>
      <c r="VV19" s="20">
        <v>186</v>
      </c>
      <c r="VW19" s="20">
        <v>191</v>
      </c>
      <c r="VX19" s="20">
        <v>150</v>
      </c>
      <c r="VY19" s="20">
        <v>152</v>
      </c>
      <c r="VZ19" s="20">
        <v>159</v>
      </c>
      <c r="WA19" s="20">
        <v>208</v>
      </c>
      <c r="WB19" s="20">
        <v>448</v>
      </c>
      <c r="WC19" s="20">
        <v>375</v>
      </c>
      <c r="WD19" s="293">
        <v>269</v>
      </c>
      <c r="WE19" s="20">
        <v>262</v>
      </c>
      <c r="WF19" s="293">
        <v>202</v>
      </c>
      <c r="WG19" s="20">
        <v>194</v>
      </c>
      <c r="WH19" s="20">
        <v>188</v>
      </c>
      <c r="WI19" s="20">
        <v>182</v>
      </c>
      <c r="WJ19" s="20">
        <v>200</v>
      </c>
      <c r="WK19" s="20">
        <v>181</v>
      </c>
      <c r="WL19" s="20">
        <v>238</v>
      </c>
      <c r="WM19" s="20">
        <v>137</v>
      </c>
      <c r="WN19" s="20">
        <v>185</v>
      </c>
      <c r="WO19" s="20">
        <v>186</v>
      </c>
      <c r="WP19" s="20">
        <v>195</v>
      </c>
      <c r="WQ19" s="20">
        <v>209</v>
      </c>
      <c r="WR19" s="20">
        <v>236</v>
      </c>
      <c r="WS19" s="20">
        <v>222</v>
      </c>
      <c r="WT19" s="20">
        <v>233</v>
      </c>
      <c r="WU19" s="20">
        <v>246</v>
      </c>
      <c r="WV19" s="20">
        <v>299</v>
      </c>
      <c r="WW19" s="20">
        <v>253</v>
      </c>
      <c r="WX19" s="293">
        <v>300</v>
      </c>
      <c r="WY19" s="20">
        <v>308</v>
      </c>
      <c r="WZ19" s="276">
        <v>269</v>
      </c>
      <c r="XA19" s="276">
        <v>285</v>
      </c>
      <c r="XB19" s="20">
        <v>311</v>
      </c>
      <c r="XC19" s="20">
        <v>595</v>
      </c>
      <c r="XD19" s="20">
        <v>414</v>
      </c>
      <c r="XE19" s="20">
        <v>304</v>
      </c>
      <c r="XF19" s="20">
        <v>257</v>
      </c>
      <c r="XG19" s="20">
        <v>256</v>
      </c>
      <c r="XH19" s="20">
        <v>221</v>
      </c>
      <c r="XI19" s="20">
        <v>360</v>
      </c>
      <c r="XJ19" s="230">
        <v>433</v>
      </c>
      <c r="XK19" s="246">
        <v>360</v>
      </c>
      <c r="XL19" s="246">
        <v>195</v>
      </c>
      <c r="XM19" s="246">
        <v>259</v>
      </c>
      <c r="XN19" s="229">
        <v>245</v>
      </c>
      <c r="XO19" s="294">
        <v>215</v>
      </c>
      <c r="XP19" s="247">
        <v>211</v>
      </c>
      <c r="XQ19" s="247">
        <v>432</v>
      </c>
      <c r="XR19" s="247">
        <v>448</v>
      </c>
      <c r="XS19" s="247">
        <v>252</v>
      </c>
      <c r="XT19" s="247">
        <v>204</v>
      </c>
      <c r="XU19" s="247">
        <v>192</v>
      </c>
      <c r="XV19" s="246">
        <v>177</v>
      </c>
      <c r="XW19" s="246">
        <v>264</v>
      </c>
      <c r="XX19" s="246">
        <v>209</v>
      </c>
      <c r="XY19" s="246">
        <v>201</v>
      </c>
      <c r="XZ19" s="246">
        <v>220</v>
      </c>
      <c r="YA19" s="246">
        <v>198</v>
      </c>
      <c r="YB19" s="246">
        <v>431</v>
      </c>
      <c r="YC19" s="246">
        <v>349</v>
      </c>
      <c r="YD19" s="246">
        <v>300</v>
      </c>
      <c r="YE19" s="246">
        <v>292</v>
      </c>
      <c r="YF19" s="246">
        <v>215</v>
      </c>
      <c r="YG19" s="246">
        <v>178</v>
      </c>
      <c r="YH19" s="246">
        <v>200</v>
      </c>
      <c r="YI19" s="246">
        <v>235</v>
      </c>
      <c r="YJ19" s="246">
        <v>198</v>
      </c>
      <c r="YK19" s="246">
        <v>239</v>
      </c>
      <c r="YL19" s="246">
        <v>187</v>
      </c>
      <c r="YM19" s="246">
        <v>189</v>
      </c>
      <c r="YN19" s="246">
        <v>234</v>
      </c>
      <c r="YO19" s="246">
        <v>197</v>
      </c>
      <c r="YP19" s="246">
        <v>213</v>
      </c>
      <c r="YQ19" s="246">
        <v>219</v>
      </c>
      <c r="YR19" s="246">
        <v>276</v>
      </c>
      <c r="YS19" s="229">
        <v>298</v>
      </c>
      <c r="YT19" s="322">
        <v>244</v>
      </c>
      <c r="YU19" s="246">
        <v>257</v>
      </c>
      <c r="YV19" s="246">
        <v>335</v>
      </c>
      <c r="YW19" s="246">
        <v>309</v>
      </c>
      <c r="YX19" s="246">
        <v>272</v>
      </c>
      <c r="YY19" s="246">
        <v>308</v>
      </c>
      <c r="YZ19" s="246">
        <v>396</v>
      </c>
      <c r="ZA19" s="246">
        <v>249</v>
      </c>
      <c r="ZB19" s="246">
        <v>382</v>
      </c>
      <c r="ZC19" s="229">
        <v>657</v>
      </c>
      <c r="ZD19" s="229">
        <v>462</v>
      </c>
      <c r="ZE19" s="246">
        <v>335</v>
      </c>
      <c r="ZF19" s="246">
        <v>320</v>
      </c>
      <c r="ZG19" s="246">
        <v>318</v>
      </c>
      <c r="ZH19" s="246">
        <v>240</v>
      </c>
      <c r="ZI19" s="324">
        <v>312</v>
      </c>
      <c r="ZJ19" s="5">
        <v>294</v>
      </c>
      <c r="ZK19" s="5">
        <v>352</v>
      </c>
      <c r="ZL19" s="5">
        <v>262</v>
      </c>
      <c r="ZM19" s="5">
        <v>321</v>
      </c>
      <c r="ZN19" s="5">
        <v>569</v>
      </c>
      <c r="ZO19" s="342">
        <v>1940</v>
      </c>
      <c r="ZP19" s="246">
        <v>3631</v>
      </c>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s="98" customFormat="1" ht="12.75" customHeight="1" x14ac:dyDescent="0.35">
      <c r="A20" s="132">
        <v>51</v>
      </c>
      <c r="B20" s="132"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231">
        <v>134</v>
      </c>
      <c r="BH20" s="10">
        <v>107</v>
      </c>
      <c r="BI20" s="10">
        <v>106</v>
      </c>
      <c r="BJ20" s="10">
        <v>130</v>
      </c>
      <c r="BK20" s="10">
        <v>119</v>
      </c>
      <c r="BL20" s="231">
        <v>119</v>
      </c>
      <c r="BM20" s="231">
        <v>126</v>
      </c>
      <c r="BN20" s="14">
        <v>105</v>
      </c>
      <c r="BO20" s="14">
        <v>155</v>
      </c>
      <c r="BP20" s="231">
        <v>161</v>
      </c>
      <c r="BQ20" s="231">
        <v>143</v>
      </c>
      <c r="BR20" s="231">
        <v>102</v>
      </c>
      <c r="BS20" s="231">
        <v>119</v>
      </c>
      <c r="BT20" s="231">
        <v>163</v>
      </c>
      <c r="BU20" s="231">
        <v>147</v>
      </c>
      <c r="BV20" s="231">
        <v>119</v>
      </c>
      <c r="BW20" s="232">
        <v>93</v>
      </c>
      <c r="BX20" s="232">
        <v>146</v>
      </c>
      <c r="BY20" s="232">
        <v>128</v>
      </c>
      <c r="BZ20" s="232">
        <v>104</v>
      </c>
      <c r="CA20" s="233">
        <v>124</v>
      </c>
      <c r="CB20" s="233">
        <v>145</v>
      </c>
      <c r="CC20" s="231">
        <v>173</v>
      </c>
      <c r="CD20" s="231">
        <v>117</v>
      </c>
      <c r="CE20" s="231">
        <v>120</v>
      </c>
      <c r="CF20" s="14">
        <v>139</v>
      </c>
      <c r="CG20" s="231">
        <v>179</v>
      </c>
      <c r="CH20" s="233">
        <v>132</v>
      </c>
      <c r="CI20" s="233">
        <v>123</v>
      </c>
      <c r="CJ20" s="231">
        <v>128</v>
      </c>
      <c r="CK20" s="233">
        <v>149</v>
      </c>
      <c r="CL20" s="233">
        <v>141</v>
      </c>
      <c r="CM20" s="233">
        <v>154</v>
      </c>
      <c r="CN20" s="233">
        <v>146</v>
      </c>
      <c r="CO20" s="233">
        <v>197</v>
      </c>
      <c r="CP20" s="233">
        <v>197</v>
      </c>
      <c r="CQ20" s="231">
        <v>191</v>
      </c>
      <c r="CR20" s="233">
        <v>248</v>
      </c>
      <c r="CS20" s="233">
        <v>242</v>
      </c>
      <c r="CT20" s="233">
        <v>240</v>
      </c>
      <c r="CU20" s="231">
        <v>214</v>
      </c>
      <c r="CV20" s="233">
        <v>255</v>
      </c>
      <c r="CW20" s="233">
        <v>149</v>
      </c>
      <c r="CX20" s="233">
        <v>226</v>
      </c>
      <c r="CY20" s="233">
        <v>260</v>
      </c>
      <c r="CZ20" s="231">
        <v>216</v>
      </c>
      <c r="DA20" s="233">
        <v>172</v>
      </c>
      <c r="DB20" s="154">
        <v>206</v>
      </c>
      <c r="DC20" s="233">
        <v>340</v>
      </c>
      <c r="DD20" s="233">
        <v>356</v>
      </c>
      <c r="DE20" s="233">
        <v>244</v>
      </c>
      <c r="DF20" s="233">
        <v>280</v>
      </c>
      <c r="DG20" s="233">
        <v>325</v>
      </c>
      <c r="DH20" s="233">
        <v>256</v>
      </c>
      <c r="DI20" s="231">
        <v>230</v>
      </c>
      <c r="DJ20" s="231">
        <v>236</v>
      </c>
      <c r="DK20" s="231">
        <v>245</v>
      </c>
      <c r="DL20" s="231">
        <v>235</v>
      </c>
      <c r="DM20" s="231">
        <v>359</v>
      </c>
      <c r="DN20" s="231">
        <v>503</v>
      </c>
      <c r="DO20" s="231">
        <v>332</v>
      </c>
      <c r="DP20" s="231">
        <v>309</v>
      </c>
      <c r="DQ20" s="231">
        <v>336</v>
      </c>
      <c r="DR20" s="231">
        <v>267</v>
      </c>
      <c r="DS20" s="231">
        <v>226</v>
      </c>
      <c r="DT20" s="231">
        <v>267</v>
      </c>
      <c r="DU20" s="231">
        <v>240</v>
      </c>
      <c r="DV20" s="231">
        <v>188</v>
      </c>
      <c r="DW20" s="231">
        <v>162</v>
      </c>
      <c r="DX20" s="231">
        <v>262</v>
      </c>
      <c r="DY20" s="231">
        <v>218</v>
      </c>
      <c r="DZ20" s="231">
        <v>244</v>
      </c>
      <c r="EA20" s="231">
        <v>192</v>
      </c>
      <c r="EB20" s="231">
        <v>260</v>
      </c>
      <c r="EC20" s="14">
        <v>660</v>
      </c>
      <c r="ED20" s="231">
        <v>303</v>
      </c>
      <c r="EE20" s="231">
        <v>233</v>
      </c>
      <c r="EF20" s="234">
        <v>203</v>
      </c>
      <c r="EG20" s="234">
        <v>232</v>
      </c>
      <c r="EH20" s="235">
        <v>214</v>
      </c>
      <c r="EI20" s="231">
        <v>157</v>
      </c>
      <c r="EJ20" s="234">
        <v>168</v>
      </c>
      <c r="EK20" s="234">
        <v>255</v>
      </c>
      <c r="EL20" s="234">
        <v>184</v>
      </c>
      <c r="EM20" s="234">
        <v>191</v>
      </c>
      <c r="EN20" s="234">
        <v>191</v>
      </c>
      <c r="EO20" s="234">
        <v>229</v>
      </c>
      <c r="EP20" s="234">
        <v>212</v>
      </c>
      <c r="EQ20" s="234">
        <v>176</v>
      </c>
      <c r="ER20" s="234">
        <v>234</v>
      </c>
      <c r="ES20" s="234">
        <v>172</v>
      </c>
      <c r="ET20" s="234">
        <v>307</v>
      </c>
      <c r="EU20" s="234">
        <v>268</v>
      </c>
      <c r="EV20" s="231">
        <v>243</v>
      </c>
      <c r="EW20" s="234">
        <v>164</v>
      </c>
      <c r="EX20" s="150">
        <v>275</v>
      </c>
      <c r="EY20" s="234">
        <v>198</v>
      </c>
      <c r="EZ20" s="234">
        <v>211</v>
      </c>
      <c r="FA20" s="234">
        <v>161</v>
      </c>
      <c r="FB20" s="234">
        <v>228</v>
      </c>
      <c r="FC20" s="234">
        <v>334</v>
      </c>
      <c r="FD20" s="234">
        <v>208</v>
      </c>
      <c r="FE20" s="234">
        <v>186</v>
      </c>
      <c r="FF20" s="234">
        <v>174</v>
      </c>
      <c r="FG20" s="234">
        <v>204</v>
      </c>
      <c r="FH20" s="222">
        <v>196</v>
      </c>
      <c r="FI20" s="234">
        <v>126</v>
      </c>
      <c r="FJ20" s="234">
        <v>182</v>
      </c>
      <c r="FK20" s="236">
        <v>219</v>
      </c>
      <c r="FL20" s="150">
        <v>187</v>
      </c>
      <c r="FM20" s="235">
        <v>171</v>
      </c>
      <c r="FN20" s="235">
        <v>217</v>
      </c>
      <c r="FO20" s="235">
        <v>196</v>
      </c>
      <c r="FP20" s="235">
        <v>247</v>
      </c>
      <c r="FQ20" s="235">
        <v>178</v>
      </c>
      <c r="FR20" s="151">
        <v>172</v>
      </c>
      <c r="FS20" s="235">
        <v>156</v>
      </c>
      <c r="FT20" s="154">
        <v>141</v>
      </c>
      <c r="FU20" s="237">
        <v>148</v>
      </c>
      <c r="FV20" s="151">
        <v>165</v>
      </c>
      <c r="FW20" s="231">
        <v>148</v>
      </c>
      <c r="FX20" s="231">
        <v>164</v>
      </c>
      <c r="FY20" s="231">
        <v>202</v>
      </c>
      <c r="FZ20" s="231">
        <v>159</v>
      </c>
      <c r="GA20" s="231">
        <v>189</v>
      </c>
      <c r="GB20" s="231">
        <v>195</v>
      </c>
      <c r="GC20" s="231">
        <v>235</v>
      </c>
      <c r="GD20" s="231">
        <v>216</v>
      </c>
      <c r="GE20" s="274">
        <v>180</v>
      </c>
      <c r="GF20" s="274">
        <v>144</v>
      </c>
      <c r="GG20" s="274">
        <v>176</v>
      </c>
      <c r="GH20" s="274">
        <v>149</v>
      </c>
      <c r="GI20" s="274">
        <v>118</v>
      </c>
      <c r="GJ20" s="274">
        <v>179</v>
      </c>
      <c r="GK20" s="274">
        <v>179</v>
      </c>
      <c r="GL20" s="274">
        <v>176</v>
      </c>
      <c r="GM20" s="274">
        <v>173</v>
      </c>
      <c r="GN20" s="225">
        <v>166</v>
      </c>
      <c r="GO20" s="274">
        <v>149</v>
      </c>
      <c r="GP20" s="226">
        <v>234</v>
      </c>
      <c r="GQ20" s="274">
        <v>194</v>
      </c>
      <c r="GR20" s="274">
        <v>173</v>
      </c>
      <c r="GS20" s="274">
        <v>170</v>
      </c>
      <c r="GT20" s="274">
        <v>204</v>
      </c>
      <c r="GU20" s="274">
        <v>166</v>
      </c>
      <c r="GV20" s="274">
        <v>147</v>
      </c>
      <c r="GW20" s="274">
        <v>87</v>
      </c>
      <c r="GX20" s="274">
        <v>190</v>
      </c>
      <c r="GY20" s="274">
        <v>134</v>
      </c>
      <c r="GZ20" s="274">
        <v>171</v>
      </c>
      <c r="HA20" s="274">
        <v>137</v>
      </c>
      <c r="HB20" s="274">
        <v>203</v>
      </c>
      <c r="HC20" s="274">
        <v>270</v>
      </c>
      <c r="HD20" s="274">
        <v>195</v>
      </c>
      <c r="HE20" s="274">
        <v>161</v>
      </c>
      <c r="HF20" s="274">
        <v>162</v>
      </c>
      <c r="HG20" s="274">
        <v>191</v>
      </c>
      <c r="HH20" s="274">
        <v>158</v>
      </c>
      <c r="HI20" s="274">
        <v>131</v>
      </c>
      <c r="HJ20" s="274">
        <v>132</v>
      </c>
      <c r="HK20" s="274">
        <v>158</v>
      </c>
      <c r="HL20" s="274">
        <v>181</v>
      </c>
      <c r="HM20" s="274">
        <v>151</v>
      </c>
      <c r="HN20" s="274">
        <v>153</v>
      </c>
      <c r="HO20" s="274">
        <v>171</v>
      </c>
      <c r="HP20" s="274">
        <v>150</v>
      </c>
      <c r="HQ20" s="274">
        <v>136</v>
      </c>
      <c r="HR20" s="274">
        <v>123</v>
      </c>
      <c r="HS20" s="274">
        <v>98</v>
      </c>
      <c r="HT20" s="274">
        <v>167</v>
      </c>
      <c r="HU20" s="274">
        <v>162</v>
      </c>
      <c r="HV20" s="274">
        <v>148</v>
      </c>
      <c r="HW20" s="274">
        <v>152</v>
      </c>
      <c r="HX20" s="274">
        <v>141</v>
      </c>
      <c r="HY20" s="274">
        <v>127</v>
      </c>
      <c r="HZ20" s="274">
        <v>119</v>
      </c>
      <c r="IA20" s="274">
        <v>120</v>
      </c>
      <c r="IB20" s="274">
        <v>123</v>
      </c>
      <c r="IC20" s="274">
        <v>136</v>
      </c>
      <c r="ID20" s="274">
        <v>140</v>
      </c>
      <c r="IE20" s="274">
        <v>143</v>
      </c>
      <c r="IF20" s="274">
        <v>111</v>
      </c>
      <c r="IG20" s="274">
        <v>135</v>
      </c>
      <c r="IH20" s="274">
        <v>126</v>
      </c>
      <c r="II20" s="274">
        <v>130</v>
      </c>
      <c r="IJ20" s="274">
        <v>107</v>
      </c>
      <c r="IK20" s="274">
        <v>141</v>
      </c>
      <c r="IL20" s="274">
        <v>148</v>
      </c>
      <c r="IM20" s="274">
        <v>160</v>
      </c>
      <c r="IN20" s="274">
        <v>141</v>
      </c>
      <c r="IO20" s="274">
        <v>144</v>
      </c>
      <c r="IP20" s="274">
        <v>183</v>
      </c>
      <c r="IQ20" s="274">
        <v>178</v>
      </c>
      <c r="IR20" s="274">
        <v>197</v>
      </c>
      <c r="IS20" s="274">
        <v>184</v>
      </c>
      <c r="IT20" s="274">
        <v>179</v>
      </c>
      <c r="IU20" s="274">
        <v>125</v>
      </c>
      <c r="IV20" s="274">
        <v>160</v>
      </c>
      <c r="IW20" s="274">
        <v>129</v>
      </c>
      <c r="IX20" s="274">
        <v>172</v>
      </c>
      <c r="IY20" s="274">
        <v>156</v>
      </c>
      <c r="IZ20" s="274">
        <v>163</v>
      </c>
      <c r="JA20" s="274">
        <v>149</v>
      </c>
      <c r="JB20" s="274">
        <v>151</v>
      </c>
      <c r="JC20" s="274">
        <v>207</v>
      </c>
      <c r="JD20" s="274">
        <v>170</v>
      </c>
      <c r="JE20" s="227">
        <v>138</v>
      </c>
      <c r="JF20" s="98">
        <v>156</v>
      </c>
      <c r="JG20" s="274">
        <v>176</v>
      </c>
      <c r="JH20" s="274">
        <v>182</v>
      </c>
      <c r="JI20" s="274">
        <v>150</v>
      </c>
      <c r="JJ20" s="274">
        <v>117</v>
      </c>
      <c r="JK20" s="274">
        <v>172</v>
      </c>
      <c r="JL20" s="274">
        <v>163</v>
      </c>
      <c r="JM20" s="98">
        <v>168</v>
      </c>
      <c r="JN20" s="274">
        <v>166</v>
      </c>
      <c r="JO20" s="274">
        <v>139</v>
      </c>
      <c r="JP20" s="274">
        <v>181</v>
      </c>
      <c r="JQ20" s="274">
        <v>137</v>
      </c>
      <c r="JR20" s="274">
        <v>143</v>
      </c>
      <c r="JS20" s="274">
        <v>114</v>
      </c>
      <c r="JT20" s="274">
        <v>177</v>
      </c>
      <c r="JU20" s="274">
        <v>131</v>
      </c>
      <c r="JV20" s="274">
        <v>135</v>
      </c>
      <c r="JW20" s="274">
        <v>105</v>
      </c>
      <c r="JX20" s="274">
        <v>111</v>
      </c>
      <c r="JY20" s="98">
        <v>153</v>
      </c>
      <c r="JZ20" s="98">
        <v>121</v>
      </c>
      <c r="KA20" s="274">
        <v>122</v>
      </c>
      <c r="KB20" s="274">
        <v>168</v>
      </c>
      <c r="KC20" s="274">
        <v>159</v>
      </c>
      <c r="KD20" s="274">
        <v>171</v>
      </c>
      <c r="KE20" s="274">
        <v>134</v>
      </c>
      <c r="KF20" s="274">
        <v>123</v>
      </c>
      <c r="KG20" s="274">
        <v>142</v>
      </c>
      <c r="KH20" s="274">
        <v>133</v>
      </c>
      <c r="KI20" s="274">
        <v>163</v>
      </c>
      <c r="KJ20" s="274">
        <v>155</v>
      </c>
      <c r="KK20" s="274">
        <v>193</v>
      </c>
      <c r="KL20" s="274">
        <v>204</v>
      </c>
      <c r="KM20" s="274">
        <v>199</v>
      </c>
      <c r="KN20" s="274">
        <v>161</v>
      </c>
      <c r="KO20" s="181">
        <v>161</v>
      </c>
      <c r="KP20" s="274">
        <v>181</v>
      </c>
      <c r="KQ20" s="274">
        <v>189</v>
      </c>
      <c r="KR20" s="274">
        <v>143</v>
      </c>
      <c r="KS20" s="274">
        <v>142</v>
      </c>
      <c r="KT20" s="274">
        <v>143</v>
      </c>
      <c r="KU20" s="274">
        <v>138</v>
      </c>
      <c r="KV20" s="274">
        <v>145</v>
      </c>
      <c r="KW20" s="274">
        <v>102</v>
      </c>
      <c r="KX20" s="274">
        <v>156</v>
      </c>
      <c r="KY20" s="274">
        <v>127</v>
      </c>
      <c r="KZ20" s="274">
        <v>126</v>
      </c>
      <c r="LA20" s="274">
        <v>133</v>
      </c>
      <c r="LB20" s="274">
        <v>83</v>
      </c>
      <c r="LC20" s="98">
        <v>177</v>
      </c>
      <c r="LD20" s="274">
        <v>191</v>
      </c>
      <c r="LE20" s="274">
        <v>136</v>
      </c>
      <c r="LF20" s="274">
        <v>130</v>
      </c>
      <c r="LG20" s="274">
        <v>165</v>
      </c>
      <c r="LH20" s="274">
        <v>152</v>
      </c>
      <c r="LI20" s="274">
        <v>142</v>
      </c>
      <c r="LJ20" s="274">
        <v>137</v>
      </c>
      <c r="LK20" s="274">
        <v>143</v>
      </c>
      <c r="LL20" s="274">
        <v>156</v>
      </c>
      <c r="LM20" s="274">
        <v>146</v>
      </c>
      <c r="LN20" s="274">
        <v>129</v>
      </c>
      <c r="LO20" s="274">
        <v>132</v>
      </c>
      <c r="LP20" s="274">
        <v>140</v>
      </c>
      <c r="LQ20" s="274">
        <v>167</v>
      </c>
      <c r="LR20" s="274">
        <v>140</v>
      </c>
      <c r="LS20" s="274">
        <v>128</v>
      </c>
      <c r="LT20" s="274">
        <v>166</v>
      </c>
      <c r="LU20" s="274">
        <v>126</v>
      </c>
      <c r="LV20" s="274">
        <v>113</v>
      </c>
      <c r="LW20" s="274">
        <v>100</v>
      </c>
      <c r="LX20" s="274">
        <v>160</v>
      </c>
      <c r="LY20" s="274">
        <v>193</v>
      </c>
      <c r="LZ20" s="274">
        <v>136</v>
      </c>
      <c r="MA20" s="274">
        <v>133</v>
      </c>
      <c r="MB20" s="274">
        <v>134</v>
      </c>
      <c r="MC20" s="274">
        <v>122</v>
      </c>
      <c r="MD20" s="274">
        <v>105</v>
      </c>
      <c r="ME20" s="274">
        <v>112</v>
      </c>
      <c r="MF20" s="274">
        <v>115</v>
      </c>
      <c r="MG20" s="274">
        <v>136</v>
      </c>
      <c r="MH20" s="274">
        <v>140</v>
      </c>
      <c r="MI20" s="274">
        <v>126</v>
      </c>
      <c r="MJ20" s="274">
        <v>140</v>
      </c>
      <c r="MK20" s="274">
        <v>112</v>
      </c>
      <c r="ML20" s="274">
        <v>171</v>
      </c>
      <c r="MM20" s="274">
        <v>226</v>
      </c>
      <c r="MN20" s="274">
        <v>148</v>
      </c>
      <c r="MO20" s="274">
        <v>147</v>
      </c>
      <c r="MP20" s="274">
        <v>166</v>
      </c>
      <c r="MQ20" s="274">
        <v>218</v>
      </c>
      <c r="MR20" s="274">
        <v>147</v>
      </c>
      <c r="MS20" s="274">
        <v>116</v>
      </c>
      <c r="MT20" s="274">
        <v>110</v>
      </c>
      <c r="MU20" s="274">
        <v>164</v>
      </c>
      <c r="MV20" s="274">
        <v>114</v>
      </c>
      <c r="MW20" s="274">
        <v>125</v>
      </c>
      <c r="MX20" s="274">
        <v>78</v>
      </c>
      <c r="MY20" s="274">
        <v>121</v>
      </c>
      <c r="MZ20" s="274">
        <v>137</v>
      </c>
      <c r="NA20" s="274">
        <v>100</v>
      </c>
      <c r="NB20" s="274">
        <v>116</v>
      </c>
      <c r="NC20" s="274">
        <v>177</v>
      </c>
      <c r="ND20" s="274">
        <v>175</v>
      </c>
      <c r="NE20" s="274">
        <v>138</v>
      </c>
      <c r="NF20" s="274">
        <v>129</v>
      </c>
      <c r="NG20" s="274">
        <v>104</v>
      </c>
      <c r="NH20" s="274">
        <v>162</v>
      </c>
      <c r="NI20" s="274">
        <v>135</v>
      </c>
      <c r="NJ20" s="169">
        <v>93</v>
      </c>
      <c r="NK20" s="274">
        <v>128</v>
      </c>
      <c r="NL20" s="274">
        <v>124</v>
      </c>
      <c r="NM20" s="274">
        <v>109</v>
      </c>
      <c r="NN20" s="274">
        <v>114</v>
      </c>
      <c r="NO20" s="274">
        <v>96</v>
      </c>
      <c r="NP20" s="274">
        <v>133</v>
      </c>
      <c r="NQ20" s="274">
        <v>163</v>
      </c>
      <c r="NR20" s="274">
        <v>150</v>
      </c>
      <c r="NS20" s="274">
        <v>108</v>
      </c>
      <c r="NT20" s="274">
        <v>129</v>
      </c>
      <c r="NU20" s="274">
        <v>112</v>
      </c>
      <c r="NV20" s="274">
        <v>102</v>
      </c>
      <c r="NW20" s="274">
        <v>101</v>
      </c>
      <c r="NX20" s="274">
        <v>89</v>
      </c>
      <c r="NY20" s="274">
        <v>125</v>
      </c>
      <c r="NZ20" s="274">
        <v>111</v>
      </c>
      <c r="OA20" s="274">
        <v>109</v>
      </c>
      <c r="OB20" s="274">
        <v>92</v>
      </c>
      <c r="OC20" s="274">
        <v>143</v>
      </c>
      <c r="OD20" s="274">
        <v>132</v>
      </c>
      <c r="OE20" s="274">
        <v>140</v>
      </c>
      <c r="OF20" s="274">
        <v>156</v>
      </c>
      <c r="OG20" s="274">
        <v>129</v>
      </c>
      <c r="OH20" s="274">
        <v>167</v>
      </c>
      <c r="OI20" s="274">
        <v>117</v>
      </c>
      <c r="OJ20" s="274">
        <v>116</v>
      </c>
      <c r="OK20" s="274">
        <v>82</v>
      </c>
      <c r="OL20" s="274">
        <v>128</v>
      </c>
      <c r="OM20" s="274">
        <v>162</v>
      </c>
      <c r="ON20" s="274">
        <v>366</v>
      </c>
      <c r="OO20" s="274">
        <v>215</v>
      </c>
      <c r="OP20" s="274">
        <v>195</v>
      </c>
      <c r="OQ20" s="274">
        <v>157</v>
      </c>
      <c r="OR20" s="274">
        <v>115</v>
      </c>
      <c r="OS20" s="274">
        <v>117</v>
      </c>
      <c r="OT20" s="274">
        <v>127</v>
      </c>
      <c r="OU20" s="274">
        <v>129</v>
      </c>
      <c r="OV20" s="274">
        <v>132</v>
      </c>
      <c r="OW20" s="274">
        <v>291</v>
      </c>
      <c r="OX20" s="274">
        <v>138</v>
      </c>
      <c r="OY20" s="274">
        <v>128</v>
      </c>
      <c r="OZ20" s="274">
        <v>117</v>
      </c>
      <c r="PA20" s="274">
        <v>129</v>
      </c>
      <c r="PB20" s="274">
        <v>78</v>
      </c>
      <c r="PC20" s="274">
        <v>209</v>
      </c>
      <c r="PD20" s="274">
        <v>222</v>
      </c>
      <c r="PE20" s="274">
        <v>171</v>
      </c>
      <c r="PF20" s="274">
        <v>141</v>
      </c>
      <c r="PG20" s="274">
        <v>122</v>
      </c>
      <c r="PH20" s="274">
        <v>151</v>
      </c>
      <c r="PI20" s="274">
        <v>121</v>
      </c>
      <c r="PJ20" s="274">
        <v>122</v>
      </c>
      <c r="PK20" s="274">
        <v>106</v>
      </c>
      <c r="PL20" s="274">
        <v>132</v>
      </c>
      <c r="PM20" s="274">
        <v>123</v>
      </c>
      <c r="PN20" s="274">
        <v>100</v>
      </c>
      <c r="PO20" s="274">
        <v>81</v>
      </c>
      <c r="PP20" s="274">
        <v>129</v>
      </c>
      <c r="PQ20" s="274">
        <v>195</v>
      </c>
      <c r="PR20" s="274">
        <v>105</v>
      </c>
      <c r="PS20" s="274">
        <v>114</v>
      </c>
      <c r="PT20" s="274">
        <v>100</v>
      </c>
      <c r="PU20" s="274">
        <v>124</v>
      </c>
      <c r="PV20" s="274">
        <v>88</v>
      </c>
      <c r="PW20" s="274">
        <v>85</v>
      </c>
      <c r="PX20" s="98">
        <v>93</v>
      </c>
      <c r="PY20" s="98">
        <v>101</v>
      </c>
      <c r="PZ20" s="98">
        <v>75</v>
      </c>
      <c r="QA20" s="98">
        <v>88</v>
      </c>
      <c r="QB20" s="98">
        <v>98</v>
      </c>
      <c r="QC20" s="98">
        <v>94</v>
      </c>
      <c r="QD20" s="98">
        <v>114</v>
      </c>
      <c r="QE20" s="98">
        <v>119</v>
      </c>
      <c r="QF20" s="98">
        <v>101</v>
      </c>
      <c r="QG20" s="98">
        <v>98</v>
      </c>
      <c r="QH20" s="98">
        <v>107</v>
      </c>
      <c r="QI20" s="98">
        <v>106</v>
      </c>
      <c r="QJ20" s="98">
        <v>106</v>
      </c>
      <c r="QK20" s="98">
        <v>74</v>
      </c>
      <c r="QL20" s="98">
        <v>129</v>
      </c>
      <c r="QM20" s="98">
        <v>116</v>
      </c>
      <c r="QN20" s="98">
        <v>120</v>
      </c>
      <c r="QO20" s="98">
        <v>94</v>
      </c>
      <c r="QP20" s="98">
        <v>115</v>
      </c>
      <c r="QQ20" s="98">
        <v>136</v>
      </c>
      <c r="QR20" s="98">
        <v>127</v>
      </c>
      <c r="QS20" s="98">
        <v>116</v>
      </c>
      <c r="QT20" s="98">
        <v>161</v>
      </c>
      <c r="QU20" s="98">
        <v>130</v>
      </c>
      <c r="QV20" s="98">
        <v>117</v>
      </c>
      <c r="QW20" s="98">
        <v>105</v>
      </c>
      <c r="QX20" s="98">
        <v>94</v>
      </c>
      <c r="QY20" s="98">
        <v>126</v>
      </c>
      <c r="QZ20" s="98">
        <v>82</v>
      </c>
      <c r="RA20" s="98">
        <v>104</v>
      </c>
      <c r="RB20" s="98">
        <v>100</v>
      </c>
      <c r="RC20" s="98">
        <v>93</v>
      </c>
      <c r="RD20" s="98">
        <v>171</v>
      </c>
      <c r="RE20" s="98">
        <v>129</v>
      </c>
      <c r="RF20" s="98">
        <v>94</v>
      </c>
      <c r="RG20" s="98">
        <v>143</v>
      </c>
      <c r="RH20" s="98">
        <v>143</v>
      </c>
      <c r="RI20" s="98">
        <v>140</v>
      </c>
      <c r="RJ20" s="98">
        <v>98</v>
      </c>
      <c r="RK20" s="98">
        <v>106</v>
      </c>
      <c r="RL20" s="98">
        <v>118</v>
      </c>
      <c r="RM20" s="98">
        <v>114</v>
      </c>
      <c r="RN20" s="98">
        <v>111</v>
      </c>
      <c r="RO20" s="98">
        <v>123</v>
      </c>
      <c r="RP20" s="98">
        <v>93</v>
      </c>
      <c r="RQ20" s="98">
        <v>123</v>
      </c>
      <c r="RR20" s="98">
        <v>92</v>
      </c>
      <c r="RS20" s="228">
        <v>93</v>
      </c>
      <c r="RT20" s="98">
        <v>116</v>
      </c>
      <c r="RU20" s="98">
        <v>136</v>
      </c>
      <c r="RV20" s="98">
        <v>95</v>
      </c>
      <c r="RW20" s="98">
        <v>114</v>
      </c>
      <c r="RX20" s="98">
        <v>98</v>
      </c>
      <c r="RY20" s="98">
        <v>108</v>
      </c>
      <c r="RZ20" s="98">
        <v>94</v>
      </c>
      <c r="SA20" s="98">
        <v>122</v>
      </c>
      <c r="SB20" s="98">
        <v>92</v>
      </c>
      <c r="SC20" s="98">
        <v>100</v>
      </c>
      <c r="SD20" s="98">
        <v>114</v>
      </c>
      <c r="SE20" s="98">
        <v>95</v>
      </c>
      <c r="SF20" s="98">
        <v>103</v>
      </c>
      <c r="SG20" s="98">
        <v>134</v>
      </c>
      <c r="SH20" s="98">
        <v>115</v>
      </c>
      <c r="SI20" s="229">
        <v>124</v>
      </c>
      <c r="SJ20" s="98">
        <v>115</v>
      </c>
      <c r="SK20" s="98">
        <v>113</v>
      </c>
      <c r="SL20" s="98">
        <v>120</v>
      </c>
      <c r="SM20" s="98">
        <v>92</v>
      </c>
      <c r="SN20" s="98">
        <v>111</v>
      </c>
      <c r="SO20" s="98">
        <v>169</v>
      </c>
      <c r="SP20" s="98">
        <v>103</v>
      </c>
      <c r="SQ20" s="98">
        <v>149</v>
      </c>
      <c r="SR20" s="98">
        <v>87</v>
      </c>
      <c r="SS20" s="98">
        <v>116</v>
      </c>
      <c r="ST20" s="98">
        <v>112</v>
      </c>
      <c r="SU20" s="98">
        <v>119</v>
      </c>
      <c r="SV20" s="98">
        <v>112</v>
      </c>
      <c r="SW20" s="98">
        <v>121</v>
      </c>
      <c r="SX20" s="98">
        <v>102</v>
      </c>
      <c r="SY20" s="98">
        <v>112</v>
      </c>
      <c r="SZ20" s="98">
        <v>111</v>
      </c>
      <c r="TA20" s="98">
        <v>114</v>
      </c>
      <c r="TB20" s="98">
        <v>104</v>
      </c>
      <c r="TC20" s="98">
        <v>84</v>
      </c>
      <c r="TD20" s="98">
        <v>166</v>
      </c>
      <c r="TE20" s="98">
        <v>189</v>
      </c>
      <c r="TF20" s="98">
        <v>149</v>
      </c>
      <c r="TG20" s="98">
        <v>151</v>
      </c>
      <c r="TH20" s="98">
        <v>150</v>
      </c>
      <c r="TI20" s="98">
        <v>148</v>
      </c>
      <c r="TJ20" s="98">
        <v>115</v>
      </c>
      <c r="TK20" s="98">
        <v>95</v>
      </c>
      <c r="TL20" s="98">
        <v>139</v>
      </c>
      <c r="TM20" s="98">
        <v>134</v>
      </c>
      <c r="TN20" s="98">
        <v>122</v>
      </c>
      <c r="TO20" s="98">
        <v>114</v>
      </c>
      <c r="TP20" s="98">
        <v>191</v>
      </c>
      <c r="TQ20" s="98">
        <v>172</v>
      </c>
      <c r="TR20" s="98">
        <v>138</v>
      </c>
      <c r="TS20" s="98">
        <v>110</v>
      </c>
      <c r="TT20" s="98">
        <v>125</v>
      </c>
      <c r="TU20" s="98">
        <v>120</v>
      </c>
      <c r="TV20" s="98">
        <v>119</v>
      </c>
      <c r="TW20" s="98">
        <v>92</v>
      </c>
      <c r="TX20" s="98">
        <v>89</v>
      </c>
      <c r="TY20" s="98">
        <v>98</v>
      </c>
      <c r="TZ20" s="98">
        <v>118</v>
      </c>
      <c r="UA20" s="98">
        <v>81</v>
      </c>
      <c r="UB20" s="98">
        <v>71</v>
      </c>
      <c r="UC20" s="98">
        <v>60</v>
      </c>
      <c r="UD20" s="98">
        <v>134</v>
      </c>
      <c r="UE20" s="29">
        <v>115</v>
      </c>
      <c r="UF20" s="98">
        <v>91</v>
      </c>
      <c r="UG20" s="98">
        <v>69</v>
      </c>
      <c r="UH20" s="98">
        <v>87</v>
      </c>
      <c r="UI20" s="98">
        <v>96</v>
      </c>
      <c r="UJ20" s="98">
        <v>89</v>
      </c>
      <c r="UK20" s="98">
        <v>73</v>
      </c>
      <c r="UL20" s="98">
        <v>72</v>
      </c>
      <c r="UM20" s="98">
        <v>134</v>
      </c>
      <c r="UN20" s="98">
        <v>124</v>
      </c>
      <c r="UO20" s="98">
        <v>117</v>
      </c>
      <c r="UP20" s="98">
        <v>116</v>
      </c>
      <c r="UQ20" s="98">
        <v>124</v>
      </c>
      <c r="UR20" s="98">
        <v>105</v>
      </c>
      <c r="US20" s="229">
        <v>95</v>
      </c>
      <c r="UT20" s="229">
        <v>96</v>
      </c>
      <c r="UU20" s="98">
        <v>86</v>
      </c>
      <c r="UV20" s="98">
        <v>107</v>
      </c>
      <c r="UW20" s="98">
        <v>144</v>
      </c>
      <c r="UX20" s="98">
        <v>65</v>
      </c>
      <c r="UY20" s="229">
        <v>111</v>
      </c>
      <c r="UZ20" s="98">
        <v>138</v>
      </c>
      <c r="VA20" s="98">
        <v>86</v>
      </c>
      <c r="VB20" s="98">
        <v>114</v>
      </c>
      <c r="VC20" s="98">
        <v>51</v>
      </c>
      <c r="VD20" s="245">
        <v>139</v>
      </c>
      <c r="VE20" s="98">
        <v>127</v>
      </c>
      <c r="VF20" s="98">
        <v>119</v>
      </c>
      <c r="VG20" s="98">
        <v>109</v>
      </c>
      <c r="VH20" s="98">
        <v>114</v>
      </c>
      <c r="VI20" s="98">
        <v>139</v>
      </c>
      <c r="VJ20" s="98">
        <v>135</v>
      </c>
      <c r="VK20" s="98">
        <v>88</v>
      </c>
      <c r="VL20" s="98">
        <v>131</v>
      </c>
      <c r="VM20" s="98">
        <v>142</v>
      </c>
      <c r="VN20" s="245">
        <v>118</v>
      </c>
      <c r="VO20" s="264">
        <v>116</v>
      </c>
      <c r="VP20" s="98">
        <v>125</v>
      </c>
      <c r="VQ20" s="98">
        <v>153</v>
      </c>
      <c r="VR20" s="98">
        <v>135</v>
      </c>
      <c r="VS20" s="87">
        <v>123</v>
      </c>
      <c r="VT20" s="98">
        <v>98</v>
      </c>
      <c r="VU20" s="98">
        <v>136</v>
      </c>
      <c r="VV20" s="98">
        <v>109</v>
      </c>
      <c r="VW20" s="98">
        <v>99</v>
      </c>
      <c r="VX20" s="98">
        <v>110</v>
      </c>
      <c r="VY20" s="98">
        <v>85</v>
      </c>
      <c r="VZ20" s="98">
        <v>113</v>
      </c>
      <c r="WA20" s="98">
        <v>114</v>
      </c>
      <c r="WB20" s="98">
        <v>97</v>
      </c>
      <c r="WC20" s="98">
        <v>91</v>
      </c>
      <c r="WD20" s="87">
        <v>116</v>
      </c>
      <c r="WE20" s="98">
        <v>118</v>
      </c>
      <c r="WF20" s="274">
        <v>97</v>
      </c>
      <c r="WG20" s="98">
        <v>88</v>
      </c>
      <c r="WH20" s="98">
        <v>115</v>
      </c>
      <c r="WI20" s="98">
        <v>117</v>
      </c>
      <c r="WJ20" s="98">
        <v>110</v>
      </c>
      <c r="WK20" s="98">
        <v>69</v>
      </c>
      <c r="WL20" s="98">
        <v>93</v>
      </c>
      <c r="WM20" s="98">
        <v>107</v>
      </c>
      <c r="WN20" s="98">
        <v>148</v>
      </c>
      <c r="WO20" s="98">
        <v>109</v>
      </c>
      <c r="WP20" s="98">
        <v>127</v>
      </c>
      <c r="WQ20" s="98">
        <v>143</v>
      </c>
      <c r="WR20" s="98">
        <v>134</v>
      </c>
      <c r="WS20" s="98">
        <v>140</v>
      </c>
      <c r="WT20" s="98">
        <v>140</v>
      </c>
      <c r="WU20" s="98">
        <v>109</v>
      </c>
      <c r="WV20" s="98">
        <v>130</v>
      </c>
      <c r="WW20" s="98">
        <v>98</v>
      </c>
      <c r="WX20" s="274">
        <v>67</v>
      </c>
      <c r="WY20" s="98">
        <v>107</v>
      </c>
      <c r="WZ20" s="29">
        <v>97</v>
      </c>
      <c r="XA20" s="29">
        <v>88</v>
      </c>
      <c r="XB20" s="98">
        <v>103</v>
      </c>
      <c r="XC20" s="98">
        <v>56</v>
      </c>
      <c r="XD20" s="98">
        <v>114</v>
      </c>
      <c r="XE20" s="98">
        <v>136</v>
      </c>
      <c r="XF20" s="98">
        <v>106</v>
      </c>
      <c r="XG20" s="98">
        <v>104</v>
      </c>
      <c r="XH20" s="98">
        <v>102</v>
      </c>
      <c r="XI20" s="98">
        <v>133</v>
      </c>
      <c r="XJ20" s="98">
        <v>127</v>
      </c>
      <c r="XK20" s="229">
        <v>133</v>
      </c>
      <c r="XL20" s="229">
        <v>107</v>
      </c>
      <c r="XM20" s="229">
        <v>173</v>
      </c>
      <c r="XN20" s="229">
        <v>120</v>
      </c>
      <c r="XO20" s="294">
        <v>108</v>
      </c>
      <c r="XP20" s="245">
        <v>116</v>
      </c>
      <c r="XQ20" s="245">
        <v>153</v>
      </c>
      <c r="XR20" s="245">
        <v>130</v>
      </c>
      <c r="XS20" s="245">
        <v>96</v>
      </c>
      <c r="XT20" s="245">
        <v>76</v>
      </c>
      <c r="XU20" s="245">
        <v>103</v>
      </c>
      <c r="XV20" s="229">
        <v>114</v>
      </c>
      <c r="XW20" s="229">
        <v>109</v>
      </c>
      <c r="XX20" s="229">
        <v>106</v>
      </c>
      <c r="XY20" s="229">
        <v>102</v>
      </c>
      <c r="XZ20" s="229">
        <v>130</v>
      </c>
      <c r="YA20" s="229">
        <v>80</v>
      </c>
      <c r="YB20" s="229">
        <v>94</v>
      </c>
      <c r="YC20" s="229">
        <v>88</v>
      </c>
      <c r="YD20" s="229">
        <v>94</v>
      </c>
      <c r="YE20" s="229">
        <v>114</v>
      </c>
      <c r="YF20" s="229">
        <v>89</v>
      </c>
      <c r="YG20" s="229">
        <v>87</v>
      </c>
      <c r="YH20" s="229">
        <v>86</v>
      </c>
      <c r="YI20" s="229">
        <v>110</v>
      </c>
      <c r="YJ20" s="229">
        <v>84</v>
      </c>
      <c r="YK20" s="229">
        <v>90</v>
      </c>
      <c r="YL20" s="229">
        <v>74</v>
      </c>
      <c r="YM20" s="229">
        <v>93</v>
      </c>
      <c r="YN20" s="229">
        <v>111</v>
      </c>
      <c r="YO20" s="229">
        <v>102</v>
      </c>
      <c r="YP20" s="229">
        <v>79</v>
      </c>
      <c r="YQ20" s="229">
        <v>122</v>
      </c>
      <c r="YR20" s="229">
        <v>106</v>
      </c>
      <c r="YS20" s="229">
        <v>91</v>
      </c>
      <c r="YT20" s="275">
        <v>90</v>
      </c>
      <c r="YU20" s="229">
        <v>70</v>
      </c>
      <c r="YV20" s="229">
        <v>122</v>
      </c>
      <c r="YW20" s="229">
        <v>93</v>
      </c>
      <c r="YX20" s="229">
        <v>90</v>
      </c>
      <c r="YY20" s="229">
        <v>70</v>
      </c>
      <c r="YZ20" s="229">
        <v>100</v>
      </c>
      <c r="ZA20" s="229">
        <v>102</v>
      </c>
      <c r="ZB20" s="229">
        <v>78</v>
      </c>
      <c r="ZC20" s="229">
        <v>50</v>
      </c>
      <c r="ZD20" s="229">
        <v>93</v>
      </c>
      <c r="ZE20" s="229">
        <v>116</v>
      </c>
      <c r="ZF20" s="229">
        <v>101</v>
      </c>
      <c r="ZG20" s="229">
        <v>99</v>
      </c>
      <c r="ZH20" s="229">
        <v>93</v>
      </c>
      <c r="ZI20" s="323">
        <v>116</v>
      </c>
      <c r="ZJ20" s="253">
        <v>80</v>
      </c>
      <c r="ZK20" s="253">
        <v>93</v>
      </c>
      <c r="ZL20" s="253">
        <v>108</v>
      </c>
      <c r="ZM20" s="253">
        <v>119</v>
      </c>
      <c r="ZN20" s="253">
        <v>199</v>
      </c>
      <c r="ZO20" s="253">
        <v>1346</v>
      </c>
      <c r="ZP20" s="229">
        <v>1523</v>
      </c>
      <c r="ZQ20" s="253"/>
      <c r="ZR20" s="253"/>
      <c r="ZS20" s="253"/>
      <c r="ZT20" s="253"/>
      <c r="ZU20" s="253"/>
      <c r="ZV20" s="253"/>
      <c r="ZW20" s="253"/>
      <c r="ZX20" s="253"/>
      <c r="ZY20" s="253"/>
      <c r="ZZ20" s="253"/>
      <c r="AAA20" s="253"/>
      <c r="AAB20" s="253"/>
      <c r="AAC20" s="253"/>
      <c r="AAD20" s="253"/>
      <c r="AAE20" s="253"/>
      <c r="AAF20" s="253"/>
      <c r="AAG20" s="253"/>
      <c r="AAH20" s="253"/>
      <c r="AAI20" s="253"/>
      <c r="AAJ20" s="253"/>
      <c r="AAK20" s="253"/>
      <c r="AAL20" s="253"/>
      <c r="AAM20" s="253"/>
      <c r="AAN20" s="253"/>
      <c r="AAO20" s="253"/>
      <c r="AAP20" s="253"/>
      <c r="AAQ20" s="253"/>
      <c r="AAR20" s="253"/>
      <c r="AAS20" s="253"/>
      <c r="AAT20" s="253"/>
      <c r="AAU20" s="253"/>
      <c r="AAV20" s="253"/>
      <c r="AAW20" s="253"/>
      <c r="AAX20" s="253"/>
      <c r="AAY20" s="253"/>
      <c r="AAZ20" s="253"/>
      <c r="ABA20" s="253"/>
      <c r="ABB20" s="253"/>
      <c r="ABC20" s="253"/>
      <c r="ABD20" s="253"/>
      <c r="ABE20" s="253"/>
      <c r="ABF20" s="253"/>
      <c r="ABG20" s="253"/>
      <c r="ABH20" s="253"/>
      <c r="ABI20" s="253"/>
      <c r="ABJ20" s="253"/>
      <c r="ABK20" s="253"/>
      <c r="ABL20" s="253"/>
      <c r="ABM20" s="253"/>
      <c r="ABN20" s="253"/>
      <c r="ABO20" s="253"/>
      <c r="ABP20" s="253"/>
      <c r="ABQ20" s="253"/>
      <c r="ABR20" s="253"/>
      <c r="ABS20" s="253"/>
      <c r="ABT20" s="253"/>
      <c r="ABU20" s="253"/>
      <c r="ABV20" s="253"/>
      <c r="ABW20" s="253"/>
      <c r="ABX20" s="253"/>
      <c r="ABY20" s="253"/>
      <c r="ABZ20" s="253"/>
      <c r="ACA20" s="253"/>
      <c r="ACB20" s="253"/>
      <c r="ACC20" s="253"/>
      <c r="ACD20" s="253"/>
      <c r="ACE20" s="253"/>
      <c r="ACF20" s="253"/>
      <c r="ACG20" s="253"/>
      <c r="ACH20" s="253"/>
      <c r="ACI20" s="253"/>
      <c r="ACJ20" s="253"/>
      <c r="ACK20" s="253"/>
      <c r="ACL20" s="253"/>
      <c r="ACM20" s="253"/>
      <c r="ACN20" s="253"/>
      <c r="ACO20" s="253"/>
      <c r="ACP20" s="253"/>
      <c r="ACQ20" s="253"/>
      <c r="ACR20" s="253"/>
      <c r="ACS20" s="253"/>
      <c r="ACT20" s="253"/>
      <c r="ACU20" s="253"/>
      <c r="ACV20" s="253"/>
      <c r="ACW20" s="253"/>
      <c r="ACX20" s="253"/>
      <c r="ACY20" s="253"/>
      <c r="ACZ20" s="253"/>
      <c r="ADA20" s="253"/>
      <c r="ADB20" s="253"/>
      <c r="ADC20" s="253"/>
      <c r="ADD20" s="253"/>
      <c r="ADE20" s="253"/>
      <c r="ADF20" s="253"/>
      <c r="ADG20" s="253"/>
      <c r="ADH20" s="253"/>
      <c r="ADI20" s="253"/>
    </row>
    <row r="21" spans="1:16383" s="98" customFormat="1" ht="12.75" customHeight="1" x14ac:dyDescent="0.35">
      <c r="A21" s="132">
        <v>52</v>
      </c>
      <c r="B21" s="132"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231">
        <v>229</v>
      </c>
      <c r="BH21" s="10">
        <v>188</v>
      </c>
      <c r="BI21" s="10">
        <v>179</v>
      </c>
      <c r="BJ21" s="10">
        <v>160</v>
      </c>
      <c r="BK21" s="10">
        <v>200</v>
      </c>
      <c r="BL21" s="231">
        <v>170</v>
      </c>
      <c r="BM21" s="231">
        <v>185</v>
      </c>
      <c r="BN21" s="14">
        <v>141</v>
      </c>
      <c r="BO21" s="14">
        <v>210</v>
      </c>
      <c r="BP21" s="231">
        <v>207</v>
      </c>
      <c r="BQ21" s="231">
        <v>215</v>
      </c>
      <c r="BR21" s="231">
        <v>167</v>
      </c>
      <c r="BS21" s="231">
        <v>196</v>
      </c>
      <c r="BT21" s="231">
        <v>192</v>
      </c>
      <c r="BU21" s="231">
        <v>192</v>
      </c>
      <c r="BV21" s="231">
        <v>172</v>
      </c>
      <c r="BW21" s="232">
        <v>131</v>
      </c>
      <c r="BX21" s="232">
        <v>238</v>
      </c>
      <c r="BY21" s="232">
        <v>207</v>
      </c>
      <c r="BZ21" s="232">
        <v>214</v>
      </c>
      <c r="CA21" s="233">
        <v>197</v>
      </c>
      <c r="CB21" s="233">
        <v>236</v>
      </c>
      <c r="CC21" s="231">
        <v>275</v>
      </c>
      <c r="CD21" s="231">
        <v>214</v>
      </c>
      <c r="CE21" s="231">
        <v>220</v>
      </c>
      <c r="CF21" s="14">
        <v>238</v>
      </c>
      <c r="CG21" s="231">
        <v>284</v>
      </c>
      <c r="CH21" s="233">
        <v>224</v>
      </c>
      <c r="CI21" s="233">
        <v>264</v>
      </c>
      <c r="CJ21" s="231">
        <v>277</v>
      </c>
      <c r="CK21" s="233">
        <v>270</v>
      </c>
      <c r="CL21" s="233">
        <v>255</v>
      </c>
      <c r="CM21" s="233">
        <v>261</v>
      </c>
      <c r="CN21" s="233">
        <v>223</v>
      </c>
      <c r="CO21" s="233">
        <v>308</v>
      </c>
      <c r="CP21" s="233">
        <v>317</v>
      </c>
      <c r="CQ21" s="231">
        <v>326</v>
      </c>
      <c r="CR21" s="233">
        <v>261</v>
      </c>
      <c r="CS21" s="233">
        <v>254</v>
      </c>
      <c r="CT21" s="233">
        <v>369</v>
      </c>
      <c r="CU21" s="231">
        <v>310</v>
      </c>
      <c r="CV21" s="233">
        <v>281</v>
      </c>
      <c r="CW21" s="233">
        <v>246</v>
      </c>
      <c r="CX21" s="233">
        <v>380</v>
      </c>
      <c r="CY21" s="233">
        <v>295</v>
      </c>
      <c r="CZ21" s="231">
        <v>211</v>
      </c>
      <c r="DA21" s="233">
        <v>154</v>
      </c>
      <c r="DB21" s="154">
        <v>301</v>
      </c>
      <c r="DC21" s="233">
        <v>492</v>
      </c>
      <c r="DD21" s="233">
        <v>468</v>
      </c>
      <c r="DE21" s="233">
        <v>330</v>
      </c>
      <c r="DF21" s="233">
        <v>682</v>
      </c>
      <c r="DG21" s="233">
        <v>691</v>
      </c>
      <c r="DH21" s="233">
        <v>381</v>
      </c>
      <c r="DI21" s="231">
        <v>329</v>
      </c>
      <c r="DJ21" s="231">
        <v>322</v>
      </c>
      <c r="DK21" s="231">
        <v>291</v>
      </c>
      <c r="DL21" s="231">
        <v>258</v>
      </c>
      <c r="DM21" s="231">
        <v>256</v>
      </c>
      <c r="DN21" s="231">
        <v>251</v>
      </c>
      <c r="DO21" s="231">
        <v>452</v>
      </c>
      <c r="DP21" s="231">
        <v>318</v>
      </c>
      <c r="DQ21" s="231">
        <v>278</v>
      </c>
      <c r="DR21" s="231">
        <v>314</v>
      </c>
      <c r="DS21" s="231">
        <v>325</v>
      </c>
      <c r="DT21" s="231">
        <v>263</v>
      </c>
      <c r="DU21" s="231">
        <v>303</v>
      </c>
      <c r="DV21" s="231">
        <v>225</v>
      </c>
      <c r="DW21" s="231">
        <v>214</v>
      </c>
      <c r="DX21" s="231">
        <v>347</v>
      </c>
      <c r="DY21" s="231">
        <v>278</v>
      </c>
      <c r="DZ21" s="231">
        <v>300</v>
      </c>
      <c r="EA21" s="231">
        <v>244</v>
      </c>
      <c r="EB21" s="231">
        <v>405</v>
      </c>
      <c r="EC21" s="14">
        <v>384</v>
      </c>
      <c r="ED21" s="231">
        <v>273</v>
      </c>
      <c r="EE21" s="231">
        <v>240</v>
      </c>
      <c r="EF21" s="234">
        <v>250</v>
      </c>
      <c r="EG21" s="234">
        <v>429</v>
      </c>
      <c r="EH21" s="235">
        <v>228</v>
      </c>
      <c r="EI21" s="231">
        <v>229</v>
      </c>
      <c r="EJ21" s="234">
        <v>206</v>
      </c>
      <c r="EK21" s="234">
        <v>323</v>
      </c>
      <c r="EL21" s="234">
        <v>205</v>
      </c>
      <c r="EM21" s="234">
        <v>301</v>
      </c>
      <c r="EN21" s="234">
        <v>224</v>
      </c>
      <c r="EO21" s="234">
        <v>312</v>
      </c>
      <c r="EP21" s="234">
        <v>269</v>
      </c>
      <c r="EQ21" s="234">
        <v>232</v>
      </c>
      <c r="ER21" s="234">
        <v>256</v>
      </c>
      <c r="ES21" s="234">
        <v>229</v>
      </c>
      <c r="ET21" s="234">
        <v>381</v>
      </c>
      <c r="EU21" s="234">
        <v>289</v>
      </c>
      <c r="EV21" s="231">
        <v>317</v>
      </c>
      <c r="EW21" s="234">
        <v>172</v>
      </c>
      <c r="EX21" s="150">
        <v>373</v>
      </c>
      <c r="EY21" s="234">
        <v>220</v>
      </c>
      <c r="EZ21" s="234">
        <v>245</v>
      </c>
      <c r="FA21" s="234">
        <v>136</v>
      </c>
      <c r="FB21" s="234">
        <v>228</v>
      </c>
      <c r="FC21" s="234">
        <v>360</v>
      </c>
      <c r="FD21" s="234">
        <v>283</v>
      </c>
      <c r="FE21" s="234">
        <v>238</v>
      </c>
      <c r="FF21" s="234">
        <v>242</v>
      </c>
      <c r="FG21" s="234">
        <v>315</v>
      </c>
      <c r="FH21" s="222">
        <v>248</v>
      </c>
      <c r="FI21" s="234">
        <v>213</v>
      </c>
      <c r="FJ21" s="234">
        <v>277</v>
      </c>
      <c r="FK21" s="236">
        <v>250</v>
      </c>
      <c r="FL21" s="150">
        <v>208</v>
      </c>
      <c r="FM21" s="235">
        <v>270</v>
      </c>
      <c r="FN21" s="235">
        <v>220</v>
      </c>
      <c r="FO21" s="235">
        <v>216</v>
      </c>
      <c r="FP21" s="235">
        <v>247</v>
      </c>
      <c r="FQ21" s="235">
        <v>199</v>
      </c>
      <c r="FR21" s="151">
        <v>222</v>
      </c>
      <c r="FS21" s="235">
        <v>183</v>
      </c>
      <c r="FT21" s="154">
        <v>234</v>
      </c>
      <c r="FU21" s="237">
        <v>173</v>
      </c>
      <c r="FV21" s="151">
        <v>206</v>
      </c>
      <c r="FW21" s="231">
        <v>191</v>
      </c>
      <c r="FX21" s="231">
        <v>195</v>
      </c>
      <c r="FY21" s="231">
        <v>176</v>
      </c>
      <c r="FZ21" s="231">
        <v>171</v>
      </c>
      <c r="GA21" s="231">
        <v>173</v>
      </c>
      <c r="GB21" s="231">
        <v>190</v>
      </c>
      <c r="GC21" s="231">
        <v>192</v>
      </c>
      <c r="GD21" s="231">
        <v>167</v>
      </c>
      <c r="GE21" s="274">
        <v>191</v>
      </c>
      <c r="GF21" s="274">
        <v>172</v>
      </c>
      <c r="GG21" s="274">
        <v>216</v>
      </c>
      <c r="GH21" s="274">
        <v>169</v>
      </c>
      <c r="GI21" s="274">
        <v>181</v>
      </c>
      <c r="GJ21" s="274">
        <v>171</v>
      </c>
      <c r="GK21" s="274">
        <v>199</v>
      </c>
      <c r="GL21" s="274">
        <v>172</v>
      </c>
      <c r="GM21" s="274">
        <v>151</v>
      </c>
      <c r="GN21" s="225">
        <v>167</v>
      </c>
      <c r="GO21" s="274">
        <v>184</v>
      </c>
      <c r="GP21" s="226">
        <v>215</v>
      </c>
      <c r="GQ21" s="274">
        <v>160</v>
      </c>
      <c r="GR21" s="274">
        <v>161</v>
      </c>
      <c r="GS21" s="274">
        <v>138</v>
      </c>
      <c r="GT21" s="274">
        <v>194</v>
      </c>
      <c r="GU21" s="274">
        <v>142</v>
      </c>
      <c r="GV21" s="274">
        <v>158</v>
      </c>
      <c r="GW21" s="274">
        <v>81</v>
      </c>
      <c r="GX21" s="274">
        <v>212</v>
      </c>
      <c r="GY21" s="274">
        <v>193</v>
      </c>
      <c r="GZ21" s="274">
        <v>150</v>
      </c>
      <c r="HA21" s="274">
        <v>108</v>
      </c>
      <c r="HB21" s="274">
        <v>138</v>
      </c>
      <c r="HC21" s="274">
        <v>309</v>
      </c>
      <c r="HD21" s="274">
        <v>224</v>
      </c>
      <c r="HE21" s="274">
        <v>191</v>
      </c>
      <c r="HF21" s="274">
        <v>167</v>
      </c>
      <c r="HG21" s="274">
        <v>261</v>
      </c>
      <c r="HH21" s="274">
        <v>202</v>
      </c>
      <c r="HI21" s="274">
        <v>179</v>
      </c>
      <c r="HJ21" s="274">
        <v>155</v>
      </c>
      <c r="HK21" s="274">
        <v>190</v>
      </c>
      <c r="HL21" s="274">
        <v>203</v>
      </c>
      <c r="HM21" s="274">
        <v>152</v>
      </c>
      <c r="HN21" s="274">
        <v>144</v>
      </c>
      <c r="HO21" s="274">
        <v>170</v>
      </c>
      <c r="HP21" s="274">
        <v>247</v>
      </c>
      <c r="HQ21" s="274">
        <v>168</v>
      </c>
      <c r="HR21" s="274">
        <v>164</v>
      </c>
      <c r="HS21" s="274">
        <v>181</v>
      </c>
      <c r="HT21" s="274">
        <v>238</v>
      </c>
      <c r="HU21" s="274">
        <v>181</v>
      </c>
      <c r="HV21" s="274">
        <v>170</v>
      </c>
      <c r="HW21" s="274">
        <v>160</v>
      </c>
      <c r="HX21" s="274">
        <v>183</v>
      </c>
      <c r="HY21" s="274">
        <v>173</v>
      </c>
      <c r="HZ21" s="274">
        <v>152</v>
      </c>
      <c r="IA21" s="274">
        <v>126</v>
      </c>
      <c r="IB21" s="274">
        <v>173</v>
      </c>
      <c r="IC21" s="274">
        <v>164</v>
      </c>
      <c r="ID21" s="274">
        <v>169</v>
      </c>
      <c r="IE21" s="274">
        <v>167</v>
      </c>
      <c r="IF21" s="274">
        <v>140</v>
      </c>
      <c r="IG21" s="274">
        <v>147</v>
      </c>
      <c r="IH21" s="274">
        <v>157</v>
      </c>
      <c r="II21" s="274">
        <v>143</v>
      </c>
      <c r="IJ21" s="274">
        <v>132</v>
      </c>
      <c r="IK21" s="274">
        <v>199</v>
      </c>
      <c r="IL21" s="274">
        <v>139</v>
      </c>
      <c r="IM21" s="274">
        <v>175</v>
      </c>
      <c r="IN21" s="274">
        <v>114</v>
      </c>
      <c r="IO21" s="274">
        <v>130</v>
      </c>
      <c r="IP21" s="274">
        <v>186</v>
      </c>
      <c r="IQ21" s="274">
        <v>140</v>
      </c>
      <c r="IR21" s="274">
        <v>131</v>
      </c>
      <c r="IS21" s="274">
        <v>114</v>
      </c>
      <c r="IT21" s="274">
        <v>194</v>
      </c>
      <c r="IU21" s="274">
        <v>155</v>
      </c>
      <c r="IV21" s="274">
        <v>137</v>
      </c>
      <c r="IW21" s="274">
        <v>91</v>
      </c>
      <c r="IX21" s="274">
        <v>164</v>
      </c>
      <c r="IY21" s="274">
        <v>121</v>
      </c>
      <c r="IZ21" s="274">
        <v>142</v>
      </c>
      <c r="JA21" s="274">
        <v>88</v>
      </c>
      <c r="JB21" s="274">
        <v>99</v>
      </c>
      <c r="JC21" s="274">
        <v>197</v>
      </c>
      <c r="JD21" s="274">
        <v>154</v>
      </c>
      <c r="JE21" s="227">
        <v>102</v>
      </c>
      <c r="JF21" s="98">
        <v>158</v>
      </c>
      <c r="JG21" s="274">
        <v>143</v>
      </c>
      <c r="JH21" s="274">
        <v>142</v>
      </c>
      <c r="JI21" s="274">
        <v>114</v>
      </c>
      <c r="JJ21" s="274">
        <v>129</v>
      </c>
      <c r="JK21" s="274">
        <v>155</v>
      </c>
      <c r="JL21" s="274">
        <v>135</v>
      </c>
      <c r="JM21" s="98">
        <v>155</v>
      </c>
      <c r="JN21" s="274">
        <v>131</v>
      </c>
      <c r="JO21" s="274">
        <v>119</v>
      </c>
      <c r="JP21" s="274">
        <v>140</v>
      </c>
      <c r="JQ21" s="274">
        <v>121</v>
      </c>
      <c r="JR21" s="274">
        <v>130</v>
      </c>
      <c r="JS21" s="274">
        <v>87</v>
      </c>
      <c r="JT21" s="274">
        <v>150</v>
      </c>
      <c r="JU21" s="274">
        <v>130</v>
      </c>
      <c r="JV21" s="274">
        <v>120</v>
      </c>
      <c r="JW21" s="274">
        <v>102</v>
      </c>
      <c r="JX21" s="274">
        <v>123</v>
      </c>
      <c r="JY21" s="98">
        <v>126</v>
      </c>
      <c r="JZ21" s="98">
        <v>109</v>
      </c>
      <c r="KA21" s="274">
        <v>103</v>
      </c>
      <c r="KB21" s="274">
        <v>108</v>
      </c>
      <c r="KC21" s="274">
        <v>130</v>
      </c>
      <c r="KD21" s="274">
        <v>117</v>
      </c>
      <c r="KE21" s="274">
        <v>93</v>
      </c>
      <c r="KF21" s="274">
        <v>97</v>
      </c>
      <c r="KG21" s="274">
        <v>142</v>
      </c>
      <c r="KH21" s="274">
        <v>130</v>
      </c>
      <c r="KI21" s="274">
        <v>139</v>
      </c>
      <c r="KJ21" s="274">
        <v>104</v>
      </c>
      <c r="KK21" s="274">
        <v>100</v>
      </c>
      <c r="KL21" s="274">
        <v>128</v>
      </c>
      <c r="KM21" s="274">
        <v>120</v>
      </c>
      <c r="KN21" s="274">
        <v>119</v>
      </c>
      <c r="KO21" s="181">
        <v>121</v>
      </c>
      <c r="KP21" s="274">
        <v>145</v>
      </c>
      <c r="KQ21" s="274">
        <v>119</v>
      </c>
      <c r="KR21" s="274">
        <v>112</v>
      </c>
      <c r="KS21" s="274">
        <v>88</v>
      </c>
      <c r="KT21" s="274">
        <v>137</v>
      </c>
      <c r="KU21" s="274">
        <v>132</v>
      </c>
      <c r="KV21" s="274">
        <v>106</v>
      </c>
      <c r="KW21" s="274">
        <v>86</v>
      </c>
      <c r="KX21" s="274">
        <v>117</v>
      </c>
      <c r="KY21" s="274">
        <v>92</v>
      </c>
      <c r="KZ21" s="274">
        <v>97</v>
      </c>
      <c r="LA21" s="274">
        <v>80</v>
      </c>
      <c r="LB21" s="274">
        <v>80</v>
      </c>
      <c r="LC21" s="98">
        <v>156</v>
      </c>
      <c r="LD21" s="274">
        <v>151</v>
      </c>
      <c r="LE21" s="274">
        <v>104</v>
      </c>
      <c r="LF21" s="274">
        <v>114</v>
      </c>
      <c r="LG21" s="274">
        <v>139</v>
      </c>
      <c r="LH21" s="274">
        <v>126</v>
      </c>
      <c r="LI21" s="274">
        <v>93</v>
      </c>
      <c r="LJ21" s="274">
        <v>103</v>
      </c>
      <c r="LK21" s="274">
        <v>105</v>
      </c>
      <c r="LL21" s="274">
        <v>129</v>
      </c>
      <c r="LM21" s="274">
        <v>118</v>
      </c>
      <c r="LN21" s="274">
        <v>117</v>
      </c>
      <c r="LO21" s="274">
        <v>103</v>
      </c>
      <c r="LP21" s="274">
        <v>113</v>
      </c>
      <c r="LQ21" s="274">
        <v>94</v>
      </c>
      <c r="LR21" s="274">
        <v>120</v>
      </c>
      <c r="LS21" s="274">
        <v>112</v>
      </c>
      <c r="LT21" s="274">
        <v>128</v>
      </c>
      <c r="LU21" s="274">
        <v>131</v>
      </c>
      <c r="LV21" s="274">
        <v>101</v>
      </c>
      <c r="LW21" s="274">
        <v>99</v>
      </c>
      <c r="LX21" s="274">
        <v>105</v>
      </c>
      <c r="LY21" s="274">
        <v>135</v>
      </c>
      <c r="LZ21" s="274">
        <v>120</v>
      </c>
      <c r="MA21" s="274">
        <v>105</v>
      </c>
      <c r="MB21" s="274">
        <v>129</v>
      </c>
      <c r="MC21" s="274">
        <v>118</v>
      </c>
      <c r="MD21" s="274">
        <v>135</v>
      </c>
      <c r="ME21" s="274">
        <v>109</v>
      </c>
      <c r="MF21" s="274">
        <v>101</v>
      </c>
      <c r="MG21" s="274">
        <v>120</v>
      </c>
      <c r="MH21" s="274">
        <v>119</v>
      </c>
      <c r="MI21" s="274">
        <v>84</v>
      </c>
      <c r="MJ21" s="274">
        <v>119</v>
      </c>
      <c r="MK21" s="274">
        <v>112</v>
      </c>
      <c r="ML21" s="274">
        <v>108</v>
      </c>
      <c r="MM21" s="274">
        <v>185</v>
      </c>
      <c r="MN21" s="274">
        <v>143</v>
      </c>
      <c r="MO21" s="274">
        <v>137</v>
      </c>
      <c r="MP21" s="274">
        <v>207</v>
      </c>
      <c r="MQ21" s="274">
        <v>202</v>
      </c>
      <c r="MR21" s="274">
        <v>170</v>
      </c>
      <c r="MS21" s="274">
        <v>149</v>
      </c>
      <c r="MT21" s="274">
        <v>171</v>
      </c>
      <c r="MU21" s="274">
        <v>157</v>
      </c>
      <c r="MV21" s="274">
        <v>174</v>
      </c>
      <c r="MW21" s="274">
        <v>169</v>
      </c>
      <c r="MX21" s="274">
        <v>103</v>
      </c>
      <c r="MY21" s="274">
        <v>178</v>
      </c>
      <c r="MZ21" s="274">
        <v>149</v>
      </c>
      <c r="NA21" s="274">
        <v>107</v>
      </c>
      <c r="NB21" s="274">
        <v>83</v>
      </c>
      <c r="NC21" s="274">
        <v>165</v>
      </c>
      <c r="ND21" s="274">
        <v>214</v>
      </c>
      <c r="NE21" s="274">
        <v>187</v>
      </c>
      <c r="NF21" s="274">
        <v>169</v>
      </c>
      <c r="NG21" s="274">
        <v>188</v>
      </c>
      <c r="NH21" s="274">
        <v>236</v>
      </c>
      <c r="NI21" s="274">
        <v>196</v>
      </c>
      <c r="NJ21" s="169">
        <v>118</v>
      </c>
      <c r="NK21" s="274">
        <v>150</v>
      </c>
      <c r="NL21" s="274">
        <v>182</v>
      </c>
      <c r="NM21" s="274">
        <v>135</v>
      </c>
      <c r="NN21" s="274">
        <v>115</v>
      </c>
      <c r="NO21" s="274">
        <v>132</v>
      </c>
      <c r="NP21" s="274">
        <v>155</v>
      </c>
      <c r="NQ21" s="274">
        <v>155</v>
      </c>
      <c r="NR21" s="274">
        <v>101</v>
      </c>
      <c r="NS21" s="274">
        <v>141</v>
      </c>
      <c r="NT21" s="274">
        <v>150</v>
      </c>
      <c r="NU21" s="274">
        <v>128</v>
      </c>
      <c r="NV21" s="274">
        <v>113</v>
      </c>
      <c r="NW21" s="274">
        <v>104</v>
      </c>
      <c r="NX21" s="274">
        <v>95</v>
      </c>
      <c r="NY21" s="274">
        <v>137</v>
      </c>
      <c r="NZ21" s="274">
        <v>120</v>
      </c>
      <c r="OA21" s="274">
        <v>121</v>
      </c>
      <c r="OB21" s="274">
        <v>90</v>
      </c>
      <c r="OC21" s="274">
        <v>151</v>
      </c>
      <c r="OD21" s="274">
        <v>149</v>
      </c>
      <c r="OE21" s="274">
        <v>102</v>
      </c>
      <c r="OF21" s="274">
        <v>92</v>
      </c>
      <c r="OG21" s="274">
        <v>110</v>
      </c>
      <c r="OH21" s="274">
        <v>121</v>
      </c>
      <c r="OI21" s="274">
        <v>103</v>
      </c>
      <c r="OJ21" s="274">
        <v>93</v>
      </c>
      <c r="OK21" s="274">
        <v>94</v>
      </c>
      <c r="OL21" s="274">
        <v>140</v>
      </c>
      <c r="OM21" s="274">
        <v>106</v>
      </c>
      <c r="ON21" s="274">
        <v>115</v>
      </c>
      <c r="OO21" s="274">
        <v>111</v>
      </c>
      <c r="OP21" s="274">
        <v>151</v>
      </c>
      <c r="OQ21" s="274">
        <v>134</v>
      </c>
      <c r="OR21" s="274">
        <v>101</v>
      </c>
      <c r="OS21" s="274">
        <v>105</v>
      </c>
      <c r="OT21" s="274">
        <v>123</v>
      </c>
      <c r="OU21" s="274">
        <v>146</v>
      </c>
      <c r="OV21" s="274">
        <v>119</v>
      </c>
      <c r="OW21" s="274">
        <v>132</v>
      </c>
      <c r="OX21" s="274">
        <v>136</v>
      </c>
      <c r="OY21" s="274">
        <v>112</v>
      </c>
      <c r="OZ21" s="274">
        <v>113</v>
      </c>
      <c r="PA21" s="274">
        <v>90</v>
      </c>
      <c r="PB21" s="274">
        <v>62</v>
      </c>
      <c r="PC21" s="274">
        <v>87</v>
      </c>
      <c r="PD21" s="274">
        <v>179</v>
      </c>
      <c r="PE21" s="274">
        <v>157</v>
      </c>
      <c r="PF21" s="274">
        <v>135</v>
      </c>
      <c r="PG21" s="274">
        <v>99</v>
      </c>
      <c r="PH21" s="274">
        <v>131</v>
      </c>
      <c r="PI21" s="274">
        <v>108</v>
      </c>
      <c r="PJ21" s="274">
        <v>93</v>
      </c>
      <c r="PK21" s="274">
        <v>128</v>
      </c>
      <c r="PL21" s="274">
        <v>133</v>
      </c>
      <c r="PM21" s="274">
        <v>97</v>
      </c>
      <c r="PN21" s="274">
        <v>120</v>
      </c>
      <c r="PO21" s="274">
        <v>75</v>
      </c>
      <c r="PP21" s="274">
        <v>96</v>
      </c>
      <c r="PQ21" s="274">
        <v>116</v>
      </c>
      <c r="PR21" s="274">
        <v>97</v>
      </c>
      <c r="PS21" s="274">
        <v>96</v>
      </c>
      <c r="PT21" s="274">
        <v>109</v>
      </c>
      <c r="PU21" s="274">
        <v>115</v>
      </c>
      <c r="PV21" s="274">
        <v>102</v>
      </c>
      <c r="PW21" s="274">
        <v>89</v>
      </c>
      <c r="PX21" s="98">
        <v>70</v>
      </c>
      <c r="PY21" s="98">
        <v>105</v>
      </c>
      <c r="PZ21" s="98">
        <v>92</v>
      </c>
      <c r="QA21" s="98">
        <v>111</v>
      </c>
      <c r="QB21" s="98">
        <v>84</v>
      </c>
      <c r="QC21" s="98">
        <v>103</v>
      </c>
      <c r="QD21" s="98">
        <v>104</v>
      </c>
      <c r="QE21" s="98">
        <v>86</v>
      </c>
      <c r="QF21" s="98">
        <v>83</v>
      </c>
      <c r="QG21" s="98">
        <v>76</v>
      </c>
      <c r="QH21" s="98">
        <v>121</v>
      </c>
      <c r="QI21" s="98">
        <v>125</v>
      </c>
      <c r="QJ21" s="98">
        <v>87</v>
      </c>
      <c r="QK21" s="98">
        <v>69</v>
      </c>
      <c r="QL21" s="98">
        <v>103</v>
      </c>
      <c r="QM21" s="98">
        <v>73</v>
      </c>
      <c r="QN21" s="98">
        <v>94</v>
      </c>
      <c r="QO21" s="98">
        <v>100</v>
      </c>
      <c r="QP21" s="98">
        <v>120</v>
      </c>
      <c r="QQ21" s="98">
        <v>120</v>
      </c>
      <c r="QR21" s="98">
        <v>109</v>
      </c>
      <c r="QS21" s="98">
        <v>87</v>
      </c>
      <c r="QT21" s="98">
        <v>96</v>
      </c>
      <c r="QU21" s="98">
        <v>104</v>
      </c>
      <c r="QV21" s="98">
        <v>96</v>
      </c>
      <c r="QW21" s="98">
        <v>111</v>
      </c>
      <c r="QX21" s="98">
        <v>127</v>
      </c>
      <c r="QY21" s="98">
        <v>140</v>
      </c>
      <c r="QZ21" s="98">
        <v>144</v>
      </c>
      <c r="RA21" s="98">
        <v>104</v>
      </c>
      <c r="RB21" s="98">
        <v>79</v>
      </c>
      <c r="RC21" s="98">
        <v>95</v>
      </c>
      <c r="RD21" s="98">
        <v>166</v>
      </c>
      <c r="RE21" s="98">
        <v>151</v>
      </c>
      <c r="RF21" s="98">
        <v>146</v>
      </c>
      <c r="RG21" s="98">
        <v>130</v>
      </c>
      <c r="RH21" s="98">
        <v>160</v>
      </c>
      <c r="RI21" s="98">
        <v>139</v>
      </c>
      <c r="RJ21" s="98">
        <v>102</v>
      </c>
      <c r="RK21" s="98">
        <v>94</v>
      </c>
      <c r="RL21" s="98">
        <v>150</v>
      </c>
      <c r="RM21" s="98">
        <v>102</v>
      </c>
      <c r="RN21" s="98">
        <v>83</v>
      </c>
      <c r="RO21" s="98">
        <v>88</v>
      </c>
      <c r="RP21" s="98">
        <v>97</v>
      </c>
      <c r="RQ21" s="98">
        <v>163</v>
      </c>
      <c r="RR21" s="98">
        <v>100</v>
      </c>
      <c r="RS21" s="228">
        <v>103</v>
      </c>
      <c r="RT21" s="98">
        <v>110</v>
      </c>
      <c r="RU21" s="98">
        <v>124</v>
      </c>
      <c r="RV21" s="98">
        <v>103</v>
      </c>
      <c r="RW21" s="98">
        <v>103</v>
      </c>
      <c r="RX21" s="98">
        <v>90</v>
      </c>
      <c r="RY21" s="98">
        <v>83</v>
      </c>
      <c r="RZ21" s="98">
        <v>92</v>
      </c>
      <c r="SA21" s="98">
        <v>85</v>
      </c>
      <c r="SB21" s="98">
        <v>96</v>
      </c>
      <c r="SC21" s="98">
        <v>102</v>
      </c>
      <c r="SD21" s="98">
        <v>111</v>
      </c>
      <c r="SE21" s="98">
        <v>99</v>
      </c>
      <c r="SF21" s="98">
        <v>98</v>
      </c>
      <c r="SG21" s="98">
        <v>68</v>
      </c>
      <c r="SH21" s="98">
        <v>136</v>
      </c>
      <c r="SI21" s="229">
        <v>96</v>
      </c>
      <c r="SJ21" s="98">
        <v>84</v>
      </c>
      <c r="SK21" s="98">
        <v>74</v>
      </c>
      <c r="SL21" s="98">
        <v>94</v>
      </c>
      <c r="SM21" s="98">
        <v>67</v>
      </c>
      <c r="SN21" s="98">
        <v>78</v>
      </c>
      <c r="SO21" s="98">
        <v>86</v>
      </c>
      <c r="SP21" s="98">
        <v>86</v>
      </c>
      <c r="SQ21" s="98">
        <v>123</v>
      </c>
      <c r="SR21" s="98">
        <v>72</v>
      </c>
      <c r="SS21" s="98">
        <v>84</v>
      </c>
      <c r="ST21" s="98">
        <v>84</v>
      </c>
      <c r="SU21" s="98">
        <v>159</v>
      </c>
      <c r="SV21" s="98">
        <v>104</v>
      </c>
      <c r="SW21" s="98">
        <v>103</v>
      </c>
      <c r="SX21" s="98">
        <v>71</v>
      </c>
      <c r="SY21" s="98">
        <v>83</v>
      </c>
      <c r="SZ21" s="98">
        <v>114</v>
      </c>
      <c r="TA21" s="98">
        <v>137</v>
      </c>
      <c r="TB21" s="98">
        <v>86</v>
      </c>
      <c r="TC21" s="98">
        <v>70</v>
      </c>
      <c r="TD21" s="98">
        <v>117</v>
      </c>
      <c r="TE21" s="98">
        <v>118</v>
      </c>
      <c r="TF21" s="98">
        <v>125</v>
      </c>
      <c r="TG21" s="98">
        <v>123</v>
      </c>
      <c r="TH21" s="98">
        <v>123</v>
      </c>
      <c r="TI21" s="98">
        <v>101</v>
      </c>
      <c r="TJ21" s="98">
        <v>101</v>
      </c>
      <c r="TK21" s="98">
        <v>88</v>
      </c>
      <c r="TL21" s="98">
        <v>113</v>
      </c>
      <c r="TM21" s="98">
        <v>98</v>
      </c>
      <c r="TN21" s="98">
        <v>88</v>
      </c>
      <c r="TO21" s="98">
        <v>111</v>
      </c>
      <c r="TP21" s="98">
        <v>96</v>
      </c>
      <c r="TQ21" s="98">
        <v>107</v>
      </c>
      <c r="TR21" s="98">
        <v>126</v>
      </c>
      <c r="TS21" s="98">
        <v>90</v>
      </c>
      <c r="TT21" s="98">
        <v>76</v>
      </c>
      <c r="TU21" s="98">
        <v>99</v>
      </c>
      <c r="TV21" s="98">
        <v>110</v>
      </c>
      <c r="TW21" s="98">
        <v>97</v>
      </c>
      <c r="TX21" s="98">
        <v>65</v>
      </c>
      <c r="TY21" s="98">
        <v>79</v>
      </c>
      <c r="TZ21" s="98">
        <v>93</v>
      </c>
      <c r="UA21" s="98">
        <v>100</v>
      </c>
      <c r="UB21" s="98">
        <v>96</v>
      </c>
      <c r="UC21" s="98">
        <v>75</v>
      </c>
      <c r="UD21" s="98">
        <v>92</v>
      </c>
      <c r="UE21" s="29">
        <v>93</v>
      </c>
      <c r="UF21" s="98">
        <v>71</v>
      </c>
      <c r="UG21" s="98">
        <v>81</v>
      </c>
      <c r="UH21" s="98">
        <v>74</v>
      </c>
      <c r="UI21" s="98">
        <v>92</v>
      </c>
      <c r="UJ21" s="98">
        <v>102</v>
      </c>
      <c r="UK21" s="98">
        <v>76</v>
      </c>
      <c r="UL21" s="98">
        <v>91</v>
      </c>
      <c r="UM21" s="98">
        <v>93</v>
      </c>
      <c r="UN21" s="98">
        <v>100</v>
      </c>
      <c r="UO21" s="98">
        <v>89</v>
      </c>
      <c r="UP21" s="98">
        <v>70</v>
      </c>
      <c r="UQ21" s="98">
        <v>105</v>
      </c>
      <c r="UR21" s="98">
        <v>120</v>
      </c>
      <c r="US21" s="229">
        <v>74</v>
      </c>
      <c r="UT21" s="229">
        <v>86</v>
      </c>
      <c r="UU21" s="98">
        <v>97</v>
      </c>
      <c r="UV21" s="98">
        <v>73</v>
      </c>
      <c r="UW21" s="98">
        <v>93</v>
      </c>
      <c r="UX21" s="98">
        <v>58</v>
      </c>
      <c r="UY21" s="229">
        <v>86</v>
      </c>
      <c r="UZ21" s="98">
        <v>109</v>
      </c>
      <c r="VA21" s="98">
        <v>67</v>
      </c>
      <c r="VB21" s="98">
        <v>138</v>
      </c>
      <c r="VC21" s="98">
        <v>66</v>
      </c>
      <c r="VD21" s="245">
        <v>135</v>
      </c>
      <c r="VE21" s="98">
        <v>166</v>
      </c>
      <c r="VF21" s="98">
        <v>121</v>
      </c>
      <c r="VG21" s="98">
        <v>157</v>
      </c>
      <c r="VH21" s="98">
        <v>123</v>
      </c>
      <c r="VI21" s="98">
        <v>132</v>
      </c>
      <c r="VJ21" s="98">
        <v>143</v>
      </c>
      <c r="VK21" s="98">
        <v>95</v>
      </c>
      <c r="VL21" s="98">
        <v>142</v>
      </c>
      <c r="VM21" s="98">
        <v>132</v>
      </c>
      <c r="VN21" s="245">
        <v>103</v>
      </c>
      <c r="VO21" s="264">
        <v>122</v>
      </c>
      <c r="VP21" s="98">
        <v>93</v>
      </c>
      <c r="VQ21" s="98">
        <v>156</v>
      </c>
      <c r="VR21" s="98">
        <v>108</v>
      </c>
      <c r="VS21" s="87">
        <v>105</v>
      </c>
      <c r="VT21" s="98">
        <v>105</v>
      </c>
      <c r="VU21" s="98">
        <v>113</v>
      </c>
      <c r="VV21" s="98">
        <v>90</v>
      </c>
      <c r="VW21" s="98">
        <v>98</v>
      </c>
      <c r="VX21" s="98">
        <v>82</v>
      </c>
      <c r="VY21" s="98">
        <v>79</v>
      </c>
      <c r="VZ21" s="98">
        <v>109</v>
      </c>
      <c r="WA21" s="98">
        <v>98</v>
      </c>
      <c r="WB21" s="98">
        <v>105</v>
      </c>
      <c r="WC21" s="98">
        <v>99</v>
      </c>
      <c r="WD21" s="87">
        <v>87</v>
      </c>
      <c r="WE21" s="98">
        <v>92</v>
      </c>
      <c r="WF21" s="274">
        <v>95</v>
      </c>
      <c r="WG21" s="98">
        <v>74</v>
      </c>
      <c r="WH21" s="98">
        <v>105</v>
      </c>
      <c r="WI21" s="98">
        <v>123</v>
      </c>
      <c r="WJ21" s="98">
        <v>89</v>
      </c>
      <c r="WK21" s="98">
        <v>78</v>
      </c>
      <c r="WL21" s="98">
        <v>88</v>
      </c>
      <c r="WM21" s="98">
        <v>117</v>
      </c>
      <c r="WN21" s="98">
        <v>104</v>
      </c>
      <c r="WO21" s="98">
        <v>120</v>
      </c>
      <c r="WP21" s="98">
        <v>101</v>
      </c>
      <c r="WQ21" s="98">
        <v>132</v>
      </c>
      <c r="WR21" s="98">
        <v>115</v>
      </c>
      <c r="WS21" s="98">
        <v>114</v>
      </c>
      <c r="WT21" s="98">
        <v>109</v>
      </c>
      <c r="WU21" s="98">
        <v>180</v>
      </c>
      <c r="WV21" s="98">
        <v>142</v>
      </c>
      <c r="WW21" s="98">
        <v>147</v>
      </c>
      <c r="WX21" s="274">
        <v>106</v>
      </c>
      <c r="WY21" s="98">
        <v>105</v>
      </c>
      <c r="WZ21" s="29">
        <v>141</v>
      </c>
      <c r="XA21" s="29">
        <v>129</v>
      </c>
      <c r="XB21" s="98">
        <v>87</v>
      </c>
      <c r="XC21" s="98">
        <v>97</v>
      </c>
      <c r="XD21" s="98">
        <v>252</v>
      </c>
      <c r="XE21" s="98">
        <v>179</v>
      </c>
      <c r="XF21" s="98">
        <v>199</v>
      </c>
      <c r="XG21" s="98">
        <v>122</v>
      </c>
      <c r="XH21" s="98">
        <v>186</v>
      </c>
      <c r="XI21" s="98">
        <v>128</v>
      </c>
      <c r="XJ21" s="98">
        <v>130</v>
      </c>
      <c r="XK21" s="229">
        <v>119</v>
      </c>
      <c r="XL21" s="229">
        <v>128</v>
      </c>
      <c r="XM21" s="229">
        <v>189</v>
      </c>
      <c r="XN21" s="229">
        <v>104</v>
      </c>
      <c r="XO21" s="294">
        <v>99</v>
      </c>
      <c r="XP21" s="245">
        <v>94</v>
      </c>
      <c r="XQ21" s="245">
        <v>108</v>
      </c>
      <c r="XR21" s="245">
        <v>102</v>
      </c>
      <c r="XS21" s="245">
        <v>87</v>
      </c>
      <c r="XT21" s="245">
        <v>98</v>
      </c>
      <c r="XU21" s="245">
        <v>98</v>
      </c>
      <c r="XV21" s="229">
        <v>91</v>
      </c>
      <c r="XW21" s="229">
        <v>105</v>
      </c>
      <c r="XX21" s="229">
        <v>77</v>
      </c>
      <c r="XY21" s="229">
        <v>68</v>
      </c>
      <c r="XZ21" s="229">
        <v>94</v>
      </c>
      <c r="YA21" s="229">
        <v>78</v>
      </c>
      <c r="YB21" s="229">
        <v>93</v>
      </c>
      <c r="YC21" s="229">
        <v>81</v>
      </c>
      <c r="YD21" s="229">
        <v>88</v>
      </c>
      <c r="YE21" s="229">
        <v>79</v>
      </c>
      <c r="YF21" s="229">
        <v>63</v>
      </c>
      <c r="YG21" s="229">
        <v>83</v>
      </c>
      <c r="YH21" s="229">
        <v>78</v>
      </c>
      <c r="YI21" s="229">
        <v>98</v>
      </c>
      <c r="YJ21" s="229">
        <v>79</v>
      </c>
      <c r="YK21" s="229">
        <v>70</v>
      </c>
      <c r="YL21" s="229">
        <v>81</v>
      </c>
      <c r="YM21" s="229">
        <v>107</v>
      </c>
      <c r="YN21" s="229">
        <v>99</v>
      </c>
      <c r="YO21" s="229">
        <v>80</v>
      </c>
      <c r="YP21" s="229">
        <v>76</v>
      </c>
      <c r="YQ21" s="229">
        <v>116</v>
      </c>
      <c r="YR21" s="229">
        <v>84</v>
      </c>
      <c r="YS21" s="229">
        <v>65</v>
      </c>
      <c r="YT21" s="275">
        <v>76</v>
      </c>
      <c r="YU21" s="229">
        <v>90</v>
      </c>
      <c r="YV21" s="229">
        <v>96</v>
      </c>
      <c r="YW21" s="229">
        <v>100</v>
      </c>
      <c r="YX21" s="229">
        <v>100</v>
      </c>
      <c r="YY21" s="229">
        <v>65</v>
      </c>
      <c r="YZ21" s="229">
        <v>95</v>
      </c>
      <c r="ZA21" s="229">
        <v>102</v>
      </c>
      <c r="ZB21" s="229">
        <v>104</v>
      </c>
      <c r="ZC21" s="229">
        <v>69</v>
      </c>
      <c r="ZD21" s="229">
        <v>109</v>
      </c>
      <c r="ZE21" s="229">
        <v>128</v>
      </c>
      <c r="ZF21" s="229">
        <v>133</v>
      </c>
      <c r="ZG21" s="229">
        <v>103</v>
      </c>
      <c r="ZH21" s="229">
        <v>86</v>
      </c>
      <c r="ZI21" s="323">
        <v>124</v>
      </c>
      <c r="ZJ21" s="253">
        <v>113</v>
      </c>
      <c r="ZK21" s="253">
        <v>87</v>
      </c>
      <c r="ZL21" s="253">
        <v>87</v>
      </c>
      <c r="ZM21" s="253">
        <v>105</v>
      </c>
      <c r="ZN21" s="253">
        <v>105</v>
      </c>
      <c r="ZO21" s="253">
        <v>570</v>
      </c>
      <c r="ZP21" s="229">
        <v>949</v>
      </c>
      <c r="ZQ21" s="253"/>
      <c r="ZR21" s="253"/>
      <c r="ZS21" s="253"/>
      <c r="ZT21" s="253"/>
      <c r="ZU21" s="253"/>
      <c r="ZV21" s="253"/>
      <c r="ZW21" s="253"/>
      <c r="ZX21" s="253"/>
      <c r="ZY21" s="253"/>
      <c r="ZZ21" s="253"/>
      <c r="AAA21" s="253"/>
      <c r="AAB21" s="253"/>
      <c r="AAC21" s="253"/>
      <c r="AAD21" s="253"/>
      <c r="AAE21" s="253"/>
      <c r="AAF21" s="253"/>
      <c r="AAG21" s="253"/>
      <c r="AAH21" s="253"/>
      <c r="AAI21" s="253"/>
      <c r="AAJ21" s="253"/>
      <c r="AAK21" s="253"/>
      <c r="AAL21" s="253"/>
      <c r="AAM21" s="253"/>
      <c r="AAN21" s="253"/>
      <c r="AAO21" s="253"/>
      <c r="AAP21" s="253"/>
      <c r="AAQ21" s="253"/>
      <c r="AAR21" s="253"/>
      <c r="AAS21" s="253"/>
      <c r="AAT21" s="253"/>
      <c r="AAU21" s="253"/>
      <c r="AAV21" s="253"/>
      <c r="AAW21" s="253"/>
      <c r="AAX21" s="253"/>
      <c r="AAY21" s="253"/>
      <c r="AAZ21" s="253"/>
      <c r="ABA21" s="253"/>
      <c r="ABB21" s="253"/>
      <c r="ABC21" s="253"/>
      <c r="ABD21" s="253"/>
      <c r="ABE21" s="253"/>
      <c r="ABF21" s="253"/>
      <c r="ABG21" s="253"/>
      <c r="ABH21" s="253"/>
      <c r="ABI21" s="253"/>
      <c r="ABJ21" s="253"/>
      <c r="ABK21" s="253"/>
      <c r="ABL21" s="253"/>
      <c r="ABM21" s="253"/>
      <c r="ABN21" s="253"/>
      <c r="ABO21" s="253"/>
      <c r="ABP21" s="253"/>
      <c r="ABQ21" s="253"/>
      <c r="ABR21" s="253"/>
      <c r="ABS21" s="253"/>
      <c r="ABT21" s="253"/>
      <c r="ABU21" s="253"/>
      <c r="ABV21" s="253"/>
      <c r="ABW21" s="253"/>
      <c r="ABX21" s="253"/>
      <c r="ABY21" s="253"/>
      <c r="ABZ21" s="253"/>
      <c r="ACA21" s="253"/>
      <c r="ACB21" s="253"/>
      <c r="ACC21" s="253"/>
      <c r="ACD21" s="253"/>
      <c r="ACE21" s="253"/>
      <c r="ACF21" s="253"/>
      <c r="ACG21" s="253"/>
      <c r="ACH21" s="253"/>
      <c r="ACI21" s="253"/>
      <c r="ACJ21" s="253"/>
      <c r="ACK21" s="253"/>
      <c r="ACL21" s="253"/>
      <c r="ACM21" s="253"/>
      <c r="ACN21" s="253"/>
      <c r="ACO21" s="253"/>
      <c r="ACP21" s="253"/>
      <c r="ACQ21" s="253"/>
      <c r="ACR21" s="253"/>
      <c r="ACS21" s="253"/>
      <c r="ACT21" s="253"/>
      <c r="ACU21" s="253"/>
      <c r="ACV21" s="253"/>
      <c r="ACW21" s="253"/>
      <c r="ACX21" s="253"/>
      <c r="ACY21" s="253"/>
      <c r="ACZ21" s="253"/>
      <c r="ADA21" s="253"/>
      <c r="ADB21" s="253"/>
      <c r="ADC21" s="253"/>
      <c r="ADD21" s="253"/>
      <c r="ADE21" s="253"/>
      <c r="ADF21" s="253"/>
      <c r="ADG21" s="253"/>
      <c r="ADH21" s="253"/>
      <c r="ADI21" s="253"/>
    </row>
    <row r="22" spans="1:16383" s="98" customFormat="1" ht="12.75" customHeight="1" x14ac:dyDescent="0.35">
      <c r="A22" s="132">
        <v>53</v>
      </c>
      <c r="B22" s="132"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231">
        <v>142</v>
      </c>
      <c r="BH22" s="10">
        <v>99</v>
      </c>
      <c r="BI22" s="10">
        <v>104</v>
      </c>
      <c r="BJ22" s="10">
        <v>106</v>
      </c>
      <c r="BK22" s="10">
        <v>131</v>
      </c>
      <c r="BL22" s="231">
        <v>120</v>
      </c>
      <c r="BM22" s="231">
        <v>116</v>
      </c>
      <c r="BN22" s="14">
        <v>106</v>
      </c>
      <c r="BO22" s="14">
        <v>132</v>
      </c>
      <c r="BP22" s="231">
        <v>126</v>
      </c>
      <c r="BQ22" s="231">
        <v>117</v>
      </c>
      <c r="BR22" s="231">
        <v>96</v>
      </c>
      <c r="BS22" s="231">
        <v>134</v>
      </c>
      <c r="BT22" s="231">
        <v>118</v>
      </c>
      <c r="BU22" s="231">
        <v>111</v>
      </c>
      <c r="BV22" s="231">
        <v>100</v>
      </c>
      <c r="BW22" s="232">
        <v>92</v>
      </c>
      <c r="BX22" s="232">
        <v>125</v>
      </c>
      <c r="BY22" s="232">
        <v>146</v>
      </c>
      <c r="BZ22" s="232">
        <v>121</v>
      </c>
      <c r="CA22" s="233">
        <v>116</v>
      </c>
      <c r="CB22" s="233">
        <v>110</v>
      </c>
      <c r="CC22" s="231">
        <v>122</v>
      </c>
      <c r="CD22" s="231">
        <v>122</v>
      </c>
      <c r="CE22" s="231">
        <v>105</v>
      </c>
      <c r="CF22" s="14">
        <v>129</v>
      </c>
      <c r="CG22" s="231">
        <v>118</v>
      </c>
      <c r="CH22" s="233">
        <v>106</v>
      </c>
      <c r="CI22" s="233">
        <v>129</v>
      </c>
      <c r="CJ22" s="231">
        <v>114</v>
      </c>
      <c r="CK22" s="233">
        <v>156</v>
      </c>
      <c r="CL22" s="233">
        <v>136</v>
      </c>
      <c r="CM22" s="233">
        <v>124</v>
      </c>
      <c r="CN22" s="233">
        <v>166</v>
      </c>
      <c r="CO22" s="233">
        <v>145</v>
      </c>
      <c r="CP22" s="233">
        <v>183</v>
      </c>
      <c r="CQ22" s="231">
        <v>190</v>
      </c>
      <c r="CR22" s="233">
        <v>163</v>
      </c>
      <c r="CS22" s="233">
        <v>210</v>
      </c>
      <c r="CT22" s="233">
        <v>209</v>
      </c>
      <c r="CU22" s="231">
        <v>240</v>
      </c>
      <c r="CV22" s="233">
        <v>221</v>
      </c>
      <c r="CW22" s="233">
        <v>201</v>
      </c>
      <c r="CX22" s="233">
        <v>235</v>
      </c>
      <c r="CY22" s="233">
        <v>246</v>
      </c>
      <c r="CZ22" s="231">
        <v>223</v>
      </c>
      <c r="DA22" s="233">
        <v>180</v>
      </c>
      <c r="DB22" s="154">
        <v>221</v>
      </c>
      <c r="DC22" s="233">
        <v>345</v>
      </c>
      <c r="DD22" s="233">
        <v>311</v>
      </c>
      <c r="DE22" s="233">
        <v>238</v>
      </c>
      <c r="DF22" s="233">
        <v>243</v>
      </c>
      <c r="DG22" s="233">
        <v>301</v>
      </c>
      <c r="DH22" s="233">
        <v>226</v>
      </c>
      <c r="DI22" s="231">
        <v>219</v>
      </c>
      <c r="DJ22" s="231">
        <v>238</v>
      </c>
      <c r="DK22" s="231">
        <v>227</v>
      </c>
      <c r="DL22" s="231">
        <v>188</v>
      </c>
      <c r="DM22" s="231">
        <v>211</v>
      </c>
      <c r="DN22" s="231">
        <v>233</v>
      </c>
      <c r="DO22" s="231">
        <v>251</v>
      </c>
      <c r="DP22" s="231">
        <v>204</v>
      </c>
      <c r="DQ22" s="231">
        <v>183</v>
      </c>
      <c r="DR22" s="231">
        <v>161</v>
      </c>
      <c r="DS22" s="231">
        <v>207</v>
      </c>
      <c r="DT22" s="231">
        <v>135</v>
      </c>
      <c r="DU22" s="231">
        <v>176</v>
      </c>
      <c r="DV22" s="231">
        <v>199</v>
      </c>
      <c r="DW22" s="231">
        <v>160</v>
      </c>
      <c r="DX22" s="231">
        <v>196</v>
      </c>
      <c r="DY22" s="231">
        <v>140</v>
      </c>
      <c r="DZ22" s="231">
        <v>169</v>
      </c>
      <c r="EA22" s="231">
        <v>181</v>
      </c>
      <c r="EB22" s="231">
        <v>164</v>
      </c>
      <c r="EC22" s="14">
        <v>199</v>
      </c>
      <c r="ED22" s="231">
        <v>169</v>
      </c>
      <c r="EE22" s="231">
        <v>151</v>
      </c>
      <c r="EF22" s="234">
        <v>148</v>
      </c>
      <c r="EG22" s="234">
        <v>178</v>
      </c>
      <c r="EH22" s="235">
        <v>178</v>
      </c>
      <c r="EI22" s="231">
        <v>151</v>
      </c>
      <c r="EJ22" s="234">
        <v>140</v>
      </c>
      <c r="EK22" s="234">
        <v>185</v>
      </c>
      <c r="EL22" s="234">
        <v>115</v>
      </c>
      <c r="EM22" s="234">
        <v>191</v>
      </c>
      <c r="EN22" s="234">
        <v>180</v>
      </c>
      <c r="EO22" s="234">
        <v>182</v>
      </c>
      <c r="EP22" s="234">
        <v>231</v>
      </c>
      <c r="EQ22" s="234">
        <v>193</v>
      </c>
      <c r="ER22" s="234">
        <v>215</v>
      </c>
      <c r="ES22" s="234">
        <v>174</v>
      </c>
      <c r="ET22" s="234">
        <v>240</v>
      </c>
      <c r="EU22" s="234">
        <v>175</v>
      </c>
      <c r="EV22" s="231">
        <v>195</v>
      </c>
      <c r="EW22" s="234">
        <v>142</v>
      </c>
      <c r="EX22" s="150">
        <v>240</v>
      </c>
      <c r="EY22" s="234">
        <v>234</v>
      </c>
      <c r="EZ22" s="234">
        <v>223</v>
      </c>
      <c r="FA22" s="234">
        <v>172</v>
      </c>
      <c r="FB22" s="234">
        <v>187</v>
      </c>
      <c r="FC22" s="234">
        <v>244</v>
      </c>
      <c r="FD22" s="234">
        <v>194</v>
      </c>
      <c r="FE22" s="234">
        <v>182</v>
      </c>
      <c r="FF22" s="234">
        <v>154</v>
      </c>
      <c r="FG22" s="234">
        <v>216</v>
      </c>
      <c r="FH22" s="222">
        <v>201</v>
      </c>
      <c r="FI22" s="234">
        <v>153</v>
      </c>
      <c r="FJ22" s="234">
        <v>188</v>
      </c>
      <c r="FK22" s="236">
        <v>160</v>
      </c>
      <c r="FL22" s="150">
        <v>149</v>
      </c>
      <c r="FM22" s="235">
        <v>179</v>
      </c>
      <c r="FN22" s="235">
        <v>147</v>
      </c>
      <c r="FO22" s="235">
        <v>194</v>
      </c>
      <c r="FP22" s="235">
        <v>213</v>
      </c>
      <c r="FQ22" s="235">
        <v>143</v>
      </c>
      <c r="FR22" s="151">
        <v>133</v>
      </c>
      <c r="FS22" s="235">
        <v>138</v>
      </c>
      <c r="FT22" s="154">
        <v>144</v>
      </c>
      <c r="FU22" s="237">
        <v>154</v>
      </c>
      <c r="FV22" s="151">
        <v>158</v>
      </c>
      <c r="FW22" s="231">
        <v>202</v>
      </c>
      <c r="FX22" s="231">
        <v>126</v>
      </c>
      <c r="FY22" s="231">
        <v>159</v>
      </c>
      <c r="FZ22" s="231">
        <v>129</v>
      </c>
      <c r="GA22" s="231">
        <v>145</v>
      </c>
      <c r="GB22" s="231">
        <v>172</v>
      </c>
      <c r="GC22" s="231">
        <v>165</v>
      </c>
      <c r="GD22" s="231">
        <v>147</v>
      </c>
      <c r="GE22" s="274">
        <v>141</v>
      </c>
      <c r="GF22" s="274">
        <v>165</v>
      </c>
      <c r="GG22" s="274">
        <v>172</v>
      </c>
      <c r="GH22" s="274">
        <v>155</v>
      </c>
      <c r="GI22" s="274">
        <v>160</v>
      </c>
      <c r="GJ22" s="274">
        <v>142</v>
      </c>
      <c r="GK22" s="274">
        <v>141</v>
      </c>
      <c r="GL22" s="274">
        <v>128</v>
      </c>
      <c r="GM22" s="274">
        <v>132</v>
      </c>
      <c r="GN22" s="225">
        <v>109</v>
      </c>
      <c r="GO22" s="274">
        <v>166</v>
      </c>
      <c r="GP22" s="226">
        <v>208</v>
      </c>
      <c r="GQ22" s="274">
        <v>131</v>
      </c>
      <c r="GR22" s="274">
        <v>142</v>
      </c>
      <c r="GS22" s="274">
        <v>152</v>
      </c>
      <c r="GT22" s="274">
        <v>173</v>
      </c>
      <c r="GU22" s="274">
        <v>175</v>
      </c>
      <c r="GV22" s="274">
        <v>165</v>
      </c>
      <c r="GW22" s="274">
        <v>130</v>
      </c>
      <c r="GX22" s="274">
        <v>227</v>
      </c>
      <c r="GY22" s="274">
        <v>148</v>
      </c>
      <c r="GZ22" s="274">
        <v>183</v>
      </c>
      <c r="HA22" s="274">
        <v>123</v>
      </c>
      <c r="HB22" s="274">
        <v>149</v>
      </c>
      <c r="HC22" s="274">
        <v>243</v>
      </c>
      <c r="HD22" s="274">
        <v>166</v>
      </c>
      <c r="HE22" s="274">
        <v>163</v>
      </c>
      <c r="HF22" s="274">
        <v>181</v>
      </c>
      <c r="HG22" s="274">
        <v>138</v>
      </c>
      <c r="HH22" s="274">
        <v>152</v>
      </c>
      <c r="HI22" s="274">
        <v>140</v>
      </c>
      <c r="HJ22" s="274">
        <v>106</v>
      </c>
      <c r="HK22" s="274">
        <v>146</v>
      </c>
      <c r="HL22" s="274">
        <v>150</v>
      </c>
      <c r="HM22" s="274">
        <v>107</v>
      </c>
      <c r="HN22" s="274">
        <v>134</v>
      </c>
      <c r="HO22" s="274">
        <v>129</v>
      </c>
      <c r="HP22" s="274">
        <v>155</v>
      </c>
      <c r="HQ22" s="274">
        <v>133</v>
      </c>
      <c r="HR22" s="274">
        <v>142</v>
      </c>
      <c r="HS22" s="274">
        <v>119</v>
      </c>
      <c r="HT22" s="274">
        <v>132</v>
      </c>
      <c r="HU22" s="274">
        <v>125</v>
      </c>
      <c r="HV22" s="274">
        <v>123</v>
      </c>
      <c r="HW22" s="274">
        <v>122</v>
      </c>
      <c r="HX22" s="274">
        <v>121</v>
      </c>
      <c r="HY22" s="274">
        <v>109</v>
      </c>
      <c r="HZ22" s="274">
        <v>98</v>
      </c>
      <c r="IA22" s="274">
        <v>104</v>
      </c>
      <c r="IB22" s="274">
        <v>138</v>
      </c>
      <c r="IC22" s="274">
        <v>127</v>
      </c>
      <c r="ID22" s="274">
        <v>123</v>
      </c>
      <c r="IE22" s="274">
        <v>109</v>
      </c>
      <c r="IF22" s="274">
        <v>109</v>
      </c>
      <c r="IG22" s="274">
        <v>109</v>
      </c>
      <c r="IH22" s="274">
        <v>125</v>
      </c>
      <c r="II22" s="274">
        <v>107</v>
      </c>
      <c r="IJ22" s="274">
        <v>97</v>
      </c>
      <c r="IK22" s="274">
        <v>136</v>
      </c>
      <c r="IL22" s="274">
        <v>97</v>
      </c>
      <c r="IM22" s="274">
        <v>103</v>
      </c>
      <c r="IN22" s="274">
        <v>110</v>
      </c>
      <c r="IO22" s="274">
        <v>127</v>
      </c>
      <c r="IP22" s="274">
        <v>203</v>
      </c>
      <c r="IQ22" s="274">
        <v>151</v>
      </c>
      <c r="IR22" s="274">
        <v>119</v>
      </c>
      <c r="IS22" s="274">
        <v>129</v>
      </c>
      <c r="IT22" s="274">
        <v>166</v>
      </c>
      <c r="IU22" s="274">
        <v>135</v>
      </c>
      <c r="IV22" s="274">
        <v>160</v>
      </c>
      <c r="IW22" s="274">
        <v>114</v>
      </c>
      <c r="IX22" s="274">
        <v>153</v>
      </c>
      <c r="IY22" s="274">
        <v>138</v>
      </c>
      <c r="IZ22" s="274">
        <v>156</v>
      </c>
      <c r="JA22" s="274">
        <v>131</v>
      </c>
      <c r="JB22" s="274">
        <v>134</v>
      </c>
      <c r="JC22" s="274">
        <v>198</v>
      </c>
      <c r="JD22" s="274">
        <v>138</v>
      </c>
      <c r="JE22" s="227">
        <v>150</v>
      </c>
      <c r="JF22" s="98">
        <v>165</v>
      </c>
      <c r="JG22" s="274">
        <v>112</v>
      </c>
      <c r="JH22" s="274">
        <v>126</v>
      </c>
      <c r="JI22" s="274">
        <v>150</v>
      </c>
      <c r="JJ22" s="274">
        <v>114</v>
      </c>
      <c r="JK22" s="274">
        <v>136</v>
      </c>
      <c r="JL22" s="274">
        <v>118</v>
      </c>
      <c r="JM22" s="98">
        <v>111</v>
      </c>
      <c r="JN22" s="274">
        <v>112</v>
      </c>
      <c r="JO22" s="274">
        <v>112</v>
      </c>
      <c r="JP22" s="274">
        <v>152</v>
      </c>
      <c r="JQ22" s="274">
        <v>118</v>
      </c>
      <c r="JR22" s="274">
        <v>92</v>
      </c>
      <c r="JS22" s="274">
        <v>87</v>
      </c>
      <c r="JT22" s="274">
        <v>119</v>
      </c>
      <c r="JU22" s="274">
        <v>95</v>
      </c>
      <c r="JV22" s="274">
        <v>90</v>
      </c>
      <c r="JW22" s="274">
        <v>114</v>
      </c>
      <c r="JX22" s="274">
        <v>102</v>
      </c>
      <c r="JY22" s="98">
        <v>100</v>
      </c>
      <c r="JZ22" s="98">
        <v>99</v>
      </c>
      <c r="KA22" s="274">
        <v>108</v>
      </c>
      <c r="KB22" s="274">
        <v>101</v>
      </c>
      <c r="KC22" s="274">
        <v>112</v>
      </c>
      <c r="KD22" s="274">
        <v>103</v>
      </c>
      <c r="KE22" s="274">
        <v>86</v>
      </c>
      <c r="KF22" s="274">
        <v>89</v>
      </c>
      <c r="KG22" s="274">
        <v>99</v>
      </c>
      <c r="KH22" s="274">
        <v>89</v>
      </c>
      <c r="KI22" s="274">
        <v>75</v>
      </c>
      <c r="KJ22" s="274">
        <v>85</v>
      </c>
      <c r="KK22" s="274">
        <v>89</v>
      </c>
      <c r="KL22" s="274">
        <v>100</v>
      </c>
      <c r="KM22" s="274">
        <v>97</v>
      </c>
      <c r="KN22" s="274">
        <v>82</v>
      </c>
      <c r="KO22" s="181">
        <v>102</v>
      </c>
      <c r="KP22" s="274">
        <v>109</v>
      </c>
      <c r="KQ22" s="274">
        <v>96</v>
      </c>
      <c r="KR22" s="274">
        <v>113</v>
      </c>
      <c r="KS22" s="274">
        <v>98</v>
      </c>
      <c r="KT22" s="274">
        <v>126</v>
      </c>
      <c r="KU22" s="274">
        <v>120</v>
      </c>
      <c r="KV22" s="274">
        <v>127</v>
      </c>
      <c r="KW22" s="274">
        <v>102</v>
      </c>
      <c r="KX22" s="274">
        <v>118</v>
      </c>
      <c r="KY22" s="274">
        <v>103</v>
      </c>
      <c r="KZ22" s="274">
        <v>130</v>
      </c>
      <c r="LA22" s="274">
        <v>142</v>
      </c>
      <c r="LB22" s="274">
        <v>84</v>
      </c>
      <c r="LC22" s="98">
        <v>156</v>
      </c>
      <c r="LD22" s="274">
        <v>173</v>
      </c>
      <c r="LE22" s="274">
        <v>106</v>
      </c>
      <c r="LF22" s="274">
        <v>112</v>
      </c>
      <c r="LG22" s="274">
        <v>106</v>
      </c>
      <c r="LH22" s="274">
        <v>127</v>
      </c>
      <c r="LI22" s="274">
        <v>93</v>
      </c>
      <c r="LJ22" s="274">
        <v>104</v>
      </c>
      <c r="LK22" s="274">
        <v>112</v>
      </c>
      <c r="LL22" s="274">
        <v>104</v>
      </c>
      <c r="LM22" s="274">
        <v>81</v>
      </c>
      <c r="LN22" s="274">
        <v>102</v>
      </c>
      <c r="LO22" s="274">
        <v>57</v>
      </c>
      <c r="LP22" s="274">
        <v>95</v>
      </c>
      <c r="LQ22" s="274">
        <v>105</v>
      </c>
      <c r="LR22" s="274">
        <v>90</v>
      </c>
      <c r="LS22" s="274">
        <v>79</v>
      </c>
      <c r="LT22" s="274">
        <v>110</v>
      </c>
      <c r="LU22" s="274">
        <v>95</v>
      </c>
      <c r="LV22" s="274">
        <v>91</v>
      </c>
      <c r="LW22" s="274">
        <v>76</v>
      </c>
      <c r="LX22" s="274">
        <v>75</v>
      </c>
      <c r="LY22" s="274">
        <v>99</v>
      </c>
      <c r="LZ22" s="274">
        <v>71</v>
      </c>
      <c r="MA22" s="274">
        <v>80</v>
      </c>
      <c r="MB22" s="274">
        <v>78</v>
      </c>
      <c r="MC22" s="274">
        <v>103</v>
      </c>
      <c r="MD22" s="274">
        <v>86</v>
      </c>
      <c r="ME22" s="274">
        <v>82</v>
      </c>
      <c r="MF22" s="274">
        <v>85</v>
      </c>
      <c r="MG22" s="274">
        <v>92</v>
      </c>
      <c r="MH22" s="274">
        <v>109</v>
      </c>
      <c r="MI22" s="274">
        <v>85</v>
      </c>
      <c r="MJ22" s="274">
        <v>85</v>
      </c>
      <c r="MK22" s="274">
        <v>66</v>
      </c>
      <c r="ML22" s="274">
        <v>65</v>
      </c>
      <c r="MM22" s="274">
        <v>114</v>
      </c>
      <c r="MN22" s="274">
        <v>93</v>
      </c>
      <c r="MO22" s="274">
        <v>80</v>
      </c>
      <c r="MP22" s="274">
        <v>117</v>
      </c>
      <c r="MQ22" s="274">
        <v>108</v>
      </c>
      <c r="MR22" s="274">
        <v>117</v>
      </c>
      <c r="MS22" s="274">
        <v>93</v>
      </c>
      <c r="MT22" s="274">
        <v>97</v>
      </c>
      <c r="MU22" s="274">
        <v>126</v>
      </c>
      <c r="MV22" s="274">
        <v>101</v>
      </c>
      <c r="MW22" s="274">
        <v>104</v>
      </c>
      <c r="MX22" s="274">
        <v>79</v>
      </c>
      <c r="MY22" s="274">
        <v>157</v>
      </c>
      <c r="MZ22" s="274">
        <v>104</v>
      </c>
      <c r="NA22" s="274">
        <v>110</v>
      </c>
      <c r="NB22" s="274">
        <v>105</v>
      </c>
      <c r="NC22" s="274">
        <v>105</v>
      </c>
      <c r="ND22" s="274">
        <v>143</v>
      </c>
      <c r="NE22" s="274">
        <v>121</v>
      </c>
      <c r="NF22" s="274">
        <v>102</v>
      </c>
      <c r="NG22" s="274">
        <v>110</v>
      </c>
      <c r="NH22" s="274">
        <v>84</v>
      </c>
      <c r="NI22" s="274">
        <v>105</v>
      </c>
      <c r="NJ22" s="169">
        <v>96</v>
      </c>
      <c r="NK22" s="274">
        <v>90</v>
      </c>
      <c r="NL22" s="274">
        <v>142</v>
      </c>
      <c r="NM22" s="274">
        <v>92</v>
      </c>
      <c r="NN22" s="274">
        <v>103</v>
      </c>
      <c r="NO22" s="274">
        <v>94</v>
      </c>
      <c r="NP22" s="274">
        <v>99</v>
      </c>
      <c r="NQ22" s="274">
        <v>93</v>
      </c>
      <c r="NR22" s="274">
        <v>86</v>
      </c>
      <c r="NS22" s="274">
        <v>95</v>
      </c>
      <c r="NT22" s="274">
        <v>86</v>
      </c>
      <c r="NU22" s="274">
        <v>102</v>
      </c>
      <c r="NV22" s="274">
        <v>83</v>
      </c>
      <c r="NW22" s="274">
        <v>77</v>
      </c>
      <c r="NX22" s="274">
        <v>78</v>
      </c>
      <c r="NY22" s="274">
        <v>126</v>
      </c>
      <c r="NZ22" s="274">
        <v>97</v>
      </c>
      <c r="OA22" s="274">
        <v>57</v>
      </c>
      <c r="OB22" s="274">
        <v>69</v>
      </c>
      <c r="OC22" s="274">
        <v>75</v>
      </c>
      <c r="OD22" s="274">
        <v>97</v>
      </c>
      <c r="OE22" s="274">
        <v>86</v>
      </c>
      <c r="OF22" s="274">
        <v>77</v>
      </c>
      <c r="OG22" s="274">
        <v>75</v>
      </c>
      <c r="OH22" s="274">
        <v>80</v>
      </c>
      <c r="OI22" s="274">
        <v>85</v>
      </c>
      <c r="OJ22" s="274">
        <v>66</v>
      </c>
      <c r="OK22" s="274">
        <v>80</v>
      </c>
      <c r="OL22" s="274">
        <v>85</v>
      </c>
      <c r="OM22" s="274">
        <v>99</v>
      </c>
      <c r="ON22" s="274">
        <v>84</v>
      </c>
      <c r="OO22" s="274">
        <v>73</v>
      </c>
      <c r="OP22" s="274">
        <v>118</v>
      </c>
      <c r="OQ22" s="274">
        <v>110</v>
      </c>
      <c r="OR22" s="274">
        <v>72</v>
      </c>
      <c r="OS22" s="274">
        <v>103</v>
      </c>
      <c r="OT22" s="274">
        <v>105</v>
      </c>
      <c r="OU22" s="274">
        <v>111</v>
      </c>
      <c r="OV22" s="274">
        <v>107</v>
      </c>
      <c r="OW22" s="274">
        <v>99</v>
      </c>
      <c r="OX22" s="274">
        <v>84</v>
      </c>
      <c r="OY22" s="274">
        <v>115</v>
      </c>
      <c r="OZ22" s="274">
        <v>94</v>
      </c>
      <c r="PA22" s="274">
        <v>102</v>
      </c>
      <c r="PB22" s="274">
        <v>72</v>
      </c>
      <c r="PC22" s="274">
        <v>95</v>
      </c>
      <c r="PD22" s="274">
        <v>152</v>
      </c>
      <c r="PE22" s="274">
        <v>104</v>
      </c>
      <c r="PF22" s="274">
        <v>100</v>
      </c>
      <c r="PG22" s="274">
        <v>89</v>
      </c>
      <c r="PH22" s="274">
        <v>95</v>
      </c>
      <c r="PI22" s="274">
        <v>73</v>
      </c>
      <c r="PJ22" s="274">
        <v>111</v>
      </c>
      <c r="PK22" s="274">
        <v>85</v>
      </c>
      <c r="PL22" s="274">
        <v>95</v>
      </c>
      <c r="PM22" s="274">
        <v>97</v>
      </c>
      <c r="PN22" s="274">
        <v>58</v>
      </c>
      <c r="PO22" s="274">
        <v>78</v>
      </c>
      <c r="PP22" s="274">
        <v>94</v>
      </c>
      <c r="PQ22" s="274">
        <v>96</v>
      </c>
      <c r="PR22" s="274">
        <v>74</v>
      </c>
      <c r="PS22" s="274">
        <v>100</v>
      </c>
      <c r="PT22" s="274">
        <v>79</v>
      </c>
      <c r="PU22" s="274">
        <v>89</v>
      </c>
      <c r="PV22" s="274">
        <v>55</v>
      </c>
      <c r="PW22" s="274">
        <v>82</v>
      </c>
      <c r="PX22" s="98">
        <v>72</v>
      </c>
      <c r="PY22" s="98">
        <v>84</v>
      </c>
      <c r="PZ22" s="98">
        <v>63</v>
      </c>
      <c r="QA22" s="98">
        <v>60</v>
      </c>
      <c r="QB22" s="98">
        <v>65</v>
      </c>
      <c r="QC22" s="98">
        <v>75</v>
      </c>
      <c r="QD22" s="98">
        <v>100</v>
      </c>
      <c r="QE22" s="98">
        <v>68</v>
      </c>
      <c r="QF22" s="98">
        <v>77</v>
      </c>
      <c r="QG22" s="98">
        <v>62</v>
      </c>
      <c r="QH22" s="98">
        <v>76</v>
      </c>
      <c r="QI22" s="98">
        <v>60</v>
      </c>
      <c r="QJ22" s="98">
        <v>86</v>
      </c>
      <c r="QK22" s="98">
        <v>67</v>
      </c>
      <c r="QL22" s="98">
        <v>85</v>
      </c>
      <c r="QM22" s="98">
        <v>71</v>
      </c>
      <c r="QN22" s="98">
        <v>79</v>
      </c>
      <c r="QO22" s="98">
        <v>71</v>
      </c>
      <c r="QP22" s="98">
        <v>74</v>
      </c>
      <c r="QQ22" s="98">
        <v>93</v>
      </c>
      <c r="QR22" s="98">
        <v>72</v>
      </c>
      <c r="QS22" s="98">
        <v>81</v>
      </c>
      <c r="QT22" s="98">
        <v>83</v>
      </c>
      <c r="QU22" s="98">
        <v>106</v>
      </c>
      <c r="QV22" s="98">
        <v>94</v>
      </c>
      <c r="QW22" s="98">
        <v>98</v>
      </c>
      <c r="QX22" s="98">
        <v>74</v>
      </c>
      <c r="QY22" s="98">
        <v>101</v>
      </c>
      <c r="QZ22" s="98">
        <v>77</v>
      </c>
      <c r="RA22" s="98">
        <v>84</v>
      </c>
      <c r="RB22" s="98">
        <v>91</v>
      </c>
      <c r="RC22" s="98">
        <v>73</v>
      </c>
      <c r="RD22" s="98">
        <v>120</v>
      </c>
      <c r="RE22" s="98">
        <v>115</v>
      </c>
      <c r="RF22" s="98">
        <v>79</v>
      </c>
      <c r="RG22" s="98">
        <v>96</v>
      </c>
      <c r="RH22" s="98">
        <v>86</v>
      </c>
      <c r="RI22" s="98">
        <v>77</v>
      </c>
      <c r="RJ22" s="98">
        <v>63</v>
      </c>
      <c r="RK22" s="98">
        <v>61</v>
      </c>
      <c r="RL22" s="98">
        <v>87</v>
      </c>
      <c r="RM22" s="98">
        <v>73</v>
      </c>
      <c r="RN22" s="98">
        <v>73</v>
      </c>
      <c r="RO22" s="98">
        <v>77</v>
      </c>
      <c r="RP22" s="98">
        <v>48</v>
      </c>
      <c r="RQ22" s="98">
        <v>86</v>
      </c>
      <c r="RR22" s="98">
        <v>76</v>
      </c>
      <c r="RS22" s="228">
        <v>60</v>
      </c>
      <c r="RT22" s="98">
        <v>57</v>
      </c>
      <c r="RU22" s="98">
        <v>84</v>
      </c>
      <c r="RV22" s="98">
        <v>84</v>
      </c>
      <c r="RW22" s="98">
        <v>57</v>
      </c>
      <c r="RX22" s="98">
        <v>53</v>
      </c>
      <c r="RY22" s="98">
        <v>64</v>
      </c>
      <c r="RZ22" s="98">
        <v>60</v>
      </c>
      <c r="SA22" s="98">
        <v>63</v>
      </c>
      <c r="SB22" s="98">
        <v>67</v>
      </c>
      <c r="SC22" s="98">
        <v>78</v>
      </c>
      <c r="SD22" s="98">
        <v>70</v>
      </c>
      <c r="SE22" s="98">
        <v>54</v>
      </c>
      <c r="SF22" s="98">
        <v>66</v>
      </c>
      <c r="SG22" s="98">
        <v>54</v>
      </c>
      <c r="SH22" s="98">
        <v>52</v>
      </c>
      <c r="SI22" s="229">
        <v>72</v>
      </c>
      <c r="SJ22" s="98">
        <v>62</v>
      </c>
      <c r="SK22" s="98">
        <v>59</v>
      </c>
      <c r="SL22" s="98">
        <v>72</v>
      </c>
      <c r="SM22" s="98">
        <v>45</v>
      </c>
      <c r="SN22" s="98">
        <v>59</v>
      </c>
      <c r="SO22" s="98">
        <v>64</v>
      </c>
      <c r="SP22" s="98">
        <v>85</v>
      </c>
      <c r="SQ22" s="98">
        <v>97</v>
      </c>
      <c r="SR22" s="98">
        <v>79</v>
      </c>
      <c r="SS22" s="98">
        <v>68</v>
      </c>
      <c r="ST22" s="98">
        <v>86</v>
      </c>
      <c r="SU22" s="98">
        <v>75</v>
      </c>
      <c r="SV22" s="98">
        <v>77</v>
      </c>
      <c r="SW22" s="98">
        <v>113</v>
      </c>
      <c r="SX22" s="98">
        <v>73</v>
      </c>
      <c r="SY22" s="98">
        <v>113</v>
      </c>
      <c r="SZ22" s="98">
        <v>100</v>
      </c>
      <c r="TA22" s="98">
        <v>84</v>
      </c>
      <c r="TB22" s="98">
        <v>72</v>
      </c>
      <c r="TC22" s="98">
        <v>81</v>
      </c>
      <c r="TD22" s="98">
        <v>74</v>
      </c>
      <c r="TE22" s="98">
        <v>83</v>
      </c>
      <c r="TF22" s="98">
        <v>86</v>
      </c>
      <c r="TG22" s="98">
        <v>80</v>
      </c>
      <c r="TH22" s="98">
        <v>73</v>
      </c>
      <c r="TI22" s="98">
        <v>72</v>
      </c>
      <c r="TJ22" s="98">
        <v>87</v>
      </c>
      <c r="TK22" s="98">
        <v>65</v>
      </c>
      <c r="TL22" s="98">
        <v>72</v>
      </c>
      <c r="TM22" s="98">
        <v>70</v>
      </c>
      <c r="TN22" s="98">
        <v>64</v>
      </c>
      <c r="TO22" s="98">
        <v>54</v>
      </c>
      <c r="TP22" s="98">
        <v>71</v>
      </c>
      <c r="TQ22" s="98">
        <v>81</v>
      </c>
      <c r="TR22" s="98">
        <v>72</v>
      </c>
      <c r="TS22" s="98">
        <v>64</v>
      </c>
      <c r="TT22" s="98">
        <v>60</v>
      </c>
      <c r="TU22" s="98">
        <v>68</v>
      </c>
      <c r="TV22" s="98">
        <v>66</v>
      </c>
      <c r="TW22" s="98">
        <v>60</v>
      </c>
      <c r="TX22" s="98">
        <v>45</v>
      </c>
      <c r="TY22" s="98">
        <v>41</v>
      </c>
      <c r="TZ22" s="98">
        <v>71</v>
      </c>
      <c r="UA22" s="98">
        <v>73</v>
      </c>
      <c r="UB22" s="98">
        <v>81</v>
      </c>
      <c r="UC22" s="98">
        <v>55</v>
      </c>
      <c r="UD22" s="98">
        <v>63</v>
      </c>
      <c r="UE22" s="29">
        <v>70</v>
      </c>
      <c r="UF22" s="98">
        <v>69</v>
      </c>
      <c r="UG22" s="98">
        <v>57</v>
      </c>
      <c r="UH22" s="98">
        <v>68</v>
      </c>
      <c r="UI22" s="98">
        <v>60</v>
      </c>
      <c r="UJ22" s="98">
        <v>63</v>
      </c>
      <c r="UK22" s="98">
        <v>67</v>
      </c>
      <c r="UL22" s="98">
        <v>60</v>
      </c>
      <c r="UM22" s="98">
        <v>43</v>
      </c>
      <c r="UN22" s="98">
        <v>71</v>
      </c>
      <c r="UO22" s="98">
        <v>55</v>
      </c>
      <c r="UP22" s="98">
        <v>62</v>
      </c>
      <c r="UQ22" s="98">
        <v>79</v>
      </c>
      <c r="UR22" s="98">
        <v>72</v>
      </c>
      <c r="US22" s="229">
        <v>81</v>
      </c>
      <c r="UT22" s="229">
        <v>81</v>
      </c>
      <c r="UU22" s="98">
        <v>74</v>
      </c>
      <c r="UV22" s="98">
        <v>79</v>
      </c>
      <c r="UW22" s="98">
        <v>85</v>
      </c>
      <c r="UX22" s="98">
        <v>56</v>
      </c>
      <c r="UY22" s="229">
        <v>83</v>
      </c>
      <c r="UZ22" s="98">
        <v>92</v>
      </c>
      <c r="VA22" s="98">
        <v>78</v>
      </c>
      <c r="VB22" s="98">
        <v>87</v>
      </c>
      <c r="VC22" s="98">
        <v>58</v>
      </c>
      <c r="VD22" s="245">
        <v>77</v>
      </c>
      <c r="VE22" s="98">
        <v>97</v>
      </c>
      <c r="VF22" s="98">
        <v>76</v>
      </c>
      <c r="VG22" s="98">
        <v>76</v>
      </c>
      <c r="VH22" s="98">
        <v>100</v>
      </c>
      <c r="VI22" s="98">
        <v>97</v>
      </c>
      <c r="VJ22" s="98">
        <v>98</v>
      </c>
      <c r="VK22" s="98">
        <v>75</v>
      </c>
      <c r="VL22" s="98">
        <v>84</v>
      </c>
      <c r="VM22" s="98">
        <v>78</v>
      </c>
      <c r="VN22" s="245">
        <v>79</v>
      </c>
      <c r="VO22" s="264">
        <v>79</v>
      </c>
      <c r="VP22" s="98">
        <v>72</v>
      </c>
      <c r="VQ22" s="98">
        <v>93</v>
      </c>
      <c r="VR22" s="98">
        <v>78</v>
      </c>
      <c r="VS22" s="87">
        <v>88</v>
      </c>
      <c r="VT22" s="98">
        <v>70</v>
      </c>
      <c r="VU22" s="98">
        <v>79</v>
      </c>
      <c r="VV22" s="98">
        <v>65</v>
      </c>
      <c r="VW22" s="98">
        <v>73</v>
      </c>
      <c r="VX22" s="98">
        <v>60</v>
      </c>
      <c r="VY22" s="98">
        <v>66</v>
      </c>
      <c r="VZ22" s="98">
        <v>84</v>
      </c>
      <c r="WA22" s="98">
        <v>67</v>
      </c>
      <c r="WB22" s="98">
        <v>67</v>
      </c>
      <c r="WC22" s="98">
        <v>70</v>
      </c>
      <c r="WD22" s="87">
        <v>78</v>
      </c>
      <c r="WE22" s="98">
        <v>83</v>
      </c>
      <c r="WF22" s="274">
        <v>74</v>
      </c>
      <c r="WG22" s="98">
        <v>72</v>
      </c>
      <c r="WH22" s="98">
        <v>77</v>
      </c>
      <c r="WI22" s="98">
        <v>79</v>
      </c>
      <c r="WJ22" s="98">
        <v>74</v>
      </c>
      <c r="WK22" s="98">
        <v>63</v>
      </c>
      <c r="WL22" s="98">
        <v>64</v>
      </c>
      <c r="WM22" s="98">
        <v>72</v>
      </c>
      <c r="WN22" s="98">
        <v>77</v>
      </c>
      <c r="WO22" s="98">
        <v>76</v>
      </c>
      <c r="WP22" s="98">
        <v>96</v>
      </c>
      <c r="WQ22" s="98">
        <v>94</v>
      </c>
      <c r="WR22" s="98">
        <v>91</v>
      </c>
      <c r="WS22" s="98">
        <v>85</v>
      </c>
      <c r="WT22" s="98">
        <v>95</v>
      </c>
      <c r="WU22" s="98">
        <v>95</v>
      </c>
      <c r="WV22" s="98">
        <v>92</v>
      </c>
      <c r="WW22" s="98">
        <v>86</v>
      </c>
      <c r="WX22" s="274">
        <v>92</v>
      </c>
      <c r="WY22" s="98">
        <v>109</v>
      </c>
      <c r="WZ22" s="29">
        <v>105</v>
      </c>
      <c r="XA22" s="29">
        <v>96</v>
      </c>
      <c r="XB22" s="98">
        <v>100</v>
      </c>
      <c r="XC22" s="98">
        <v>57</v>
      </c>
      <c r="XD22" s="98">
        <v>98</v>
      </c>
      <c r="XE22" s="98">
        <v>130</v>
      </c>
      <c r="XF22" s="98">
        <v>100</v>
      </c>
      <c r="XG22" s="98">
        <v>85</v>
      </c>
      <c r="XH22" s="98">
        <v>100</v>
      </c>
      <c r="XI22" s="98">
        <v>95</v>
      </c>
      <c r="XJ22" s="98">
        <v>117</v>
      </c>
      <c r="XK22" s="229">
        <v>87</v>
      </c>
      <c r="XL22" s="229">
        <v>118</v>
      </c>
      <c r="XM22" s="229">
        <v>71</v>
      </c>
      <c r="XN22" s="229">
        <v>81</v>
      </c>
      <c r="XO22" s="294">
        <v>59</v>
      </c>
      <c r="XP22" s="245">
        <v>69</v>
      </c>
      <c r="XQ22" s="245">
        <v>98</v>
      </c>
      <c r="XR22" s="245">
        <v>86</v>
      </c>
      <c r="XS22" s="245">
        <v>73</v>
      </c>
      <c r="XT22" s="245">
        <v>79</v>
      </c>
      <c r="XU22" s="245">
        <v>98</v>
      </c>
      <c r="XV22" s="229">
        <v>63</v>
      </c>
      <c r="XW22" s="229">
        <v>60</v>
      </c>
      <c r="XX22" s="229">
        <v>76</v>
      </c>
      <c r="XY22" s="229">
        <v>71</v>
      </c>
      <c r="XZ22" s="229">
        <v>78</v>
      </c>
      <c r="YA22" s="229">
        <v>69</v>
      </c>
      <c r="YB22" s="229">
        <v>76</v>
      </c>
      <c r="YC22" s="229">
        <v>70</v>
      </c>
      <c r="YD22" s="229">
        <v>75</v>
      </c>
      <c r="YE22" s="229">
        <v>78</v>
      </c>
      <c r="YF22" s="229">
        <v>74</v>
      </c>
      <c r="YG22" s="229">
        <v>77</v>
      </c>
      <c r="YH22" s="229">
        <v>64</v>
      </c>
      <c r="YI22" s="229">
        <v>80</v>
      </c>
      <c r="YJ22" s="229">
        <v>82</v>
      </c>
      <c r="YK22" s="229">
        <v>66</v>
      </c>
      <c r="YL22" s="229">
        <v>72</v>
      </c>
      <c r="YM22" s="229">
        <v>82</v>
      </c>
      <c r="YN22" s="229">
        <v>80</v>
      </c>
      <c r="YO22" s="229">
        <v>68</v>
      </c>
      <c r="YP22" s="229">
        <v>58</v>
      </c>
      <c r="YQ22" s="229">
        <v>86</v>
      </c>
      <c r="YR22" s="229">
        <v>103</v>
      </c>
      <c r="YS22" s="229">
        <v>98</v>
      </c>
      <c r="YT22" s="275">
        <v>90</v>
      </c>
      <c r="YU22" s="229">
        <v>108</v>
      </c>
      <c r="YV22" s="229">
        <v>127</v>
      </c>
      <c r="YW22" s="229">
        <v>92</v>
      </c>
      <c r="YX22" s="229">
        <v>108</v>
      </c>
      <c r="YY22" s="229">
        <v>62</v>
      </c>
      <c r="YZ22" s="229">
        <v>100</v>
      </c>
      <c r="ZA22" s="229">
        <v>93</v>
      </c>
      <c r="ZB22" s="229">
        <v>83</v>
      </c>
      <c r="ZC22" s="229">
        <v>53</v>
      </c>
      <c r="ZD22" s="229">
        <v>100</v>
      </c>
      <c r="ZE22" s="229">
        <v>118</v>
      </c>
      <c r="ZF22" s="229">
        <v>109</v>
      </c>
      <c r="ZG22" s="229">
        <v>104</v>
      </c>
      <c r="ZH22" s="229">
        <v>109</v>
      </c>
      <c r="ZI22" s="323">
        <v>114</v>
      </c>
      <c r="ZJ22" s="253">
        <v>113</v>
      </c>
      <c r="ZK22" s="253">
        <v>87</v>
      </c>
      <c r="ZL22" s="253">
        <v>80</v>
      </c>
      <c r="ZM22" s="253">
        <v>99</v>
      </c>
      <c r="ZN22" s="253">
        <v>245</v>
      </c>
      <c r="ZO22" s="253">
        <v>1444</v>
      </c>
      <c r="ZP22" s="229">
        <v>2602</v>
      </c>
      <c r="ZQ22" s="253"/>
      <c r="ZR22" s="253"/>
      <c r="ZS22" s="253"/>
      <c r="ZT22" s="253"/>
      <c r="ZU22" s="253"/>
      <c r="ZV22" s="253"/>
      <c r="ZW22" s="253"/>
      <c r="ZX22" s="253"/>
      <c r="ZY22" s="253"/>
      <c r="ZZ22" s="253"/>
      <c r="AAA22" s="253"/>
      <c r="AAB22" s="253"/>
      <c r="AAC22" s="253"/>
      <c r="AAD22" s="253"/>
      <c r="AAE22" s="253"/>
      <c r="AAF22" s="253"/>
      <c r="AAG22" s="253"/>
      <c r="AAH22" s="253"/>
      <c r="AAI22" s="253"/>
      <c r="AAJ22" s="253"/>
      <c r="AAK22" s="253"/>
      <c r="AAL22" s="253"/>
      <c r="AAM22" s="253"/>
      <c r="AAN22" s="253"/>
      <c r="AAO22" s="253"/>
      <c r="AAP22" s="253"/>
      <c r="AAQ22" s="253"/>
      <c r="AAR22" s="253"/>
      <c r="AAS22" s="253"/>
      <c r="AAT22" s="253"/>
      <c r="AAU22" s="253"/>
      <c r="AAV22" s="253"/>
      <c r="AAW22" s="253"/>
      <c r="AAX22" s="253"/>
      <c r="AAY22" s="253"/>
      <c r="AAZ22" s="253"/>
      <c r="ABA22" s="253"/>
      <c r="ABB22" s="253"/>
      <c r="ABC22" s="253"/>
      <c r="ABD22" s="253"/>
      <c r="ABE22" s="253"/>
      <c r="ABF22" s="253"/>
      <c r="ABG22" s="253"/>
      <c r="ABH22" s="253"/>
      <c r="ABI22" s="253"/>
      <c r="ABJ22" s="253"/>
      <c r="ABK22" s="253"/>
      <c r="ABL22" s="253"/>
      <c r="ABM22" s="253"/>
      <c r="ABN22" s="253"/>
      <c r="ABO22" s="253"/>
      <c r="ABP22" s="253"/>
      <c r="ABQ22" s="253"/>
      <c r="ABR22" s="253"/>
      <c r="ABS22" s="253"/>
      <c r="ABT22" s="253"/>
      <c r="ABU22" s="253"/>
      <c r="ABV22" s="253"/>
      <c r="ABW22" s="253"/>
      <c r="ABX22" s="253"/>
      <c r="ABY22" s="253"/>
      <c r="ABZ22" s="253"/>
      <c r="ACA22" s="253"/>
      <c r="ACB22" s="253"/>
      <c r="ACC22" s="253"/>
      <c r="ACD22" s="253"/>
      <c r="ACE22" s="253"/>
      <c r="ACF22" s="253"/>
      <c r="ACG22" s="253"/>
      <c r="ACH22" s="253"/>
      <c r="ACI22" s="253"/>
      <c r="ACJ22" s="253"/>
      <c r="ACK22" s="253"/>
      <c r="ACL22" s="253"/>
      <c r="ACM22" s="253"/>
      <c r="ACN22" s="253"/>
      <c r="ACO22" s="253"/>
      <c r="ACP22" s="253"/>
      <c r="ACQ22" s="253"/>
      <c r="ACR22" s="253"/>
      <c r="ACS22" s="253"/>
      <c r="ACT22" s="253"/>
      <c r="ACU22" s="253"/>
      <c r="ACV22" s="253"/>
      <c r="ACW22" s="253"/>
      <c r="ACX22" s="253"/>
      <c r="ACY22" s="253"/>
      <c r="ACZ22" s="253"/>
      <c r="ADA22" s="253"/>
      <c r="ADB22" s="253"/>
      <c r="ADC22" s="253"/>
      <c r="ADD22" s="253"/>
      <c r="ADE22" s="253"/>
      <c r="ADF22" s="253"/>
      <c r="ADG22" s="253"/>
      <c r="ADH22" s="253"/>
      <c r="ADI22" s="253"/>
    </row>
    <row r="23" spans="1:16383" s="98" customFormat="1" ht="12.75" customHeight="1" x14ac:dyDescent="0.35">
      <c r="A23" s="132">
        <v>54</v>
      </c>
      <c r="B23" s="132"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231">
        <v>318</v>
      </c>
      <c r="BH23" s="10">
        <v>270</v>
      </c>
      <c r="BI23" s="10">
        <v>253</v>
      </c>
      <c r="BJ23" s="10">
        <v>263</v>
      </c>
      <c r="BK23" s="10">
        <v>286</v>
      </c>
      <c r="BL23" s="231">
        <v>224</v>
      </c>
      <c r="BM23" s="231">
        <v>226</v>
      </c>
      <c r="BN23" s="14">
        <v>224</v>
      </c>
      <c r="BO23" s="14">
        <v>319</v>
      </c>
      <c r="BP23" s="231">
        <v>322</v>
      </c>
      <c r="BQ23" s="231">
        <v>311</v>
      </c>
      <c r="BR23" s="231">
        <v>266</v>
      </c>
      <c r="BS23" s="231">
        <v>311</v>
      </c>
      <c r="BT23" s="231">
        <v>288</v>
      </c>
      <c r="BU23" s="231">
        <v>256</v>
      </c>
      <c r="BV23" s="231">
        <v>251</v>
      </c>
      <c r="BW23" s="232">
        <v>208</v>
      </c>
      <c r="BX23" s="232">
        <v>305</v>
      </c>
      <c r="BY23" s="232">
        <v>305</v>
      </c>
      <c r="BZ23" s="232">
        <v>303</v>
      </c>
      <c r="CA23" s="233">
        <v>265</v>
      </c>
      <c r="CB23" s="233">
        <v>316</v>
      </c>
      <c r="CC23" s="231">
        <v>369</v>
      </c>
      <c r="CD23" s="231">
        <v>315</v>
      </c>
      <c r="CE23" s="231">
        <v>269</v>
      </c>
      <c r="CF23" s="14">
        <v>294</v>
      </c>
      <c r="CG23" s="231">
        <v>329</v>
      </c>
      <c r="CH23" s="233">
        <v>254</v>
      </c>
      <c r="CI23" s="233">
        <v>285</v>
      </c>
      <c r="CJ23" s="231">
        <v>309</v>
      </c>
      <c r="CK23" s="233">
        <v>311</v>
      </c>
      <c r="CL23" s="233">
        <v>285</v>
      </c>
      <c r="CM23" s="233">
        <v>296</v>
      </c>
      <c r="CN23" s="233">
        <v>351</v>
      </c>
      <c r="CO23" s="233">
        <v>478</v>
      </c>
      <c r="CP23" s="233">
        <v>531</v>
      </c>
      <c r="CQ23" s="231">
        <v>505</v>
      </c>
      <c r="CR23" s="233">
        <v>457</v>
      </c>
      <c r="CS23" s="233">
        <v>479</v>
      </c>
      <c r="CT23" s="233">
        <v>599</v>
      </c>
      <c r="CU23" s="231">
        <v>537</v>
      </c>
      <c r="CV23" s="233">
        <v>624</v>
      </c>
      <c r="CW23" s="233">
        <v>484</v>
      </c>
      <c r="CX23" s="233">
        <v>617</v>
      </c>
      <c r="CY23" s="233">
        <v>615</v>
      </c>
      <c r="CZ23" s="231">
        <v>506</v>
      </c>
      <c r="DA23" s="233">
        <v>567</v>
      </c>
      <c r="DB23" s="154">
        <v>559</v>
      </c>
      <c r="DC23" s="233">
        <v>891</v>
      </c>
      <c r="DD23" s="233">
        <v>855</v>
      </c>
      <c r="DE23" s="233">
        <v>629</v>
      </c>
      <c r="DF23" s="233">
        <v>747</v>
      </c>
      <c r="DG23" s="233">
        <v>800</v>
      </c>
      <c r="DH23" s="233">
        <v>712</v>
      </c>
      <c r="DI23" s="231">
        <v>615</v>
      </c>
      <c r="DJ23" s="231">
        <v>693</v>
      </c>
      <c r="DK23" s="231">
        <v>780</v>
      </c>
      <c r="DL23" s="231">
        <v>686</v>
      </c>
      <c r="DM23" s="231">
        <v>619</v>
      </c>
      <c r="DN23" s="231">
        <v>607</v>
      </c>
      <c r="DO23" s="231">
        <v>758</v>
      </c>
      <c r="DP23" s="231">
        <v>692</v>
      </c>
      <c r="DQ23" s="231">
        <v>669</v>
      </c>
      <c r="DR23" s="231">
        <v>672</v>
      </c>
      <c r="DS23" s="231">
        <v>687</v>
      </c>
      <c r="DT23" s="231">
        <v>670</v>
      </c>
      <c r="DU23" s="231">
        <v>774</v>
      </c>
      <c r="DV23" s="231">
        <v>581</v>
      </c>
      <c r="DW23" s="231">
        <v>581</v>
      </c>
      <c r="DX23" s="231">
        <v>710</v>
      </c>
      <c r="DY23" s="231">
        <v>667</v>
      </c>
      <c r="DZ23" s="231">
        <v>671</v>
      </c>
      <c r="EA23" s="231">
        <v>607</v>
      </c>
      <c r="EB23" s="231">
        <v>695</v>
      </c>
      <c r="EC23" s="14">
        <v>805</v>
      </c>
      <c r="ED23" s="231">
        <v>653</v>
      </c>
      <c r="EE23" s="231">
        <v>581</v>
      </c>
      <c r="EF23" s="234">
        <v>589</v>
      </c>
      <c r="EG23" s="234">
        <v>620</v>
      </c>
      <c r="EH23" s="235">
        <v>527</v>
      </c>
      <c r="EI23" s="231">
        <v>504</v>
      </c>
      <c r="EJ23" s="234">
        <v>485</v>
      </c>
      <c r="EK23" s="234">
        <v>668</v>
      </c>
      <c r="EL23" s="234">
        <v>539</v>
      </c>
      <c r="EM23" s="234">
        <v>567</v>
      </c>
      <c r="EN23" s="234">
        <v>501</v>
      </c>
      <c r="EO23" s="234">
        <v>724</v>
      </c>
      <c r="EP23" s="234">
        <v>666</v>
      </c>
      <c r="EQ23" s="234">
        <v>554</v>
      </c>
      <c r="ER23" s="234">
        <v>555</v>
      </c>
      <c r="ES23" s="234">
        <v>512</v>
      </c>
      <c r="ET23" s="234">
        <v>708</v>
      </c>
      <c r="EU23" s="234">
        <v>611</v>
      </c>
      <c r="EV23" s="231">
        <v>643</v>
      </c>
      <c r="EW23" s="234">
        <v>449</v>
      </c>
      <c r="EX23" s="150">
        <v>786</v>
      </c>
      <c r="EY23" s="234">
        <v>570</v>
      </c>
      <c r="EZ23" s="234">
        <v>611</v>
      </c>
      <c r="FA23" s="234">
        <v>431</v>
      </c>
      <c r="FB23" s="234">
        <v>615</v>
      </c>
      <c r="FC23" s="234">
        <v>760</v>
      </c>
      <c r="FD23" s="234">
        <v>622</v>
      </c>
      <c r="FE23" s="234">
        <v>499</v>
      </c>
      <c r="FF23" s="234">
        <v>615</v>
      </c>
      <c r="FG23" s="234">
        <v>571</v>
      </c>
      <c r="FH23" s="222">
        <v>533</v>
      </c>
      <c r="FI23" s="234">
        <v>453</v>
      </c>
      <c r="FJ23" s="234">
        <v>547</v>
      </c>
      <c r="FK23" s="236">
        <v>583</v>
      </c>
      <c r="FL23" s="150">
        <v>489</v>
      </c>
      <c r="FM23" s="235">
        <v>469</v>
      </c>
      <c r="FN23" s="235">
        <v>423</v>
      </c>
      <c r="FO23" s="235">
        <v>530</v>
      </c>
      <c r="FP23" s="235">
        <v>617</v>
      </c>
      <c r="FQ23" s="235">
        <v>498</v>
      </c>
      <c r="FR23" s="151">
        <v>589</v>
      </c>
      <c r="FS23" s="235">
        <v>518</v>
      </c>
      <c r="FT23" s="154">
        <v>602</v>
      </c>
      <c r="FU23" s="237">
        <v>445</v>
      </c>
      <c r="FV23" s="151">
        <v>433</v>
      </c>
      <c r="FW23" s="231">
        <v>429</v>
      </c>
      <c r="FX23" s="231">
        <v>427</v>
      </c>
      <c r="FY23" s="231">
        <v>484</v>
      </c>
      <c r="FZ23" s="231">
        <v>411</v>
      </c>
      <c r="GA23" s="231">
        <v>452</v>
      </c>
      <c r="GB23" s="231">
        <v>493</v>
      </c>
      <c r="GC23" s="231">
        <v>510</v>
      </c>
      <c r="GD23" s="231">
        <v>469</v>
      </c>
      <c r="GE23" s="274">
        <v>430</v>
      </c>
      <c r="GF23" s="274">
        <v>412</v>
      </c>
      <c r="GG23" s="274">
        <v>435</v>
      </c>
      <c r="GH23" s="274">
        <v>425</v>
      </c>
      <c r="GI23" s="274">
        <v>405</v>
      </c>
      <c r="GJ23" s="274">
        <v>422</v>
      </c>
      <c r="GK23" s="274">
        <v>474</v>
      </c>
      <c r="GL23" s="274">
        <v>416</v>
      </c>
      <c r="GM23" s="274">
        <v>438</v>
      </c>
      <c r="GN23" s="225">
        <v>375</v>
      </c>
      <c r="GO23" s="274">
        <v>438</v>
      </c>
      <c r="GP23" s="226">
        <v>551</v>
      </c>
      <c r="GQ23" s="274">
        <v>410</v>
      </c>
      <c r="GR23" s="274">
        <v>390</v>
      </c>
      <c r="GS23" s="274">
        <v>445</v>
      </c>
      <c r="GT23" s="274">
        <v>478</v>
      </c>
      <c r="GU23" s="274">
        <v>444</v>
      </c>
      <c r="GV23" s="274">
        <v>454</v>
      </c>
      <c r="GW23" s="274">
        <v>318</v>
      </c>
      <c r="GX23" s="274">
        <v>829</v>
      </c>
      <c r="GY23" s="274">
        <v>516</v>
      </c>
      <c r="GZ23" s="274">
        <v>555</v>
      </c>
      <c r="HA23" s="274">
        <v>369</v>
      </c>
      <c r="HB23" s="274">
        <v>446</v>
      </c>
      <c r="HC23" s="274">
        <v>758</v>
      </c>
      <c r="HD23" s="274">
        <v>440</v>
      </c>
      <c r="HE23" s="274">
        <v>481</v>
      </c>
      <c r="HF23" s="274">
        <v>400</v>
      </c>
      <c r="HG23" s="274">
        <v>494</v>
      </c>
      <c r="HH23" s="274">
        <v>401</v>
      </c>
      <c r="HI23" s="274">
        <v>434</v>
      </c>
      <c r="HJ23" s="274">
        <v>374</v>
      </c>
      <c r="HK23" s="274">
        <v>440</v>
      </c>
      <c r="HL23" s="274">
        <v>450</v>
      </c>
      <c r="HM23" s="274">
        <v>372</v>
      </c>
      <c r="HN23" s="274">
        <v>365</v>
      </c>
      <c r="HO23" s="274">
        <v>427</v>
      </c>
      <c r="HP23" s="274">
        <v>524</v>
      </c>
      <c r="HQ23" s="274">
        <v>425</v>
      </c>
      <c r="HR23" s="274">
        <v>463</v>
      </c>
      <c r="HS23" s="274">
        <v>450</v>
      </c>
      <c r="HT23" s="274">
        <v>496</v>
      </c>
      <c r="HU23" s="274">
        <v>430</v>
      </c>
      <c r="HV23" s="274">
        <v>497</v>
      </c>
      <c r="HW23" s="274">
        <v>435</v>
      </c>
      <c r="HX23" s="274">
        <v>392</v>
      </c>
      <c r="HY23" s="274">
        <v>436</v>
      </c>
      <c r="HZ23" s="274">
        <v>349</v>
      </c>
      <c r="IA23" s="274">
        <v>339</v>
      </c>
      <c r="IB23" s="274">
        <v>441</v>
      </c>
      <c r="IC23" s="274">
        <v>557</v>
      </c>
      <c r="ID23" s="274">
        <v>426</v>
      </c>
      <c r="IE23" s="274">
        <v>363</v>
      </c>
      <c r="IF23" s="274">
        <v>369</v>
      </c>
      <c r="IG23" s="274">
        <v>434</v>
      </c>
      <c r="IH23" s="274">
        <v>385</v>
      </c>
      <c r="II23" s="274">
        <v>388</v>
      </c>
      <c r="IJ23" s="274">
        <v>323</v>
      </c>
      <c r="IK23" s="274">
        <v>429</v>
      </c>
      <c r="IL23" s="274">
        <v>395</v>
      </c>
      <c r="IM23" s="274">
        <v>408</v>
      </c>
      <c r="IN23" s="274">
        <v>349</v>
      </c>
      <c r="IO23" s="274">
        <v>465</v>
      </c>
      <c r="IP23" s="274">
        <v>697</v>
      </c>
      <c r="IQ23" s="274">
        <v>453</v>
      </c>
      <c r="IR23" s="274">
        <v>382</v>
      </c>
      <c r="IS23" s="274">
        <v>367</v>
      </c>
      <c r="IT23" s="274">
        <v>486</v>
      </c>
      <c r="IU23" s="274">
        <v>440</v>
      </c>
      <c r="IV23" s="274">
        <v>545</v>
      </c>
      <c r="IW23" s="274">
        <v>365</v>
      </c>
      <c r="IX23" s="274">
        <v>449</v>
      </c>
      <c r="IY23" s="274">
        <v>417</v>
      </c>
      <c r="IZ23" s="274">
        <v>423</v>
      </c>
      <c r="JA23" s="274">
        <v>430</v>
      </c>
      <c r="JB23" s="274">
        <v>442</v>
      </c>
      <c r="JC23" s="274">
        <v>659</v>
      </c>
      <c r="JD23" s="274">
        <v>568</v>
      </c>
      <c r="JE23" s="227">
        <v>376</v>
      </c>
      <c r="JF23" s="98">
        <v>546</v>
      </c>
      <c r="JG23" s="274">
        <v>417</v>
      </c>
      <c r="JH23" s="274">
        <v>368</v>
      </c>
      <c r="JI23" s="274">
        <v>386</v>
      </c>
      <c r="JJ23" s="274">
        <v>303</v>
      </c>
      <c r="JK23" s="274">
        <v>381</v>
      </c>
      <c r="JL23" s="274">
        <v>393</v>
      </c>
      <c r="JM23" s="98">
        <v>383</v>
      </c>
      <c r="JN23" s="274">
        <v>334</v>
      </c>
      <c r="JO23" s="274">
        <v>419</v>
      </c>
      <c r="JP23" s="274">
        <v>545</v>
      </c>
      <c r="JQ23" s="274">
        <v>383</v>
      </c>
      <c r="JR23" s="274">
        <v>425</v>
      </c>
      <c r="JS23" s="274">
        <v>409</v>
      </c>
      <c r="JT23" s="274">
        <v>481</v>
      </c>
      <c r="JU23" s="274">
        <v>353</v>
      </c>
      <c r="JV23" s="274">
        <v>328</v>
      </c>
      <c r="JW23" s="274">
        <v>357</v>
      </c>
      <c r="JX23" s="274">
        <v>370</v>
      </c>
      <c r="JY23" s="98">
        <v>469</v>
      </c>
      <c r="JZ23" s="98">
        <v>380</v>
      </c>
      <c r="KA23" s="274">
        <v>359</v>
      </c>
      <c r="KB23" s="274">
        <v>352</v>
      </c>
      <c r="KC23" s="274">
        <v>516</v>
      </c>
      <c r="KD23" s="274">
        <v>438</v>
      </c>
      <c r="KE23" s="274">
        <v>348</v>
      </c>
      <c r="KF23" s="274">
        <v>359</v>
      </c>
      <c r="KG23" s="274">
        <v>392</v>
      </c>
      <c r="KH23" s="274">
        <v>348</v>
      </c>
      <c r="KI23" s="274">
        <v>339</v>
      </c>
      <c r="KJ23" s="274">
        <v>342</v>
      </c>
      <c r="KK23" s="274">
        <v>297</v>
      </c>
      <c r="KL23" s="274">
        <v>362</v>
      </c>
      <c r="KM23" s="274">
        <v>327</v>
      </c>
      <c r="KN23" s="274">
        <v>341</v>
      </c>
      <c r="KO23" s="181">
        <v>351</v>
      </c>
      <c r="KP23" s="274">
        <v>416</v>
      </c>
      <c r="KQ23" s="274">
        <v>370</v>
      </c>
      <c r="KR23" s="274">
        <v>338</v>
      </c>
      <c r="KS23" s="274">
        <v>316</v>
      </c>
      <c r="KT23" s="274">
        <v>406</v>
      </c>
      <c r="KU23" s="274">
        <v>401</v>
      </c>
      <c r="KV23" s="274">
        <v>348</v>
      </c>
      <c r="KW23" s="274">
        <v>353</v>
      </c>
      <c r="KX23" s="274">
        <v>474</v>
      </c>
      <c r="KY23" s="274">
        <v>435</v>
      </c>
      <c r="KZ23" s="274">
        <v>347</v>
      </c>
      <c r="LA23" s="274">
        <v>396</v>
      </c>
      <c r="LB23" s="274">
        <v>317</v>
      </c>
      <c r="LC23" s="98">
        <v>562</v>
      </c>
      <c r="LD23" s="274">
        <v>485</v>
      </c>
      <c r="LE23" s="274">
        <v>396</v>
      </c>
      <c r="LF23" s="274">
        <v>407</v>
      </c>
      <c r="LG23" s="274">
        <v>397</v>
      </c>
      <c r="LH23" s="274">
        <v>416</v>
      </c>
      <c r="LI23" s="274">
        <v>347</v>
      </c>
      <c r="LJ23" s="274">
        <v>343</v>
      </c>
      <c r="LK23" s="274">
        <v>331</v>
      </c>
      <c r="LL23" s="274">
        <v>458</v>
      </c>
      <c r="LM23" s="274">
        <v>396</v>
      </c>
      <c r="LN23" s="274">
        <v>351</v>
      </c>
      <c r="LO23" s="274">
        <v>341</v>
      </c>
      <c r="LP23" s="274">
        <v>463</v>
      </c>
      <c r="LQ23" s="274">
        <v>393</v>
      </c>
      <c r="LR23" s="274">
        <v>407</v>
      </c>
      <c r="LS23" s="274">
        <v>377</v>
      </c>
      <c r="LT23" s="274">
        <v>421</v>
      </c>
      <c r="LU23" s="274">
        <v>388</v>
      </c>
      <c r="LV23" s="274">
        <v>339</v>
      </c>
      <c r="LW23" s="274">
        <v>311</v>
      </c>
      <c r="LX23" s="274">
        <v>305</v>
      </c>
      <c r="LY23" s="274">
        <v>372</v>
      </c>
      <c r="LZ23" s="274">
        <v>334</v>
      </c>
      <c r="MA23" s="274">
        <v>291</v>
      </c>
      <c r="MB23" s="274">
        <v>335</v>
      </c>
      <c r="MC23" s="274">
        <v>401</v>
      </c>
      <c r="MD23" s="274">
        <v>399</v>
      </c>
      <c r="ME23" s="274">
        <v>309</v>
      </c>
      <c r="MF23" s="274">
        <v>294</v>
      </c>
      <c r="MG23" s="274">
        <v>342</v>
      </c>
      <c r="MH23" s="274">
        <v>340</v>
      </c>
      <c r="MI23" s="274">
        <v>288</v>
      </c>
      <c r="MJ23" s="274">
        <v>250</v>
      </c>
      <c r="MK23" s="274">
        <v>262</v>
      </c>
      <c r="ML23" s="274">
        <v>284</v>
      </c>
      <c r="MM23" s="274">
        <v>330</v>
      </c>
      <c r="MN23" s="274">
        <v>275</v>
      </c>
      <c r="MO23" s="274">
        <v>242</v>
      </c>
      <c r="MP23" s="274">
        <v>564</v>
      </c>
      <c r="MQ23" s="274">
        <v>530</v>
      </c>
      <c r="MR23" s="274">
        <v>380</v>
      </c>
      <c r="MS23" s="274">
        <v>309</v>
      </c>
      <c r="MT23" s="274">
        <v>418</v>
      </c>
      <c r="MU23" s="274">
        <v>325</v>
      </c>
      <c r="MV23" s="274">
        <v>349</v>
      </c>
      <c r="MW23" s="274">
        <v>363</v>
      </c>
      <c r="MX23" s="274">
        <v>295</v>
      </c>
      <c r="MY23" s="274">
        <v>442</v>
      </c>
      <c r="MZ23" s="274">
        <v>340</v>
      </c>
      <c r="NA23" s="274">
        <v>239</v>
      </c>
      <c r="NB23" s="274">
        <v>274</v>
      </c>
      <c r="NC23" s="274">
        <v>449</v>
      </c>
      <c r="ND23" s="274">
        <v>446</v>
      </c>
      <c r="NE23" s="274">
        <v>345</v>
      </c>
      <c r="NF23" s="274">
        <v>311</v>
      </c>
      <c r="NG23" s="274">
        <v>350</v>
      </c>
      <c r="NH23" s="274">
        <v>365</v>
      </c>
      <c r="NI23" s="274">
        <v>294</v>
      </c>
      <c r="NJ23" s="169">
        <v>293</v>
      </c>
      <c r="NK23" s="274">
        <v>303</v>
      </c>
      <c r="NL23" s="274">
        <v>360</v>
      </c>
      <c r="NM23" s="274">
        <v>285</v>
      </c>
      <c r="NN23" s="274">
        <v>297</v>
      </c>
      <c r="NO23" s="274">
        <v>261</v>
      </c>
      <c r="NP23" s="274">
        <v>336</v>
      </c>
      <c r="NQ23" s="274">
        <v>337</v>
      </c>
      <c r="NR23" s="274">
        <v>351</v>
      </c>
      <c r="NS23" s="274">
        <v>373</v>
      </c>
      <c r="NT23" s="274">
        <v>364</v>
      </c>
      <c r="NU23" s="274">
        <v>323</v>
      </c>
      <c r="NV23" s="274">
        <v>254</v>
      </c>
      <c r="NW23" s="274">
        <v>236</v>
      </c>
      <c r="NX23" s="274">
        <v>251</v>
      </c>
      <c r="NY23" s="274">
        <v>333</v>
      </c>
      <c r="NZ23" s="274">
        <v>286</v>
      </c>
      <c r="OA23" s="274">
        <v>271</v>
      </c>
      <c r="OB23" s="274">
        <v>258</v>
      </c>
      <c r="OC23" s="274">
        <v>359</v>
      </c>
      <c r="OD23" s="274">
        <v>380</v>
      </c>
      <c r="OE23" s="274">
        <v>270</v>
      </c>
      <c r="OF23" s="274">
        <v>294</v>
      </c>
      <c r="OG23" s="274">
        <v>245</v>
      </c>
      <c r="OH23" s="274">
        <v>320</v>
      </c>
      <c r="OI23" s="274">
        <v>226</v>
      </c>
      <c r="OJ23" s="274">
        <v>243</v>
      </c>
      <c r="OK23" s="274">
        <v>254</v>
      </c>
      <c r="OL23" s="274">
        <v>320</v>
      </c>
      <c r="OM23" s="274">
        <v>301</v>
      </c>
      <c r="ON23" s="274">
        <v>232</v>
      </c>
      <c r="OO23" s="274">
        <v>238</v>
      </c>
      <c r="OP23" s="274">
        <v>342</v>
      </c>
      <c r="OQ23" s="274">
        <v>353</v>
      </c>
      <c r="OR23" s="274">
        <v>253</v>
      </c>
      <c r="OS23" s="274">
        <v>235</v>
      </c>
      <c r="OT23" s="274">
        <v>271</v>
      </c>
      <c r="OU23" s="274">
        <v>388</v>
      </c>
      <c r="OV23" s="274">
        <v>268</v>
      </c>
      <c r="OW23" s="274">
        <v>299</v>
      </c>
      <c r="OX23" s="274">
        <v>219</v>
      </c>
      <c r="OY23" s="274">
        <v>345</v>
      </c>
      <c r="OZ23" s="274">
        <v>259</v>
      </c>
      <c r="PA23" s="274">
        <v>262</v>
      </c>
      <c r="PB23" s="274">
        <v>241</v>
      </c>
      <c r="PC23" s="274">
        <v>289</v>
      </c>
      <c r="PD23" s="274">
        <v>508</v>
      </c>
      <c r="PE23" s="274">
        <v>330</v>
      </c>
      <c r="PF23" s="274">
        <v>262</v>
      </c>
      <c r="PG23" s="274">
        <v>283</v>
      </c>
      <c r="PH23" s="274">
        <v>354</v>
      </c>
      <c r="PI23" s="274">
        <v>339</v>
      </c>
      <c r="PJ23" s="274">
        <v>231</v>
      </c>
      <c r="PK23" s="274">
        <v>282</v>
      </c>
      <c r="PL23" s="274">
        <v>362</v>
      </c>
      <c r="PM23" s="274">
        <v>249</v>
      </c>
      <c r="PN23" s="274">
        <v>259</v>
      </c>
      <c r="PO23" s="274">
        <v>232</v>
      </c>
      <c r="PP23" s="274">
        <v>264</v>
      </c>
      <c r="PQ23" s="274">
        <v>308</v>
      </c>
      <c r="PR23" s="274">
        <v>247</v>
      </c>
      <c r="PS23" s="274">
        <v>288</v>
      </c>
      <c r="PT23" s="274">
        <v>317</v>
      </c>
      <c r="PU23" s="274">
        <v>394</v>
      </c>
      <c r="PV23" s="274">
        <v>234</v>
      </c>
      <c r="PW23" s="274">
        <v>284</v>
      </c>
      <c r="PX23" s="98">
        <v>211</v>
      </c>
      <c r="PY23" s="98">
        <v>315</v>
      </c>
      <c r="PZ23" s="98">
        <v>263</v>
      </c>
      <c r="QA23" s="98">
        <v>244</v>
      </c>
      <c r="QB23" s="98">
        <v>237</v>
      </c>
      <c r="QC23" s="98">
        <v>386</v>
      </c>
      <c r="QD23" s="98">
        <v>382</v>
      </c>
      <c r="QE23" s="98">
        <v>293</v>
      </c>
      <c r="QF23" s="98">
        <v>238</v>
      </c>
      <c r="QG23" s="98">
        <v>265</v>
      </c>
      <c r="QH23" s="98">
        <v>305</v>
      </c>
      <c r="QI23" s="98">
        <v>234</v>
      </c>
      <c r="QJ23" s="98">
        <v>237</v>
      </c>
      <c r="QK23" s="98">
        <v>259</v>
      </c>
      <c r="QL23" s="98">
        <v>326</v>
      </c>
      <c r="QM23" s="98">
        <v>263</v>
      </c>
      <c r="QN23" s="98">
        <v>265</v>
      </c>
      <c r="QO23" s="98">
        <v>232</v>
      </c>
      <c r="QP23" s="98">
        <v>283</v>
      </c>
      <c r="QQ23" s="98">
        <v>320</v>
      </c>
      <c r="QR23" s="98">
        <v>240</v>
      </c>
      <c r="QS23" s="98">
        <v>261</v>
      </c>
      <c r="QT23" s="98">
        <v>268</v>
      </c>
      <c r="QU23" s="98">
        <v>426</v>
      </c>
      <c r="QV23" s="98">
        <v>270</v>
      </c>
      <c r="QW23" s="98">
        <v>280</v>
      </c>
      <c r="QX23" s="98">
        <v>249</v>
      </c>
      <c r="QY23" s="98">
        <v>336</v>
      </c>
      <c r="QZ23" s="98">
        <v>308</v>
      </c>
      <c r="RA23" s="98">
        <v>254</v>
      </c>
      <c r="RB23" s="98">
        <v>279</v>
      </c>
      <c r="RC23" s="98">
        <v>298</v>
      </c>
      <c r="RD23" s="98">
        <v>552</v>
      </c>
      <c r="RE23" s="98">
        <v>396</v>
      </c>
      <c r="RF23" s="98">
        <v>327</v>
      </c>
      <c r="RG23" s="98">
        <v>292</v>
      </c>
      <c r="RH23" s="98">
        <v>425</v>
      </c>
      <c r="RI23" s="98">
        <v>371</v>
      </c>
      <c r="RJ23" s="98">
        <v>301</v>
      </c>
      <c r="RK23" s="98">
        <v>242</v>
      </c>
      <c r="RL23" s="98">
        <v>359</v>
      </c>
      <c r="RM23" s="98">
        <v>334</v>
      </c>
      <c r="RN23" s="98">
        <v>266</v>
      </c>
      <c r="RO23" s="98">
        <v>263</v>
      </c>
      <c r="RP23" s="98">
        <v>265</v>
      </c>
      <c r="RQ23" s="98">
        <v>389</v>
      </c>
      <c r="RR23" s="98">
        <v>304</v>
      </c>
      <c r="RS23" s="228">
        <v>258</v>
      </c>
      <c r="RT23" s="98">
        <v>291</v>
      </c>
      <c r="RU23" s="98">
        <v>393</v>
      </c>
      <c r="RV23" s="98">
        <v>281</v>
      </c>
      <c r="RW23" s="98">
        <v>247</v>
      </c>
      <c r="RX23" s="98">
        <v>261</v>
      </c>
      <c r="RY23" s="98">
        <v>303</v>
      </c>
      <c r="RZ23" s="98">
        <v>272</v>
      </c>
      <c r="SA23" s="98">
        <v>249</v>
      </c>
      <c r="SB23" s="98">
        <v>251</v>
      </c>
      <c r="SC23" s="98">
        <v>314</v>
      </c>
      <c r="SD23" s="98">
        <v>477</v>
      </c>
      <c r="SE23" s="98">
        <v>325</v>
      </c>
      <c r="SF23" s="98">
        <v>270</v>
      </c>
      <c r="SG23" s="98">
        <v>270</v>
      </c>
      <c r="SH23" s="98">
        <v>361</v>
      </c>
      <c r="SI23" s="229">
        <v>226</v>
      </c>
      <c r="SJ23" s="98">
        <v>270</v>
      </c>
      <c r="SK23" s="98">
        <v>237</v>
      </c>
      <c r="SL23" s="98">
        <v>321</v>
      </c>
      <c r="SM23" s="98">
        <v>239</v>
      </c>
      <c r="SN23" s="98">
        <v>216</v>
      </c>
      <c r="SO23" s="98">
        <v>217</v>
      </c>
      <c r="SP23" s="98">
        <v>235</v>
      </c>
      <c r="SQ23" s="98">
        <v>371</v>
      </c>
      <c r="SR23" s="98">
        <v>254</v>
      </c>
      <c r="SS23" s="98">
        <v>259</v>
      </c>
      <c r="ST23" s="98">
        <v>270</v>
      </c>
      <c r="SU23" s="98">
        <v>367</v>
      </c>
      <c r="SV23" s="98">
        <v>287</v>
      </c>
      <c r="SW23" s="98">
        <v>298</v>
      </c>
      <c r="SX23" s="98">
        <v>244</v>
      </c>
      <c r="SY23" s="98">
        <v>325</v>
      </c>
      <c r="SZ23" s="98">
        <v>268</v>
      </c>
      <c r="TA23" s="98">
        <v>258</v>
      </c>
      <c r="TB23" s="98">
        <v>271</v>
      </c>
      <c r="TC23" s="98">
        <v>244</v>
      </c>
      <c r="TD23" s="98">
        <v>408</v>
      </c>
      <c r="TE23" s="98">
        <v>386</v>
      </c>
      <c r="TF23" s="98">
        <v>383</v>
      </c>
      <c r="TG23" s="98">
        <v>352</v>
      </c>
      <c r="TH23" s="98">
        <v>427</v>
      </c>
      <c r="TI23" s="98">
        <v>325</v>
      </c>
      <c r="TJ23" s="98">
        <v>273</v>
      </c>
      <c r="TK23" s="98">
        <v>237</v>
      </c>
      <c r="TL23" s="98">
        <v>282</v>
      </c>
      <c r="TM23" s="98">
        <v>313</v>
      </c>
      <c r="TN23" s="98">
        <v>274</v>
      </c>
      <c r="TO23" s="98">
        <v>252</v>
      </c>
      <c r="TP23" s="98">
        <v>265</v>
      </c>
      <c r="TQ23" s="98">
        <v>360</v>
      </c>
      <c r="TR23" s="98">
        <v>402</v>
      </c>
      <c r="TS23" s="98">
        <v>297</v>
      </c>
      <c r="TT23" s="98">
        <v>306</v>
      </c>
      <c r="TU23" s="98">
        <v>401</v>
      </c>
      <c r="TV23" s="98">
        <v>298</v>
      </c>
      <c r="TW23" s="98">
        <v>236</v>
      </c>
      <c r="TX23" s="98">
        <v>242</v>
      </c>
      <c r="TY23" s="98">
        <v>244</v>
      </c>
      <c r="TZ23" s="98">
        <v>296</v>
      </c>
      <c r="UA23" s="98">
        <v>257</v>
      </c>
      <c r="UB23" s="98">
        <v>218</v>
      </c>
      <c r="UC23" s="98">
        <v>239</v>
      </c>
      <c r="UD23" s="98">
        <v>377</v>
      </c>
      <c r="UE23" s="29">
        <v>311</v>
      </c>
      <c r="UF23" s="98">
        <v>278</v>
      </c>
      <c r="UG23" s="98">
        <v>206</v>
      </c>
      <c r="UH23" s="98">
        <v>359</v>
      </c>
      <c r="UI23" s="98">
        <v>263</v>
      </c>
      <c r="UJ23" s="98">
        <v>257</v>
      </c>
      <c r="UK23" s="98">
        <v>213</v>
      </c>
      <c r="UL23" s="98">
        <v>249</v>
      </c>
      <c r="UM23" s="98">
        <v>301</v>
      </c>
      <c r="UN23" s="98">
        <v>245</v>
      </c>
      <c r="UO23" s="98">
        <v>248</v>
      </c>
      <c r="UP23" s="98">
        <v>227</v>
      </c>
      <c r="UQ23" s="98">
        <v>384</v>
      </c>
      <c r="UR23" s="98">
        <v>269</v>
      </c>
      <c r="US23" s="229">
        <v>267</v>
      </c>
      <c r="UT23" s="229">
        <v>260</v>
      </c>
      <c r="UU23" s="98">
        <v>293</v>
      </c>
      <c r="UV23" s="98">
        <v>288</v>
      </c>
      <c r="UW23" s="98">
        <v>293</v>
      </c>
      <c r="UX23" s="98">
        <v>176</v>
      </c>
      <c r="UY23" s="229">
        <v>258</v>
      </c>
      <c r="UZ23" s="98">
        <v>285</v>
      </c>
      <c r="VA23" s="98">
        <v>254</v>
      </c>
      <c r="VB23" s="98">
        <v>222</v>
      </c>
      <c r="VC23" s="98">
        <v>203</v>
      </c>
      <c r="VD23" s="245">
        <v>356</v>
      </c>
      <c r="VE23" s="98">
        <v>375</v>
      </c>
      <c r="VF23" s="98">
        <v>335</v>
      </c>
      <c r="VG23" s="98">
        <v>319</v>
      </c>
      <c r="VH23" s="98">
        <v>363</v>
      </c>
      <c r="VI23" s="98">
        <v>375</v>
      </c>
      <c r="VJ23" s="98">
        <v>324</v>
      </c>
      <c r="VK23" s="98">
        <v>235</v>
      </c>
      <c r="VL23" s="98">
        <v>331</v>
      </c>
      <c r="VM23" s="98">
        <v>341</v>
      </c>
      <c r="VN23" s="245">
        <v>323</v>
      </c>
      <c r="VO23" s="264">
        <v>334</v>
      </c>
      <c r="VP23" s="98">
        <v>282</v>
      </c>
      <c r="VQ23" s="98">
        <v>388</v>
      </c>
      <c r="VR23" s="98">
        <v>293</v>
      </c>
      <c r="VS23" s="87">
        <v>296</v>
      </c>
      <c r="VT23" s="98">
        <v>319</v>
      </c>
      <c r="VU23" s="98">
        <v>345</v>
      </c>
      <c r="VV23" s="98">
        <v>273</v>
      </c>
      <c r="VW23" s="98">
        <v>314</v>
      </c>
      <c r="VX23" s="98">
        <v>279</v>
      </c>
      <c r="VY23" s="98">
        <v>250</v>
      </c>
      <c r="VZ23" s="98">
        <v>292</v>
      </c>
      <c r="WA23" s="98">
        <v>251</v>
      </c>
      <c r="WB23" s="98">
        <v>247</v>
      </c>
      <c r="WC23" s="98">
        <v>259</v>
      </c>
      <c r="WD23" s="87">
        <v>385</v>
      </c>
      <c r="WE23" s="98">
        <v>346</v>
      </c>
      <c r="WF23" s="274">
        <v>245</v>
      </c>
      <c r="WG23" s="98">
        <v>230</v>
      </c>
      <c r="WH23" s="98">
        <v>328</v>
      </c>
      <c r="WI23" s="98">
        <v>285</v>
      </c>
      <c r="WJ23" s="98">
        <v>250</v>
      </c>
      <c r="WK23" s="98">
        <v>243</v>
      </c>
      <c r="WL23" s="98">
        <v>241</v>
      </c>
      <c r="WM23" s="98">
        <v>273</v>
      </c>
      <c r="WN23" s="98">
        <v>273</v>
      </c>
      <c r="WO23" s="98">
        <v>247</v>
      </c>
      <c r="WP23" s="98">
        <v>248</v>
      </c>
      <c r="WQ23" s="98">
        <v>327</v>
      </c>
      <c r="WR23" s="98">
        <v>306</v>
      </c>
      <c r="WS23" s="98">
        <v>280</v>
      </c>
      <c r="WT23" s="98">
        <v>270</v>
      </c>
      <c r="WU23" s="98">
        <v>319</v>
      </c>
      <c r="WV23" s="98">
        <v>372</v>
      </c>
      <c r="WW23" s="98">
        <v>341</v>
      </c>
      <c r="WX23" s="274">
        <v>234</v>
      </c>
      <c r="WY23" s="98">
        <v>343</v>
      </c>
      <c r="WZ23" s="29">
        <v>300</v>
      </c>
      <c r="XA23" s="29">
        <v>283</v>
      </c>
      <c r="XB23" s="98">
        <v>256</v>
      </c>
      <c r="XC23" s="98">
        <v>263</v>
      </c>
      <c r="XD23" s="98">
        <v>416</v>
      </c>
      <c r="XE23" s="98">
        <v>460</v>
      </c>
      <c r="XF23" s="98">
        <v>420</v>
      </c>
      <c r="XG23" s="98">
        <v>308</v>
      </c>
      <c r="XH23" s="98">
        <v>306</v>
      </c>
      <c r="XI23" s="98">
        <v>319</v>
      </c>
      <c r="XJ23" s="98">
        <v>312</v>
      </c>
      <c r="XK23" s="229">
        <v>311</v>
      </c>
      <c r="XL23" s="229">
        <v>281</v>
      </c>
      <c r="XM23" s="229">
        <v>337</v>
      </c>
      <c r="XN23" s="229">
        <v>279</v>
      </c>
      <c r="XO23" s="294">
        <v>244</v>
      </c>
      <c r="XP23" s="245">
        <v>230</v>
      </c>
      <c r="XQ23" s="245">
        <v>322</v>
      </c>
      <c r="XR23" s="245">
        <v>305</v>
      </c>
      <c r="XS23" s="245">
        <v>299</v>
      </c>
      <c r="XT23" s="245">
        <v>280</v>
      </c>
      <c r="XU23" s="245">
        <v>298</v>
      </c>
      <c r="XV23" s="229">
        <v>263</v>
      </c>
      <c r="XW23" s="229">
        <v>267</v>
      </c>
      <c r="XX23" s="229">
        <v>232</v>
      </c>
      <c r="XY23" s="229">
        <v>246</v>
      </c>
      <c r="XZ23" s="229">
        <v>344</v>
      </c>
      <c r="YA23" s="229">
        <v>260</v>
      </c>
      <c r="YB23" s="229">
        <v>258</v>
      </c>
      <c r="YC23" s="229">
        <v>269</v>
      </c>
      <c r="YD23" s="229">
        <v>373</v>
      </c>
      <c r="YE23" s="229">
        <v>406</v>
      </c>
      <c r="YF23" s="229">
        <v>280</v>
      </c>
      <c r="YG23" s="229">
        <v>222</v>
      </c>
      <c r="YH23" s="229">
        <v>291</v>
      </c>
      <c r="YI23" s="229">
        <v>299</v>
      </c>
      <c r="YJ23" s="229">
        <v>233</v>
      </c>
      <c r="YK23" s="229">
        <v>241</v>
      </c>
      <c r="YL23" s="229">
        <v>243</v>
      </c>
      <c r="YM23" s="229">
        <v>278</v>
      </c>
      <c r="YN23" s="229">
        <v>259</v>
      </c>
      <c r="YO23" s="229">
        <v>242</v>
      </c>
      <c r="YP23" s="229">
        <v>265</v>
      </c>
      <c r="YQ23" s="229">
        <v>338</v>
      </c>
      <c r="YR23" s="229">
        <v>334</v>
      </c>
      <c r="YS23" s="229">
        <v>272</v>
      </c>
      <c r="YT23" s="275">
        <v>263</v>
      </c>
      <c r="YU23" s="229">
        <v>257</v>
      </c>
      <c r="YV23" s="229">
        <v>346</v>
      </c>
      <c r="YW23" s="229">
        <v>296</v>
      </c>
      <c r="YX23" s="229">
        <v>289</v>
      </c>
      <c r="YY23" s="229">
        <v>240</v>
      </c>
      <c r="YZ23" s="229">
        <v>338</v>
      </c>
      <c r="ZA23" s="229">
        <v>230</v>
      </c>
      <c r="ZB23" s="229">
        <v>251</v>
      </c>
      <c r="ZC23" s="229">
        <v>208</v>
      </c>
      <c r="ZD23" s="229">
        <v>339</v>
      </c>
      <c r="ZE23" s="229">
        <v>388</v>
      </c>
      <c r="ZF23" s="229">
        <v>296</v>
      </c>
      <c r="ZG23" s="229">
        <v>280</v>
      </c>
      <c r="ZH23" s="229">
        <v>263</v>
      </c>
      <c r="ZI23" s="323">
        <v>343</v>
      </c>
      <c r="ZJ23" s="253">
        <v>256</v>
      </c>
      <c r="ZK23" s="253">
        <v>229</v>
      </c>
      <c r="ZL23" s="253">
        <v>261</v>
      </c>
      <c r="ZM23" s="253">
        <v>333</v>
      </c>
      <c r="ZN23" s="253">
        <v>409</v>
      </c>
      <c r="ZO23" s="253">
        <v>2129</v>
      </c>
      <c r="ZP23" s="229">
        <v>4313</v>
      </c>
      <c r="ZQ23" s="253"/>
      <c r="ZR23" s="253"/>
      <c r="ZS23" s="253"/>
      <c r="ZT23" s="253"/>
      <c r="ZU23" s="253"/>
      <c r="ZV23" s="253"/>
      <c r="ZW23" s="253"/>
      <c r="ZX23" s="253"/>
      <c r="ZY23" s="253"/>
      <c r="ZZ23" s="253"/>
      <c r="AAA23" s="253"/>
      <c r="AAB23" s="253"/>
      <c r="AAC23" s="253"/>
      <c r="AAD23" s="253"/>
      <c r="AAE23" s="253"/>
      <c r="AAF23" s="253"/>
      <c r="AAG23" s="253"/>
      <c r="AAH23" s="253"/>
      <c r="AAI23" s="253"/>
      <c r="AAJ23" s="253"/>
      <c r="AAK23" s="253"/>
      <c r="AAL23" s="253"/>
      <c r="AAM23" s="253"/>
      <c r="AAN23" s="253"/>
      <c r="AAO23" s="253"/>
      <c r="AAP23" s="253"/>
      <c r="AAQ23" s="253"/>
      <c r="AAR23" s="253"/>
      <c r="AAS23" s="253"/>
      <c r="AAT23" s="253"/>
      <c r="AAU23" s="253"/>
      <c r="AAV23" s="253"/>
      <c r="AAW23" s="253"/>
      <c r="AAX23" s="253"/>
      <c r="AAY23" s="253"/>
      <c r="AAZ23" s="253"/>
      <c r="ABA23" s="253"/>
      <c r="ABB23" s="253"/>
      <c r="ABC23" s="253"/>
      <c r="ABD23" s="253"/>
      <c r="ABE23" s="253"/>
      <c r="ABF23" s="253"/>
      <c r="ABG23" s="253"/>
      <c r="ABH23" s="253"/>
      <c r="ABI23" s="253"/>
      <c r="ABJ23" s="253"/>
      <c r="ABK23" s="253"/>
      <c r="ABL23" s="253"/>
      <c r="ABM23" s="253"/>
      <c r="ABN23" s="253"/>
      <c r="ABO23" s="253"/>
      <c r="ABP23" s="253"/>
      <c r="ABQ23" s="253"/>
      <c r="ABR23" s="253"/>
      <c r="ABS23" s="253"/>
      <c r="ABT23" s="253"/>
      <c r="ABU23" s="253"/>
      <c r="ABV23" s="253"/>
      <c r="ABW23" s="253"/>
      <c r="ABX23" s="253"/>
      <c r="ABY23" s="253"/>
      <c r="ABZ23" s="253"/>
      <c r="ACA23" s="253"/>
      <c r="ACB23" s="253"/>
      <c r="ACC23" s="253"/>
      <c r="ACD23" s="253"/>
      <c r="ACE23" s="253"/>
      <c r="ACF23" s="253"/>
      <c r="ACG23" s="253"/>
      <c r="ACH23" s="253"/>
      <c r="ACI23" s="253"/>
      <c r="ACJ23" s="253"/>
      <c r="ACK23" s="253"/>
      <c r="ACL23" s="253"/>
      <c r="ACM23" s="253"/>
      <c r="ACN23" s="253"/>
      <c r="ACO23" s="253"/>
      <c r="ACP23" s="253"/>
      <c r="ACQ23" s="253"/>
      <c r="ACR23" s="253"/>
      <c r="ACS23" s="253"/>
      <c r="ACT23" s="253"/>
      <c r="ACU23" s="253"/>
      <c r="ACV23" s="253"/>
      <c r="ACW23" s="253"/>
      <c r="ACX23" s="253"/>
      <c r="ACY23" s="253"/>
      <c r="ACZ23" s="253"/>
      <c r="ADA23" s="253"/>
      <c r="ADB23" s="253"/>
      <c r="ADC23" s="253"/>
      <c r="ADD23" s="253"/>
      <c r="ADE23" s="253"/>
      <c r="ADF23" s="253"/>
      <c r="ADG23" s="253"/>
      <c r="ADH23" s="253"/>
      <c r="ADI23" s="253"/>
    </row>
    <row r="24" spans="1:16383" s="98" customFormat="1" ht="12.75" customHeight="1" x14ac:dyDescent="0.35">
      <c r="A24" s="132">
        <v>55</v>
      </c>
      <c r="B24" s="132"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231">
        <v>7</v>
      </c>
      <c r="BH24" s="10">
        <v>6</v>
      </c>
      <c r="BI24" s="10">
        <v>10</v>
      </c>
      <c r="BJ24" s="10">
        <v>6</v>
      </c>
      <c r="BK24" s="10">
        <v>1</v>
      </c>
      <c r="BL24" s="231">
        <v>6</v>
      </c>
      <c r="BM24" s="231">
        <v>3</v>
      </c>
      <c r="BN24" s="14">
        <v>8</v>
      </c>
      <c r="BO24" s="14">
        <v>7</v>
      </c>
      <c r="BP24" s="231">
        <v>8</v>
      </c>
      <c r="BQ24" s="231">
        <v>12</v>
      </c>
      <c r="BR24" s="231">
        <v>12</v>
      </c>
      <c r="BS24" s="231">
        <v>4</v>
      </c>
      <c r="BT24" s="231">
        <v>4</v>
      </c>
      <c r="BU24" s="231">
        <v>7</v>
      </c>
      <c r="BV24" s="231">
        <v>5</v>
      </c>
      <c r="BW24" s="232">
        <v>4</v>
      </c>
      <c r="BX24" s="232">
        <v>8</v>
      </c>
      <c r="BY24" s="232">
        <v>1</v>
      </c>
      <c r="BZ24" s="232">
        <v>5</v>
      </c>
      <c r="CA24" s="233">
        <v>6</v>
      </c>
      <c r="CB24" s="233">
        <v>8</v>
      </c>
      <c r="CC24" s="231">
        <v>8</v>
      </c>
      <c r="CD24" s="231">
        <v>8</v>
      </c>
      <c r="CE24" s="231">
        <v>7</v>
      </c>
      <c r="CF24" s="14">
        <v>2</v>
      </c>
      <c r="CG24" s="231">
        <v>5</v>
      </c>
      <c r="CH24" s="233">
        <v>3</v>
      </c>
      <c r="CI24" s="233">
        <v>3</v>
      </c>
      <c r="CJ24" s="231">
        <v>10</v>
      </c>
      <c r="CK24" s="233">
        <v>5</v>
      </c>
      <c r="CL24" s="233">
        <v>10</v>
      </c>
      <c r="CM24" s="233">
        <v>10</v>
      </c>
      <c r="CN24" s="233">
        <v>3</v>
      </c>
      <c r="CO24" s="233">
        <v>7</v>
      </c>
      <c r="CP24" s="233">
        <v>12</v>
      </c>
      <c r="CQ24" s="231">
        <v>7</v>
      </c>
      <c r="CR24" s="233">
        <v>10</v>
      </c>
      <c r="CS24" s="233">
        <v>15</v>
      </c>
      <c r="CT24" s="233">
        <v>18</v>
      </c>
      <c r="CU24" s="231">
        <v>7</v>
      </c>
      <c r="CV24" s="233">
        <v>21</v>
      </c>
      <c r="CW24" s="233">
        <v>15</v>
      </c>
      <c r="CX24" s="233">
        <v>9</v>
      </c>
      <c r="CY24" s="233">
        <v>10</v>
      </c>
      <c r="CZ24" s="231">
        <v>8</v>
      </c>
      <c r="DA24" s="233">
        <v>4</v>
      </c>
      <c r="DB24" s="154">
        <v>8</v>
      </c>
      <c r="DC24" s="233">
        <v>17</v>
      </c>
      <c r="DD24" s="233">
        <v>30</v>
      </c>
      <c r="DE24" s="233">
        <v>23</v>
      </c>
      <c r="DF24" s="233">
        <v>12</v>
      </c>
      <c r="DG24" s="233">
        <v>12</v>
      </c>
      <c r="DH24" s="233">
        <v>10</v>
      </c>
      <c r="DI24" s="231">
        <v>10</v>
      </c>
      <c r="DJ24" s="231">
        <v>10</v>
      </c>
      <c r="DK24" s="231">
        <v>11</v>
      </c>
      <c r="DL24" s="231">
        <v>7</v>
      </c>
      <c r="DM24" s="231">
        <v>10</v>
      </c>
      <c r="DN24" s="231">
        <v>7</v>
      </c>
      <c r="DO24" s="231">
        <v>10</v>
      </c>
      <c r="DP24" s="231">
        <v>5</v>
      </c>
      <c r="DQ24" s="231">
        <v>10</v>
      </c>
      <c r="DR24" s="231">
        <v>4</v>
      </c>
      <c r="DS24" s="231">
        <v>15</v>
      </c>
      <c r="DT24" s="231">
        <v>15</v>
      </c>
      <c r="DU24" s="231">
        <v>10</v>
      </c>
      <c r="DV24" s="231">
        <v>7</v>
      </c>
      <c r="DW24" s="231">
        <v>5</v>
      </c>
      <c r="DX24" s="231">
        <v>17</v>
      </c>
      <c r="DY24" s="231">
        <v>8</v>
      </c>
      <c r="DZ24" s="231">
        <v>14</v>
      </c>
      <c r="EA24" s="231">
        <v>15</v>
      </c>
      <c r="EB24" s="231">
        <v>9</v>
      </c>
      <c r="EC24" s="14">
        <v>8</v>
      </c>
      <c r="ED24" s="231">
        <v>9</v>
      </c>
      <c r="EE24" s="231">
        <v>5</v>
      </c>
      <c r="EF24" s="234">
        <v>7</v>
      </c>
      <c r="EG24" s="234">
        <v>6</v>
      </c>
      <c r="EH24" s="235">
        <v>8</v>
      </c>
      <c r="EI24" s="231">
        <v>4</v>
      </c>
      <c r="EJ24" s="234">
        <v>6</v>
      </c>
      <c r="EK24" s="234">
        <v>11</v>
      </c>
      <c r="EL24" s="234">
        <v>4</v>
      </c>
      <c r="EM24" s="234">
        <v>6</v>
      </c>
      <c r="EN24" s="234">
        <v>8</v>
      </c>
      <c r="EO24" s="234">
        <v>8</v>
      </c>
      <c r="EP24" s="234">
        <v>10</v>
      </c>
      <c r="EQ24" s="234">
        <v>6</v>
      </c>
      <c r="ER24" s="234">
        <v>12</v>
      </c>
      <c r="ES24" s="234">
        <v>9</v>
      </c>
      <c r="ET24" s="234">
        <v>23</v>
      </c>
      <c r="EU24" s="234">
        <v>16</v>
      </c>
      <c r="EV24" s="231">
        <v>11</v>
      </c>
      <c r="EW24" s="234">
        <v>4</v>
      </c>
      <c r="EX24" s="150">
        <v>18</v>
      </c>
      <c r="EY24" s="234">
        <v>12</v>
      </c>
      <c r="EZ24" s="234">
        <v>12</v>
      </c>
      <c r="FA24" s="234">
        <v>6</v>
      </c>
      <c r="FB24" s="234">
        <v>7</v>
      </c>
      <c r="FC24" s="234">
        <v>19</v>
      </c>
      <c r="FD24" s="234">
        <v>17</v>
      </c>
      <c r="FE24" s="234">
        <v>10</v>
      </c>
      <c r="FF24" s="234">
        <v>13</v>
      </c>
      <c r="FG24" s="234">
        <v>19</v>
      </c>
      <c r="FH24" s="222">
        <v>10</v>
      </c>
      <c r="FI24" s="234">
        <v>11</v>
      </c>
      <c r="FJ24" s="234">
        <v>4</v>
      </c>
      <c r="FK24" s="236">
        <v>11</v>
      </c>
      <c r="FL24" s="150">
        <v>18</v>
      </c>
      <c r="FM24" s="235">
        <v>4</v>
      </c>
      <c r="FN24" s="235">
        <v>10</v>
      </c>
      <c r="FO24" s="235">
        <v>15</v>
      </c>
      <c r="FP24" s="235">
        <v>11</v>
      </c>
      <c r="FQ24" s="235">
        <v>7</v>
      </c>
      <c r="FR24" s="151">
        <v>5</v>
      </c>
      <c r="FS24" s="235">
        <v>11</v>
      </c>
      <c r="FT24" s="154">
        <v>19</v>
      </c>
      <c r="FU24" s="237">
        <v>8</v>
      </c>
      <c r="FV24" s="151">
        <v>7</v>
      </c>
      <c r="FW24" s="231">
        <v>35</v>
      </c>
      <c r="FX24" s="231">
        <v>13</v>
      </c>
      <c r="FY24" s="231">
        <v>115</v>
      </c>
      <c r="FZ24" s="231">
        <v>106</v>
      </c>
      <c r="GA24" s="231">
        <v>21</v>
      </c>
      <c r="GB24" s="231">
        <v>91</v>
      </c>
      <c r="GC24" s="231">
        <v>12</v>
      </c>
      <c r="GD24" s="231">
        <v>51</v>
      </c>
      <c r="GE24" s="274">
        <v>22</v>
      </c>
      <c r="GF24" s="274">
        <v>158</v>
      </c>
      <c r="GG24" s="274">
        <v>71</v>
      </c>
      <c r="GH24" s="274">
        <v>32</v>
      </c>
      <c r="GI24" s="274">
        <v>14</v>
      </c>
      <c r="GJ24" s="274">
        <v>18</v>
      </c>
      <c r="GK24" s="274">
        <v>12</v>
      </c>
      <c r="GL24" s="274">
        <v>26</v>
      </c>
      <c r="GM24" s="274">
        <v>15</v>
      </c>
      <c r="GN24" s="225">
        <v>10</v>
      </c>
      <c r="GO24" s="274">
        <v>13</v>
      </c>
      <c r="GP24" s="226">
        <v>81</v>
      </c>
      <c r="GQ24" s="274">
        <v>95</v>
      </c>
      <c r="GR24" s="274">
        <v>24</v>
      </c>
      <c r="GS24" s="274">
        <v>17</v>
      </c>
      <c r="GT24" s="274">
        <v>11</v>
      </c>
      <c r="GU24" s="274">
        <v>27</v>
      </c>
      <c r="GV24" s="274">
        <v>29</v>
      </c>
      <c r="GW24" s="274">
        <v>120</v>
      </c>
      <c r="GX24" s="274">
        <v>64</v>
      </c>
      <c r="GY24" s="274">
        <v>22</v>
      </c>
      <c r="GZ24" s="274">
        <v>28</v>
      </c>
      <c r="HA24" s="274">
        <v>21</v>
      </c>
      <c r="HB24" s="274">
        <v>23</v>
      </c>
      <c r="HC24" s="274">
        <v>23</v>
      </c>
      <c r="HD24" s="274">
        <v>15</v>
      </c>
      <c r="HE24" s="274">
        <v>10</v>
      </c>
      <c r="HF24" s="274">
        <v>9</v>
      </c>
      <c r="HG24" s="274">
        <v>19</v>
      </c>
      <c r="HH24" s="274">
        <v>14</v>
      </c>
      <c r="HI24" s="274">
        <v>12</v>
      </c>
      <c r="HJ24" s="274">
        <v>13</v>
      </c>
      <c r="HK24" s="274">
        <v>10</v>
      </c>
      <c r="HL24" s="274">
        <v>13</v>
      </c>
      <c r="HM24" s="274">
        <v>14</v>
      </c>
      <c r="HN24" s="274">
        <v>9</v>
      </c>
      <c r="HO24" s="274">
        <v>15</v>
      </c>
      <c r="HP24" s="274">
        <v>12</v>
      </c>
      <c r="HQ24" s="274">
        <v>13</v>
      </c>
      <c r="HR24" s="274">
        <v>10</v>
      </c>
      <c r="HS24" s="274">
        <v>7</v>
      </c>
      <c r="HT24" s="274">
        <v>18</v>
      </c>
      <c r="HU24" s="274">
        <v>15</v>
      </c>
      <c r="HV24" s="274">
        <v>7</v>
      </c>
      <c r="HW24" s="274">
        <v>10</v>
      </c>
      <c r="HX24" s="274">
        <v>6</v>
      </c>
      <c r="HY24" s="274">
        <v>6</v>
      </c>
      <c r="HZ24" s="274">
        <v>11</v>
      </c>
      <c r="IA24" s="274">
        <v>5</v>
      </c>
      <c r="IB24" s="274">
        <v>13</v>
      </c>
      <c r="IC24" s="274">
        <v>12</v>
      </c>
      <c r="ID24" s="274">
        <v>8</v>
      </c>
      <c r="IE24" s="274">
        <v>12</v>
      </c>
      <c r="IF24" s="274">
        <v>7</v>
      </c>
      <c r="IG24" s="274">
        <v>12</v>
      </c>
      <c r="IH24" s="274">
        <v>7</v>
      </c>
      <c r="II24" s="274">
        <v>3</v>
      </c>
      <c r="IJ24" s="274">
        <v>11</v>
      </c>
      <c r="IK24" s="274">
        <v>5</v>
      </c>
      <c r="IL24" s="274">
        <v>9</v>
      </c>
      <c r="IM24" s="274">
        <v>8</v>
      </c>
      <c r="IN24" s="274">
        <v>9</v>
      </c>
      <c r="IO24" s="274">
        <v>7</v>
      </c>
      <c r="IP24" s="274">
        <v>4</v>
      </c>
      <c r="IQ24" s="274">
        <v>9</v>
      </c>
      <c r="IR24" s="274">
        <v>6</v>
      </c>
      <c r="IS24" s="274">
        <v>4</v>
      </c>
      <c r="IT24" s="274">
        <v>5</v>
      </c>
      <c r="IU24" s="274">
        <v>5</v>
      </c>
      <c r="IV24" s="274">
        <v>5</v>
      </c>
      <c r="IW24" s="274">
        <v>6</v>
      </c>
      <c r="IX24" s="274">
        <v>11</v>
      </c>
      <c r="IY24" s="274">
        <v>18</v>
      </c>
      <c r="IZ24" s="274">
        <v>12</v>
      </c>
      <c r="JA24" s="274">
        <v>8</v>
      </c>
      <c r="JB24" s="274">
        <v>6</v>
      </c>
      <c r="JC24" s="274">
        <v>11</v>
      </c>
      <c r="JD24" s="274">
        <v>11</v>
      </c>
      <c r="JE24" s="227">
        <v>11</v>
      </c>
      <c r="JF24" s="98">
        <v>9</v>
      </c>
      <c r="JG24" s="274">
        <v>8</v>
      </c>
      <c r="JH24" s="274">
        <v>11</v>
      </c>
      <c r="JI24" s="274">
        <v>6</v>
      </c>
      <c r="JJ24" s="274">
        <v>8</v>
      </c>
      <c r="JK24" s="274">
        <v>8</v>
      </c>
      <c r="JL24" s="274">
        <v>8</v>
      </c>
      <c r="JM24" s="98">
        <v>6</v>
      </c>
      <c r="JN24" s="274">
        <v>7</v>
      </c>
      <c r="JO24" s="274">
        <v>3</v>
      </c>
      <c r="JP24" s="274">
        <v>14</v>
      </c>
      <c r="JQ24" s="274">
        <v>9</v>
      </c>
      <c r="JR24" s="274">
        <v>6</v>
      </c>
      <c r="JS24" s="274">
        <v>6</v>
      </c>
      <c r="JT24" s="274">
        <v>13</v>
      </c>
      <c r="JU24" s="274">
        <v>11</v>
      </c>
      <c r="JV24" s="274">
        <v>5</v>
      </c>
      <c r="JW24" s="274">
        <v>10</v>
      </c>
      <c r="JX24" s="274">
        <v>7</v>
      </c>
      <c r="JY24" s="98">
        <v>5</v>
      </c>
      <c r="JZ24" s="98">
        <v>6</v>
      </c>
      <c r="KA24" s="274">
        <v>5</v>
      </c>
      <c r="KB24" s="274">
        <v>3</v>
      </c>
      <c r="KC24" s="274">
        <v>10</v>
      </c>
      <c r="KD24" s="274">
        <v>6</v>
      </c>
      <c r="KE24" s="274">
        <v>6</v>
      </c>
      <c r="KF24" s="274">
        <v>6</v>
      </c>
      <c r="KG24" s="274">
        <v>3</v>
      </c>
      <c r="KH24" s="274">
        <v>9</v>
      </c>
      <c r="KI24" s="274">
        <v>4</v>
      </c>
      <c r="KJ24" s="274">
        <v>7</v>
      </c>
      <c r="KK24" s="274">
        <v>11</v>
      </c>
      <c r="KL24" s="274">
        <v>10</v>
      </c>
      <c r="KM24" s="274">
        <v>12</v>
      </c>
      <c r="KN24" s="274">
        <v>9</v>
      </c>
      <c r="KO24" s="181">
        <v>7</v>
      </c>
      <c r="KP24" s="274">
        <v>19</v>
      </c>
      <c r="KQ24" s="274">
        <v>15</v>
      </c>
      <c r="KR24" s="274">
        <v>10</v>
      </c>
      <c r="KS24" s="274">
        <v>11</v>
      </c>
      <c r="KT24" s="274">
        <v>6</v>
      </c>
      <c r="KU24" s="274">
        <v>10</v>
      </c>
      <c r="KV24" s="274">
        <v>6</v>
      </c>
      <c r="KW24" s="274">
        <v>8</v>
      </c>
      <c r="KX24" s="274">
        <v>11</v>
      </c>
      <c r="KY24" s="274">
        <v>7</v>
      </c>
      <c r="KZ24" s="274">
        <v>6</v>
      </c>
      <c r="LA24" s="274">
        <v>7</v>
      </c>
      <c r="LB24" s="274">
        <v>6</v>
      </c>
      <c r="LC24" s="98">
        <v>18</v>
      </c>
      <c r="LD24" s="274">
        <v>14</v>
      </c>
      <c r="LE24" s="274">
        <v>10</v>
      </c>
      <c r="LF24" s="274">
        <v>10</v>
      </c>
      <c r="LG24" s="274">
        <v>9</v>
      </c>
      <c r="LH24" s="274">
        <v>10</v>
      </c>
      <c r="LI24" s="274">
        <v>10</v>
      </c>
      <c r="LJ24" s="274">
        <v>10</v>
      </c>
      <c r="LK24" s="274">
        <v>6</v>
      </c>
      <c r="LL24" s="274">
        <v>12</v>
      </c>
      <c r="LM24" s="274">
        <v>12</v>
      </c>
      <c r="LN24" s="274">
        <v>8</v>
      </c>
      <c r="LO24" s="274">
        <v>11</v>
      </c>
      <c r="LP24" s="274">
        <v>12</v>
      </c>
      <c r="LQ24" s="274">
        <v>9</v>
      </c>
      <c r="LR24" s="274">
        <v>11</v>
      </c>
      <c r="LS24" s="274">
        <v>8</v>
      </c>
      <c r="LT24" s="274">
        <v>6</v>
      </c>
      <c r="LU24" s="274">
        <v>7</v>
      </c>
      <c r="LV24" s="274">
        <v>9</v>
      </c>
      <c r="LW24" s="274">
        <v>4</v>
      </c>
      <c r="LX24" s="274">
        <v>7</v>
      </c>
      <c r="LY24" s="274">
        <v>6</v>
      </c>
      <c r="LZ24" s="274">
        <v>4</v>
      </c>
      <c r="MA24" s="274">
        <v>6</v>
      </c>
      <c r="MB24" s="274">
        <v>11</v>
      </c>
      <c r="MC24" s="274">
        <v>6</v>
      </c>
      <c r="MD24" s="274">
        <v>8</v>
      </c>
      <c r="ME24" s="274">
        <v>8</v>
      </c>
      <c r="MF24" s="274">
        <v>6</v>
      </c>
      <c r="MG24" s="274">
        <v>3</v>
      </c>
      <c r="MH24" s="274">
        <v>8</v>
      </c>
      <c r="MI24" s="274">
        <v>9</v>
      </c>
      <c r="MJ24" s="274">
        <v>12</v>
      </c>
      <c r="MK24" s="274">
        <v>1</v>
      </c>
      <c r="ML24" s="274">
        <v>10</v>
      </c>
      <c r="MM24" s="274">
        <v>8</v>
      </c>
      <c r="MN24" s="274">
        <v>11</v>
      </c>
      <c r="MO24" s="274">
        <v>5</v>
      </c>
      <c r="MP24" s="274">
        <v>12</v>
      </c>
      <c r="MQ24" s="274">
        <v>15</v>
      </c>
      <c r="MR24" s="274">
        <v>7</v>
      </c>
      <c r="MS24" s="274">
        <v>10</v>
      </c>
      <c r="MT24" s="274">
        <v>6</v>
      </c>
      <c r="MU24" s="274">
        <v>10</v>
      </c>
      <c r="MV24" s="274">
        <v>7</v>
      </c>
      <c r="MW24" s="274">
        <v>7</v>
      </c>
      <c r="MX24" s="274">
        <v>10</v>
      </c>
      <c r="MY24" s="274">
        <v>17</v>
      </c>
      <c r="MZ24" s="274">
        <v>7</v>
      </c>
      <c r="NA24" s="274">
        <v>5</v>
      </c>
      <c r="NB24" s="274">
        <v>13</v>
      </c>
      <c r="NC24" s="274">
        <v>7</v>
      </c>
      <c r="ND24" s="274">
        <v>9</v>
      </c>
      <c r="NE24" s="274">
        <v>16</v>
      </c>
      <c r="NF24" s="274">
        <v>6</v>
      </c>
      <c r="NG24" s="274">
        <v>15</v>
      </c>
      <c r="NH24" s="274">
        <v>9</v>
      </c>
      <c r="NI24" s="274">
        <v>7</v>
      </c>
      <c r="NJ24" s="169">
        <v>12</v>
      </c>
      <c r="NK24" s="274">
        <v>7</v>
      </c>
      <c r="NL24" s="274">
        <v>6</v>
      </c>
      <c r="NM24" s="274">
        <v>6</v>
      </c>
      <c r="NN24" s="274">
        <v>11</v>
      </c>
      <c r="NO24" s="274">
        <v>15</v>
      </c>
      <c r="NP24" s="274">
        <v>7</v>
      </c>
      <c r="NQ24" s="274">
        <v>8</v>
      </c>
      <c r="NR24" s="274">
        <v>8</v>
      </c>
      <c r="NS24" s="274">
        <v>12</v>
      </c>
      <c r="NT24" s="274">
        <v>5</v>
      </c>
      <c r="NU24" s="274">
        <v>11</v>
      </c>
      <c r="NV24" s="274">
        <v>6</v>
      </c>
      <c r="NW24" s="274">
        <v>4</v>
      </c>
      <c r="NX24" s="274">
        <v>9</v>
      </c>
      <c r="NY24" s="274">
        <v>11</v>
      </c>
      <c r="NZ24" s="274">
        <v>11</v>
      </c>
      <c r="OA24" s="274">
        <v>9</v>
      </c>
      <c r="OB24" s="274">
        <v>10</v>
      </c>
      <c r="OC24" s="274">
        <v>9</v>
      </c>
      <c r="OD24" s="274">
        <v>13</v>
      </c>
      <c r="OE24" s="274">
        <v>9</v>
      </c>
      <c r="OF24" s="274">
        <v>6</v>
      </c>
      <c r="OG24" s="274">
        <v>10</v>
      </c>
      <c r="OH24" s="274">
        <v>13</v>
      </c>
      <c r="OI24" s="274">
        <v>9</v>
      </c>
      <c r="OJ24" s="274">
        <v>5</v>
      </c>
      <c r="OK24" s="274">
        <v>8</v>
      </c>
      <c r="OL24" s="274">
        <v>9</v>
      </c>
      <c r="OM24" s="274">
        <v>6</v>
      </c>
      <c r="ON24" s="274">
        <v>13</v>
      </c>
      <c r="OO24" s="274">
        <v>5</v>
      </c>
      <c r="OP24" s="274">
        <v>6</v>
      </c>
      <c r="OQ24" s="274">
        <v>12</v>
      </c>
      <c r="OR24" s="274">
        <v>10</v>
      </c>
      <c r="OS24" s="274">
        <v>10</v>
      </c>
      <c r="OT24" s="274">
        <v>7</v>
      </c>
      <c r="OU24" s="274">
        <v>7</v>
      </c>
      <c r="OV24" s="274">
        <v>12</v>
      </c>
      <c r="OW24" s="274">
        <v>7</v>
      </c>
      <c r="OX24" s="274">
        <v>8</v>
      </c>
      <c r="OY24" s="274">
        <v>7</v>
      </c>
      <c r="OZ24" s="274">
        <v>11</v>
      </c>
      <c r="PA24" s="274">
        <v>9</v>
      </c>
      <c r="PB24" s="274">
        <v>4</v>
      </c>
      <c r="PC24" s="274">
        <v>12</v>
      </c>
      <c r="PD24" s="274">
        <v>11</v>
      </c>
      <c r="PE24" s="274">
        <v>6</v>
      </c>
      <c r="PF24" s="274">
        <v>7</v>
      </c>
      <c r="PG24" s="274">
        <v>7</v>
      </c>
      <c r="PH24" s="274">
        <v>13</v>
      </c>
      <c r="PI24" s="274">
        <v>5</v>
      </c>
      <c r="PJ24" s="274">
        <v>10</v>
      </c>
      <c r="PK24" s="274">
        <v>10</v>
      </c>
      <c r="PL24" s="274">
        <v>7</v>
      </c>
      <c r="PM24" s="274">
        <v>9</v>
      </c>
      <c r="PN24" s="274">
        <v>3</v>
      </c>
      <c r="PO24" s="274">
        <v>4</v>
      </c>
      <c r="PP24" s="274">
        <v>8</v>
      </c>
      <c r="PQ24" s="274">
        <v>9</v>
      </c>
      <c r="PR24" s="274">
        <v>9</v>
      </c>
      <c r="PS24" s="274">
        <v>8</v>
      </c>
      <c r="PT24" s="274">
        <v>5</v>
      </c>
      <c r="PU24" s="274">
        <v>11</v>
      </c>
      <c r="PV24" s="274">
        <v>4</v>
      </c>
      <c r="PW24" s="274">
        <v>10</v>
      </c>
      <c r="PX24" s="98">
        <v>6</v>
      </c>
      <c r="PY24" s="98">
        <v>10</v>
      </c>
      <c r="PZ24" s="98">
        <v>10</v>
      </c>
      <c r="QA24" s="98">
        <v>7</v>
      </c>
      <c r="QB24" s="98">
        <v>3</v>
      </c>
      <c r="QC24" s="98">
        <v>8</v>
      </c>
      <c r="QD24" s="98">
        <v>6</v>
      </c>
      <c r="QE24" s="98">
        <v>8</v>
      </c>
      <c r="QF24" s="98">
        <v>7</v>
      </c>
      <c r="QG24" s="98">
        <v>10</v>
      </c>
      <c r="QH24" s="98">
        <v>15</v>
      </c>
      <c r="QI24" s="98">
        <v>11</v>
      </c>
      <c r="QJ24" s="98">
        <v>6</v>
      </c>
      <c r="QK24" s="98">
        <v>12</v>
      </c>
      <c r="QL24" s="98">
        <v>7</v>
      </c>
      <c r="QM24" s="98">
        <v>6</v>
      </c>
      <c r="QN24" s="98">
        <v>7</v>
      </c>
      <c r="QO24" s="98">
        <v>4</v>
      </c>
      <c r="QP24" s="98">
        <v>9</v>
      </c>
      <c r="QQ24" s="98">
        <v>7</v>
      </c>
      <c r="QR24" s="98">
        <v>6</v>
      </c>
      <c r="QS24" s="98">
        <v>6</v>
      </c>
      <c r="QT24" s="98">
        <v>7</v>
      </c>
      <c r="QU24" s="98">
        <v>11</v>
      </c>
      <c r="QV24" s="98">
        <v>9</v>
      </c>
      <c r="QW24" s="98">
        <v>6</v>
      </c>
      <c r="QX24" s="98">
        <v>7</v>
      </c>
      <c r="QY24" s="98">
        <v>6</v>
      </c>
      <c r="QZ24" s="98">
        <v>5</v>
      </c>
      <c r="RA24" s="98">
        <v>11</v>
      </c>
      <c r="RB24" s="98">
        <v>3</v>
      </c>
      <c r="RC24" s="98">
        <v>7</v>
      </c>
      <c r="RD24" s="98">
        <v>9</v>
      </c>
      <c r="RE24" s="98">
        <v>10</v>
      </c>
      <c r="RF24" s="98">
        <v>9</v>
      </c>
      <c r="RG24" s="98">
        <v>9</v>
      </c>
      <c r="RH24" s="98">
        <v>12</v>
      </c>
      <c r="RI24" s="98">
        <v>9</v>
      </c>
      <c r="RJ24" s="98">
        <v>3</v>
      </c>
      <c r="RK24" s="98">
        <v>7</v>
      </c>
      <c r="RL24" s="98">
        <v>8</v>
      </c>
      <c r="RM24" s="98">
        <v>13</v>
      </c>
      <c r="RN24" s="98">
        <v>8</v>
      </c>
      <c r="RO24" s="98">
        <v>5</v>
      </c>
      <c r="RP24" s="98">
        <v>4</v>
      </c>
      <c r="RQ24" s="98">
        <v>11</v>
      </c>
      <c r="RR24" s="98">
        <v>5</v>
      </c>
      <c r="RS24" s="228">
        <v>7</v>
      </c>
      <c r="RT24" s="98">
        <v>11</v>
      </c>
      <c r="RU24" s="98">
        <v>7</v>
      </c>
      <c r="RV24" s="98">
        <v>5</v>
      </c>
      <c r="RW24" s="98">
        <v>12</v>
      </c>
      <c r="RX24" s="98">
        <v>6</v>
      </c>
      <c r="RY24" s="98">
        <v>7</v>
      </c>
      <c r="RZ24" s="98">
        <v>14</v>
      </c>
      <c r="SA24" s="98">
        <v>7</v>
      </c>
      <c r="SB24" s="98">
        <v>12</v>
      </c>
      <c r="SC24" s="98">
        <v>6</v>
      </c>
      <c r="SD24" s="98">
        <v>14</v>
      </c>
      <c r="SE24" s="98">
        <v>16</v>
      </c>
      <c r="SF24" s="98">
        <v>6</v>
      </c>
      <c r="SG24" s="98">
        <v>6</v>
      </c>
      <c r="SH24" s="98">
        <v>15</v>
      </c>
      <c r="SI24" s="229">
        <v>6</v>
      </c>
      <c r="SJ24" s="98">
        <v>11</v>
      </c>
      <c r="SK24" s="98">
        <v>6</v>
      </c>
      <c r="SL24" s="98">
        <v>8</v>
      </c>
      <c r="SM24" s="98">
        <v>7</v>
      </c>
      <c r="SN24" s="98">
        <v>14</v>
      </c>
      <c r="SO24" s="98">
        <v>8</v>
      </c>
      <c r="SP24" s="98">
        <v>12</v>
      </c>
      <c r="SQ24" s="98">
        <v>11</v>
      </c>
      <c r="SR24" s="98">
        <v>3</v>
      </c>
      <c r="SS24" s="98">
        <v>14</v>
      </c>
      <c r="ST24" s="98">
        <v>6</v>
      </c>
      <c r="SU24" s="98">
        <v>15</v>
      </c>
      <c r="SV24" s="98">
        <v>4</v>
      </c>
      <c r="SW24" s="98">
        <v>5</v>
      </c>
      <c r="SX24" s="98">
        <v>8</v>
      </c>
      <c r="SY24" s="98">
        <v>15</v>
      </c>
      <c r="SZ24" s="98">
        <v>12</v>
      </c>
      <c r="TA24" s="98">
        <v>13</v>
      </c>
      <c r="TB24" s="98">
        <v>9</v>
      </c>
      <c r="TC24" s="98">
        <v>14</v>
      </c>
      <c r="TD24" s="98">
        <v>14</v>
      </c>
      <c r="TE24" s="98">
        <v>11</v>
      </c>
      <c r="TF24" s="98">
        <v>13</v>
      </c>
      <c r="TG24" s="98">
        <v>18</v>
      </c>
      <c r="TH24" s="98">
        <v>20</v>
      </c>
      <c r="TI24" s="98">
        <v>10</v>
      </c>
      <c r="TJ24" s="98">
        <v>9</v>
      </c>
      <c r="TK24" s="98">
        <v>10</v>
      </c>
      <c r="TL24" s="98">
        <v>10</v>
      </c>
      <c r="TM24" s="98">
        <v>7</v>
      </c>
      <c r="TN24" s="98">
        <v>6</v>
      </c>
      <c r="TO24" s="98">
        <v>4</v>
      </c>
      <c r="TP24" s="98">
        <v>5</v>
      </c>
      <c r="TQ24" s="98">
        <v>9</v>
      </c>
      <c r="TR24" s="98">
        <v>18</v>
      </c>
      <c r="TS24" s="98">
        <v>3</v>
      </c>
      <c r="TT24" s="98">
        <v>3</v>
      </c>
      <c r="TU24" s="98">
        <v>16</v>
      </c>
      <c r="TV24" s="98">
        <v>10</v>
      </c>
      <c r="TW24" s="98">
        <v>6</v>
      </c>
      <c r="TX24" s="98">
        <v>4</v>
      </c>
      <c r="TY24" s="98">
        <v>9</v>
      </c>
      <c r="TZ24" s="98">
        <v>10</v>
      </c>
      <c r="UA24" s="98">
        <v>5</v>
      </c>
      <c r="UB24" s="98">
        <v>9</v>
      </c>
      <c r="UC24" s="98">
        <v>8</v>
      </c>
      <c r="UD24" s="98">
        <v>5</v>
      </c>
      <c r="UE24" s="29">
        <v>8</v>
      </c>
      <c r="UF24" s="98">
        <v>12</v>
      </c>
      <c r="UG24" s="98">
        <v>9</v>
      </c>
      <c r="UH24" s="98">
        <v>8</v>
      </c>
      <c r="UI24" s="98">
        <v>8</v>
      </c>
      <c r="UJ24" s="98">
        <v>12</v>
      </c>
      <c r="UK24" s="98">
        <v>5</v>
      </c>
      <c r="UL24" s="98">
        <v>4</v>
      </c>
      <c r="UM24" s="98">
        <v>4</v>
      </c>
      <c r="UN24" s="98">
        <v>7</v>
      </c>
      <c r="UO24" s="98">
        <v>7</v>
      </c>
      <c r="UP24" s="98">
        <v>10</v>
      </c>
      <c r="UQ24" s="98">
        <v>7</v>
      </c>
      <c r="UR24" s="98">
        <v>4</v>
      </c>
      <c r="US24" s="229">
        <v>17</v>
      </c>
      <c r="UT24" s="229">
        <v>15</v>
      </c>
      <c r="UU24" s="98">
        <v>3</v>
      </c>
      <c r="UV24" s="98">
        <v>8</v>
      </c>
      <c r="UW24" s="98">
        <v>8</v>
      </c>
      <c r="UX24" s="98">
        <v>4</v>
      </c>
      <c r="UY24" s="229">
        <v>4</v>
      </c>
      <c r="UZ24" s="98">
        <v>7</v>
      </c>
      <c r="VA24" s="98">
        <v>7</v>
      </c>
      <c r="VB24" s="98">
        <v>11</v>
      </c>
      <c r="VC24" s="98">
        <v>4</v>
      </c>
      <c r="VD24" s="245">
        <v>18</v>
      </c>
      <c r="VE24" s="98">
        <v>25</v>
      </c>
      <c r="VF24" s="98">
        <v>14</v>
      </c>
      <c r="VG24" s="98">
        <v>14</v>
      </c>
      <c r="VH24" s="98">
        <v>19</v>
      </c>
      <c r="VI24" s="98">
        <v>13</v>
      </c>
      <c r="VJ24" s="98">
        <v>11</v>
      </c>
      <c r="VK24" s="98">
        <v>6</v>
      </c>
      <c r="VL24" s="98">
        <v>8</v>
      </c>
      <c r="VM24" s="98">
        <v>14</v>
      </c>
      <c r="VN24" s="245">
        <v>11</v>
      </c>
      <c r="VO24" s="264">
        <v>10</v>
      </c>
      <c r="VP24" s="98">
        <v>10</v>
      </c>
      <c r="VQ24" s="98">
        <v>8</v>
      </c>
      <c r="VR24" s="98">
        <v>8</v>
      </c>
      <c r="VS24" s="87">
        <v>8</v>
      </c>
      <c r="VT24" s="98">
        <v>7</v>
      </c>
      <c r="VU24" s="98">
        <v>2</v>
      </c>
      <c r="VV24" s="98">
        <v>10</v>
      </c>
      <c r="VW24" s="98">
        <v>5</v>
      </c>
      <c r="VX24" s="98">
        <v>16</v>
      </c>
      <c r="VY24" s="98">
        <v>7</v>
      </c>
      <c r="VZ24" s="98">
        <v>8</v>
      </c>
      <c r="WA24" s="98">
        <v>4</v>
      </c>
      <c r="WB24" s="98">
        <v>5</v>
      </c>
      <c r="WC24" s="98">
        <v>10</v>
      </c>
      <c r="WD24" s="87">
        <v>15</v>
      </c>
      <c r="WE24" s="98">
        <v>12</v>
      </c>
      <c r="WF24" s="274">
        <v>6</v>
      </c>
      <c r="WG24" s="98">
        <v>7</v>
      </c>
      <c r="WH24" s="98">
        <v>6</v>
      </c>
      <c r="WI24" s="98">
        <v>13</v>
      </c>
      <c r="WJ24" s="98">
        <v>19</v>
      </c>
      <c r="WK24" s="98">
        <v>10</v>
      </c>
      <c r="WL24" s="98">
        <v>8</v>
      </c>
      <c r="WM24" s="98">
        <v>12</v>
      </c>
      <c r="WN24" s="98">
        <v>15</v>
      </c>
      <c r="WO24" s="98">
        <v>4</v>
      </c>
      <c r="WP24" s="98">
        <v>14</v>
      </c>
      <c r="WQ24" s="98">
        <v>14</v>
      </c>
      <c r="WR24" s="98">
        <v>13</v>
      </c>
      <c r="WS24" s="98">
        <v>6</v>
      </c>
      <c r="WT24" s="98">
        <v>8</v>
      </c>
      <c r="WU24" s="98">
        <v>12</v>
      </c>
      <c r="WV24" s="98">
        <v>12</v>
      </c>
      <c r="WW24" s="98">
        <v>9</v>
      </c>
      <c r="WX24" s="274">
        <v>7</v>
      </c>
      <c r="WY24" s="98">
        <v>8</v>
      </c>
      <c r="WZ24" s="29">
        <v>9</v>
      </c>
      <c r="XA24" s="29">
        <v>12</v>
      </c>
      <c r="XB24" s="98">
        <v>5</v>
      </c>
      <c r="XC24" s="98">
        <v>6</v>
      </c>
      <c r="XD24" s="98">
        <v>9</v>
      </c>
      <c r="XE24" s="98">
        <v>9</v>
      </c>
      <c r="XF24" s="98">
        <v>13</v>
      </c>
      <c r="XG24" s="98">
        <v>5</v>
      </c>
      <c r="XH24" s="98">
        <v>6</v>
      </c>
      <c r="XI24" s="98">
        <v>9</v>
      </c>
      <c r="XJ24" s="98">
        <v>7</v>
      </c>
      <c r="XK24" s="229">
        <v>8</v>
      </c>
      <c r="XL24" s="229">
        <v>10</v>
      </c>
      <c r="XM24" s="229">
        <v>8</v>
      </c>
      <c r="XN24" s="229">
        <v>11</v>
      </c>
      <c r="XO24" s="294">
        <v>11</v>
      </c>
      <c r="XP24" s="245">
        <v>23</v>
      </c>
      <c r="XQ24" s="245">
        <v>22</v>
      </c>
      <c r="XR24" s="245">
        <v>5</v>
      </c>
      <c r="XS24" s="245">
        <v>9</v>
      </c>
      <c r="XT24" s="245">
        <v>4</v>
      </c>
      <c r="XU24" s="245">
        <v>15</v>
      </c>
      <c r="XV24" s="229">
        <v>17</v>
      </c>
      <c r="XW24" s="229">
        <v>8</v>
      </c>
      <c r="XX24" s="229">
        <v>8</v>
      </c>
      <c r="XY24" s="229">
        <v>6</v>
      </c>
      <c r="XZ24" s="229">
        <v>20</v>
      </c>
      <c r="YA24" s="229">
        <v>7</v>
      </c>
      <c r="YB24" s="229">
        <v>11</v>
      </c>
      <c r="YC24" s="229">
        <v>18</v>
      </c>
      <c r="YD24" s="229">
        <v>6</v>
      </c>
      <c r="YE24" s="229">
        <v>11</v>
      </c>
      <c r="YF24" s="229">
        <v>9</v>
      </c>
      <c r="YG24" s="229">
        <v>8</v>
      </c>
      <c r="YH24" s="229">
        <v>13</v>
      </c>
      <c r="YI24" s="229">
        <v>18</v>
      </c>
      <c r="YJ24" s="229">
        <v>16</v>
      </c>
      <c r="YK24" s="229">
        <v>8</v>
      </c>
      <c r="YL24" s="229">
        <v>15</v>
      </c>
      <c r="YM24" s="229">
        <v>12</v>
      </c>
      <c r="YN24" s="229">
        <v>12</v>
      </c>
      <c r="YO24" s="229">
        <v>11</v>
      </c>
      <c r="YP24" s="229">
        <v>11</v>
      </c>
      <c r="YQ24" s="229">
        <v>9</v>
      </c>
      <c r="YR24" s="229">
        <v>18</v>
      </c>
      <c r="YS24" s="229">
        <v>10</v>
      </c>
      <c r="YT24" s="275">
        <v>8</v>
      </c>
      <c r="YU24" s="229">
        <v>6</v>
      </c>
      <c r="YV24" s="229">
        <v>29</v>
      </c>
      <c r="YW24" s="229">
        <v>9</v>
      </c>
      <c r="YX24" s="229">
        <v>12</v>
      </c>
      <c r="YY24" s="229">
        <v>6</v>
      </c>
      <c r="YZ24" s="229">
        <v>12</v>
      </c>
      <c r="ZA24" s="229">
        <v>17</v>
      </c>
      <c r="ZB24" s="229">
        <v>10</v>
      </c>
      <c r="ZC24" s="229">
        <v>9</v>
      </c>
      <c r="ZD24" s="229">
        <v>8</v>
      </c>
      <c r="ZE24" s="229">
        <v>7</v>
      </c>
      <c r="ZF24" s="229">
        <v>14</v>
      </c>
      <c r="ZG24" s="229">
        <v>8</v>
      </c>
      <c r="ZH24" s="229">
        <v>16</v>
      </c>
      <c r="ZI24" s="323">
        <v>12</v>
      </c>
      <c r="ZJ24" s="253">
        <v>10</v>
      </c>
      <c r="ZK24" s="253">
        <v>8</v>
      </c>
      <c r="ZL24" s="253">
        <v>11</v>
      </c>
      <c r="ZM24" s="253">
        <v>14</v>
      </c>
      <c r="ZN24" s="253">
        <v>11</v>
      </c>
      <c r="ZO24" s="253">
        <v>67</v>
      </c>
      <c r="ZP24" s="229">
        <v>139</v>
      </c>
      <c r="ZQ24" s="253"/>
      <c r="ZR24" s="253"/>
      <c r="ZS24" s="253"/>
      <c r="ZT24" s="253"/>
      <c r="ZU24" s="253"/>
      <c r="ZV24" s="253"/>
      <c r="ZW24" s="253"/>
      <c r="ZX24" s="253"/>
      <c r="ZY24" s="253"/>
      <c r="ZZ24" s="253"/>
      <c r="AAA24" s="253"/>
      <c r="AAB24" s="253"/>
      <c r="AAC24" s="253"/>
      <c r="AAD24" s="253"/>
      <c r="AAE24" s="253"/>
      <c r="AAF24" s="253"/>
      <c r="AAG24" s="253"/>
      <c r="AAH24" s="253"/>
      <c r="AAI24" s="253"/>
      <c r="AAJ24" s="253"/>
      <c r="AAK24" s="253"/>
      <c r="AAL24" s="253"/>
      <c r="AAM24" s="253"/>
      <c r="AAN24" s="253"/>
      <c r="AAO24" s="253"/>
      <c r="AAP24" s="253"/>
      <c r="AAQ24" s="253"/>
      <c r="AAR24" s="253"/>
      <c r="AAS24" s="253"/>
      <c r="AAT24" s="253"/>
      <c r="AAU24" s="253"/>
      <c r="AAV24" s="253"/>
      <c r="AAW24" s="253"/>
      <c r="AAX24" s="253"/>
      <c r="AAY24" s="253"/>
      <c r="AAZ24" s="253"/>
      <c r="ABA24" s="253"/>
      <c r="ABB24" s="253"/>
      <c r="ABC24" s="253"/>
      <c r="ABD24" s="253"/>
      <c r="ABE24" s="253"/>
      <c r="ABF24" s="253"/>
      <c r="ABG24" s="253"/>
      <c r="ABH24" s="253"/>
      <c r="ABI24" s="253"/>
      <c r="ABJ24" s="253"/>
      <c r="ABK24" s="253"/>
      <c r="ABL24" s="253"/>
      <c r="ABM24" s="253"/>
      <c r="ABN24" s="253"/>
      <c r="ABO24" s="253"/>
      <c r="ABP24" s="253"/>
      <c r="ABQ24" s="253"/>
      <c r="ABR24" s="253"/>
      <c r="ABS24" s="253"/>
      <c r="ABT24" s="253"/>
      <c r="ABU24" s="253"/>
      <c r="ABV24" s="253"/>
      <c r="ABW24" s="253"/>
      <c r="ABX24" s="253"/>
      <c r="ABY24" s="253"/>
      <c r="ABZ24" s="253"/>
      <c r="ACA24" s="253"/>
      <c r="ACB24" s="253"/>
      <c r="ACC24" s="253"/>
      <c r="ACD24" s="253"/>
      <c r="ACE24" s="253"/>
      <c r="ACF24" s="253"/>
      <c r="ACG24" s="253"/>
      <c r="ACH24" s="253"/>
      <c r="ACI24" s="253"/>
      <c r="ACJ24" s="253"/>
      <c r="ACK24" s="253"/>
      <c r="ACL24" s="253"/>
      <c r="ACM24" s="253"/>
      <c r="ACN24" s="253"/>
      <c r="ACO24" s="253"/>
      <c r="ACP24" s="253"/>
      <c r="ACQ24" s="253"/>
      <c r="ACR24" s="253"/>
      <c r="ACS24" s="253"/>
      <c r="ACT24" s="253"/>
      <c r="ACU24" s="253"/>
      <c r="ACV24" s="253"/>
      <c r="ACW24" s="253"/>
      <c r="ACX24" s="253"/>
      <c r="ACY24" s="253"/>
      <c r="ACZ24" s="253"/>
      <c r="ADA24" s="253"/>
      <c r="ADB24" s="253"/>
      <c r="ADC24" s="253"/>
      <c r="ADD24" s="253"/>
      <c r="ADE24" s="253"/>
      <c r="ADF24" s="253"/>
      <c r="ADG24" s="253"/>
      <c r="ADH24" s="253"/>
      <c r="ADI24" s="253"/>
    </row>
    <row r="25" spans="1:16383" s="98" customFormat="1" ht="12.75" customHeight="1" x14ac:dyDescent="0.35">
      <c r="A25" s="132">
        <v>56</v>
      </c>
      <c r="B25" s="254"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231">
        <v>735</v>
      </c>
      <c r="BH25" s="10">
        <v>652</v>
      </c>
      <c r="BI25" s="10">
        <v>590</v>
      </c>
      <c r="BJ25" s="10">
        <v>618</v>
      </c>
      <c r="BK25" s="10">
        <v>663</v>
      </c>
      <c r="BL25" s="231">
        <v>658</v>
      </c>
      <c r="BM25" s="231">
        <v>611</v>
      </c>
      <c r="BN25" s="14">
        <v>577</v>
      </c>
      <c r="BO25" s="14">
        <v>645</v>
      </c>
      <c r="BP25" s="231">
        <v>688</v>
      </c>
      <c r="BQ25" s="231">
        <v>712</v>
      </c>
      <c r="BR25" s="231">
        <v>627</v>
      </c>
      <c r="BS25" s="231">
        <v>603</v>
      </c>
      <c r="BT25" s="231">
        <v>631</v>
      </c>
      <c r="BU25" s="231">
        <v>604</v>
      </c>
      <c r="BV25" s="231">
        <v>568</v>
      </c>
      <c r="BW25" s="232">
        <v>581</v>
      </c>
      <c r="BX25" s="232">
        <v>629</v>
      </c>
      <c r="BY25" s="232">
        <v>668</v>
      </c>
      <c r="BZ25" s="232">
        <v>620</v>
      </c>
      <c r="CA25" s="233">
        <v>614</v>
      </c>
      <c r="CB25" s="233">
        <v>602</v>
      </c>
      <c r="CC25" s="231">
        <v>851</v>
      </c>
      <c r="CD25" s="231">
        <v>610</v>
      </c>
      <c r="CE25" s="231">
        <v>607</v>
      </c>
      <c r="CF25" s="14">
        <v>609</v>
      </c>
      <c r="CG25" s="231">
        <v>627</v>
      </c>
      <c r="CH25" s="233">
        <v>667</v>
      </c>
      <c r="CI25" s="233">
        <v>572</v>
      </c>
      <c r="CJ25" s="231">
        <v>576</v>
      </c>
      <c r="CK25" s="233">
        <v>618</v>
      </c>
      <c r="CL25" s="233">
        <v>617</v>
      </c>
      <c r="CM25" s="233">
        <v>696</v>
      </c>
      <c r="CN25" s="233">
        <v>670</v>
      </c>
      <c r="CO25" s="233">
        <v>737</v>
      </c>
      <c r="CP25" s="233">
        <v>964</v>
      </c>
      <c r="CQ25" s="231">
        <v>935</v>
      </c>
      <c r="CR25" s="233">
        <v>1010</v>
      </c>
      <c r="CS25" s="233">
        <v>1051</v>
      </c>
      <c r="CT25" s="233">
        <v>1282</v>
      </c>
      <c r="CU25" s="231">
        <v>1148</v>
      </c>
      <c r="CV25" s="233">
        <v>1283</v>
      </c>
      <c r="CW25" s="233">
        <v>1202</v>
      </c>
      <c r="CX25" s="233">
        <v>1421</v>
      </c>
      <c r="CY25" s="233">
        <v>1278</v>
      </c>
      <c r="CZ25" s="231">
        <v>1375</v>
      </c>
      <c r="DA25" s="233">
        <v>1487</v>
      </c>
      <c r="DB25" s="154">
        <v>1192</v>
      </c>
      <c r="DC25" s="233">
        <v>1641</v>
      </c>
      <c r="DD25" s="233">
        <v>1521</v>
      </c>
      <c r="DE25" s="233">
        <v>1141</v>
      </c>
      <c r="DF25" s="233">
        <v>1286</v>
      </c>
      <c r="DG25" s="233">
        <v>1420</v>
      </c>
      <c r="DH25" s="233">
        <v>1268</v>
      </c>
      <c r="DI25" s="231">
        <v>1137</v>
      </c>
      <c r="DJ25" s="231">
        <v>1181</v>
      </c>
      <c r="DK25" s="231">
        <v>1199</v>
      </c>
      <c r="DL25" s="231">
        <v>1112</v>
      </c>
      <c r="DM25" s="231">
        <v>1077</v>
      </c>
      <c r="DN25" s="231">
        <v>1135</v>
      </c>
      <c r="DO25" s="231">
        <v>1101</v>
      </c>
      <c r="DP25" s="231">
        <v>1213</v>
      </c>
      <c r="DQ25" s="231">
        <v>997</v>
      </c>
      <c r="DR25" s="231">
        <v>957</v>
      </c>
      <c r="DS25" s="231">
        <v>986</v>
      </c>
      <c r="DT25" s="231">
        <v>910</v>
      </c>
      <c r="DU25" s="231">
        <v>1025</v>
      </c>
      <c r="DV25" s="231">
        <v>1007</v>
      </c>
      <c r="DW25" s="231">
        <v>829</v>
      </c>
      <c r="DX25" s="231">
        <v>984</v>
      </c>
      <c r="DY25" s="231">
        <v>871</v>
      </c>
      <c r="DZ25" s="231">
        <v>838</v>
      </c>
      <c r="EA25" s="231">
        <v>834</v>
      </c>
      <c r="EB25" s="231">
        <v>855</v>
      </c>
      <c r="EC25" s="14">
        <v>1138</v>
      </c>
      <c r="ED25" s="231">
        <v>891</v>
      </c>
      <c r="EE25" s="231">
        <v>824</v>
      </c>
      <c r="EF25" s="234">
        <v>835</v>
      </c>
      <c r="EG25" s="234">
        <v>1043</v>
      </c>
      <c r="EH25" s="235">
        <v>880</v>
      </c>
      <c r="EI25" s="231">
        <v>851</v>
      </c>
      <c r="EJ25" s="234">
        <v>799</v>
      </c>
      <c r="EK25" s="234">
        <v>900</v>
      </c>
      <c r="EL25" s="234">
        <v>797</v>
      </c>
      <c r="EM25" s="234">
        <v>933</v>
      </c>
      <c r="EN25" s="234">
        <v>787</v>
      </c>
      <c r="EO25" s="234">
        <v>944</v>
      </c>
      <c r="EP25" s="234">
        <v>1081</v>
      </c>
      <c r="EQ25" s="234">
        <v>928</v>
      </c>
      <c r="ER25" s="234">
        <v>1036</v>
      </c>
      <c r="ES25" s="234">
        <v>1062</v>
      </c>
      <c r="ET25" s="234">
        <v>1247</v>
      </c>
      <c r="EU25" s="234">
        <v>1134</v>
      </c>
      <c r="EV25" s="231">
        <v>1335</v>
      </c>
      <c r="EW25" s="234">
        <v>956</v>
      </c>
      <c r="EX25" s="150">
        <v>1451</v>
      </c>
      <c r="EY25" s="234">
        <v>1282</v>
      </c>
      <c r="EZ25" s="234">
        <v>1282</v>
      </c>
      <c r="FA25" s="234">
        <v>1002</v>
      </c>
      <c r="FB25" s="234">
        <v>1188</v>
      </c>
      <c r="FC25" s="234">
        <v>1382</v>
      </c>
      <c r="FD25" s="234">
        <v>1121</v>
      </c>
      <c r="FE25" s="234">
        <v>941</v>
      </c>
      <c r="FF25" s="234">
        <v>953</v>
      </c>
      <c r="FG25" s="234">
        <v>928</v>
      </c>
      <c r="FH25" s="222">
        <v>927</v>
      </c>
      <c r="FI25" s="234">
        <v>830</v>
      </c>
      <c r="FJ25" s="234">
        <v>889</v>
      </c>
      <c r="FK25" s="236">
        <v>847</v>
      </c>
      <c r="FL25" s="150">
        <v>796</v>
      </c>
      <c r="FM25" s="235">
        <v>744</v>
      </c>
      <c r="FN25" s="235">
        <v>732</v>
      </c>
      <c r="FO25" s="235">
        <v>771</v>
      </c>
      <c r="FP25" s="235">
        <v>941</v>
      </c>
      <c r="FQ25" s="235">
        <v>743</v>
      </c>
      <c r="FR25" s="151">
        <v>798</v>
      </c>
      <c r="FS25" s="235">
        <v>725</v>
      </c>
      <c r="FT25" s="154">
        <v>806</v>
      </c>
      <c r="FU25" s="237">
        <v>730</v>
      </c>
      <c r="FV25" s="151">
        <v>676</v>
      </c>
      <c r="FW25" s="231">
        <v>722</v>
      </c>
      <c r="FX25" s="231">
        <v>734</v>
      </c>
      <c r="FY25" s="231">
        <v>766</v>
      </c>
      <c r="FZ25" s="231">
        <v>656</v>
      </c>
      <c r="GA25" s="231">
        <v>680</v>
      </c>
      <c r="GB25" s="231">
        <v>772</v>
      </c>
      <c r="GC25" s="231">
        <v>808</v>
      </c>
      <c r="GD25" s="231">
        <v>792</v>
      </c>
      <c r="GE25" s="274">
        <v>664</v>
      </c>
      <c r="GF25" s="274">
        <v>689</v>
      </c>
      <c r="GG25" s="274">
        <v>765</v>
      </c>
      <c r="GH25" s="274">
        <v>698</v>
      </c>
      <c r="GI25" s="274">
        <v>690</v>
      </c>
      <c r="GJ25" s="274">
        <v>705</v>
      </c>
      <c r="GK25" s="274">
        <v>789</v>
      </c>
      <c r="GL25" s="274">
        <v>673</v>
      </c>
      <c r="GM25" s="274">
        <v>768</v>
      </c>
      <c r="GN25" s="225">
        <v>692</v>
      </c>
      <c r="GO25" s="274">
        <v>765</v>
      </c>
      <c r="GP25" s="226">
        <v>1004</v>
      </c>
      <c r="GQ25" s="274">
        <v>879</v>
      </c>
      <c r="GR25" s="274">
        <v>879</v>
      </c>
      <c r="GS25" s="274">
        <v>946</v>
      </c>
      <c r="GT25" s="274">
        <v>1049</v>
      </c>
      <c r="GU25" s="274">
        <v>960</v>
      </c>
      <c r="GV25" s="274">
        <v>1137</v>
      </c>
      <c r="GW25" s="274">
        <v>1052</v>
      </c>
      <c r="GX25" s="274">
        <v>1651</v>
      </c>
      <c r="GY25" s="274">
        <v>1094</v>
      </c>
      <c r="GZ25" s="274">
        <v>1175</v>
      </c>
      <c r="HA25" s="274">
        <v>970</v>
      </c>
      <c r="HB25" s="274">
        <v>1101</v>
      </c>
      <c r="HC25" s="274">
        <v>1573</v>
      </c>
      <c r="HD25" s="274">
        <v>1063</v>
      </c>
      <c r="HE25" s="274">
        <v>870</v>
      </c>
      <c r="HF25" s="274">
        <v>886</v>
      </c>
      <c r="HG25" s="274">
        <v>851</v>
      </c>
      <c r="HH25" s="274">
        <v>791</v>
      </c>
      <c r="HI25" s="274">
        <v>714</v>
      </c>
      <c r="HJ25" s="274">
        <v>764</v>
      </c>
      <c r="HK25" s="274">
        <v>941</v>
      </c>
      <c r="HL25" s="274">
        <v>880</v>
      </c>
      <c r="HM25" s="274">
        <v>765</v>
      </c>
      <c r="HN25" s="274">
        <v>719</v>
      </c>
      <c r="HO25" s="274">
        <v>730</v>
      </c>
      <c r="HP25" s="274">
        <v>964</v>
      </c>
      <c r="HQ25" s="274">
        <v>810</v>
      </c>
      <c r="HR25" s="274">
        <v>699</v>
      </c>
      <c r="HS25" s="274">
        <v>740</v>
      </c>
      <c r="HT25" s="274">
        <v>816</v>
      </c>
      <c r="HU25" s="274">
        <v>783</v>
      </c>
      <c r="HV25" s="274">
        <v>682</v>
      </c>
      <c r="HW25" s="274">
        <v>706</v>
      </c>
      <c r="HX25" s="274">
        <v>693</v>
      </c>
      <c r="HY25" s="274">
        <v>704</v>
      </c>
      <c r="HZ25" s="274">
        <v>606</v>
      </c>
      <c r="IA25" s="274">
        <v>608</v>
      </c>
      <c r="IB25" s="274">
        <v>768</v>
      </c>
      <c r="IC25" s="274">
        <v>806</v>
      </c>
      <c r="ID25" s="274">
        <v>769</v>
      </c>
      <c r="IE25" s="274">
        <v>712</v>
      </c>
      <c r="IF25" s="274">
        <v>687</v>
      </c>
      <c r="IG25" s="274">
        <v>806</v>
      </c>
      <c r="IH25" s="274">
        <v>752</v>
      </c>
      <c r="II25" s="274">
        <v>652</v>
      </c>
      <c r="IJ25" s="274">
        <v>575</v>
      </c>
      <c r="IK25" s="274">
        <v>733</v>
      </c>
      <c r="IL25" s="274">
        <v>687</v>
      </c>
      <c r="IM25" s="274">
        <v>719</v>
      </c>
      <c r="IN25" s="274">
        <v>699</v>
      </c>
      <c r="IO25" s="274">
        <v>1034</v>
      </c>
      <c r="IP25" s="274">
        <v>1651</v>
      </c>
      <c r="IQ25" s="274">
        <v>1009</v>
      </c>
      <c r="IR25" s="274">
        <v>873</v>
      </c>
      <c r="IS25" s="274">
        <v>926</v>
      </c>
      <c r="IT25" s="274">
        <v>1125</v>
      </c>
      <c r="IU25" s="274">
        <v>879</v>
      </c>
      <c r="IV25" s="274">
        <v>1146</v>
      </c>
      <c r="IW25" s="274">
        <v>1036</v>
      </c>
      <c r="IX25" s="274">
        <v>1357</v>
      </c>
      <c r="IY25" s="274">
        <v>1008</v>
      </c>
      <c r="IZ25" s="274">
        <v>1175</v>
      </c>
      <c r="JA25" s="274">
        <v>1174</v>
      </c>
      <c r="JB25" s="274">
        <v>1078</v>
      </c>
      <c r="JC25" s="274">
        <v>1407</v>
      </c>
      <c r="JD25" s="274">
        <v>1038</v>
      </c>
      <c r="JE25" s="227">
        <v>955</v>
      </c>
      <c r="JF25" s="98">
        <v>1279</v>
      </c>
      <c r="JG25" s="274">
        <v>948</v>
      </c>
      <c r="JH25" s="274">
        <v>954</v>
      </c>
      <c r="JI25" s="274">
        <v>903</v>
      </c>
      <c r="JJ25" s="274">
        <v>831</v>
      </c>
      <c r="JK25" s="274">
        <v>833</v>
      </c>
      <c r="JL25" s="274">
        <v>794</v>
      </c>
      <c r="JM25" s="98">
        <v>810</v>
      </c>
      <c r="JN25" s="274">
        <v>793</v>
      </c>
      <c r="JO25" s="274">
        <v>775</v>
      </c>
      <c r="JP25" s="274">
        <v>1009</v>
      </c>
      <c r="JQ25" s="274">
        <v>835</v>
      </c>
      <c r="JR25" s="274">
        <v>695</v>
      </c>
      <c r="JS25" s="274">
        <v>615</v>
      </c>
      <c r="JT25" s="274">
        <v>737</v>
      </c>
      <c r="JU25" s="274">
        <v>648</v>
      </c>
      <c r="JV25" s="274">
        <v>680</v>
      </c>
      <c r="JW25" s="274">
        <v>711</v>
      </c>
      <c r="JX25" s="274">
        <v>668</v>
      </c>
      <c r="JY25" s="98">
        <v>744</v>
      </c>
      <c r="JZ25" s="98">
        <v>686</v>
      </c>
      <c r="KA25" s="274">
        <v>764</v>
      </c>
      <c r="KB25" s="274">
        <v>715</v>
      </c>
      <c r="KC25" s="274">
        <v>952</v>
      </c>
      <c r="KD25" s="274">
        <v>874</v>
      </c>
      <c r="KE25" s="274">
        <v>632</v>
      </c>
      <c r="KF25" s="274">
        <v>693</v>
      </c>
      <c r="KG25" s="274">
        <v>786</v>
      </c>
      <c r="KH25" s="274">
        <v>703</v>
      </c>
      <c r="KI25" s="274">
        <v>602</v>
      </c>
      <c r="KJ25" s="274">
        <v>615</v>
      </c>
      <c r="KK25" s="274">
        <v>615</v>
      </c>
      <c r="KL25" s="274">
        <v>706</v>
      </c>
      <c r="KM25" s="274">
        <v>707</v>
      </c>
      <c r="KN25" s="274">
        <v>614</v>
      </c>
      <c r="KO25" s="181">
        <v>650</v>
      </c>
      <c r="KP25" s="274">
        <v>845</v>
      </c>
      <c r="KQ25" s="274">
        <v>937</v>
      </c>
      <c r="KR25" s="274">
        <v>805</v>
      </c>
      <c r="KS25" s="274">
        <v>784</v>
      </c>
      <c r="KT25" s="274">
        <v>946</v>
      </c>
      <c r="KU25" s="274">
        <v>958</v>
      </c>
      <c r="KV25" s="274">
        <v>933</v>
      </c>
      <c r="KW25" s="274">
        <v>1010</v>
      </c>
      <c r="KX25" s="274">
        <v>1192</v>
      </c>
      <c r="KY25" s="274">
        <v>974</v>
      </c>
      <c r="KZ25" s="274">
        <v>1006</v>
      </c>
      <c r="LA25" s="274">
        <v>1005</v>
      </c>
      <c r="LB25" s="274">
        <v>952</v>
      </c>
      <c r="LC25" s="98">
        <v>1224</v>
      </c>
      <c r="LD25" s="274">
        <v>1235</v>
      </c>
      <c r="LE25" s="274">
        <v>952</v>
      </c>
      <c r="LF25" s="274">
        <v>891</v>
      </c>
      <c r="LG25" s="274">
        <v>957</v>
      </c>
      <c r="LH25" s="274">
        <v>911</v>
      </c>
      <c r="LI25" s="274">
        <v>778</v>
      </c>
      <c r="LJ25" s="274">
        <v>735</v>
      </c>
      <c r="LK25" s="274">
        <v>846</v>
      </c>
      <c r="LL25" s="274">
        <v>795</v>
      </c>
      <c r="LM25" s="274">
        <v>733</v>
      </c>
      <c r="LN25" s="274">
        <v>691</v>
      </c>
      <c r="LO25" s="274">
        <v>781</v>
      </c>
      <c r="LP25" s="274">
        <v>848</v>
      </c>
      <c r="LQ25" s="274">
        <v>897</v>
      </c>
      <c r="LR25" s="274">
        <v>909</v>
      </c>
      <c r="LS25" s="274">
        <v>767</v>
      </c>
      <c r="LT25" s="274">
        <v>698</v>
      </c>
      <c r="LU25" s="274">
        <v>644</v>
      </c>
      <c r="LV25" s="274">
        <v>611</v>
      </c>
      <c r="LW25" s="274">
        <v>625</v>
      </c>
      <c r="LX25" s="274">
        <v>661</v>
      </c>
      <c r="LY25" s="274">
        <v>679</v>
      </c>
      <c r="LZ25" s="274">
        <v>548</v>
      </c>
      <c r="MA25" s="274">
        <v>630</v>
      </c>
      <c r="MB25" s="274">
        <v>659</v>
      </c>
      <c r="MC25" s="274">
        <v>702</v>
      </c>
      <c r="MD25" s="274">
        <v>807</v>
      </c>
      <c r="ME25" s="274">
        <v>612</v>
      </c>
      <c r="MF25" s="274">
        <v>633</v>
      </c>
      <c r="MG25" s="274">
        <v>631</v>
      </c>
      <c r="MH25" s="274">
        <v>690</v>
      </c>
      <c r="MI25" s="274">
        <v>630</v>
      </c>
      <c r="MJ25" s="274">
        <v>606</v>
      </c>
      <c r="MK25" s="274">
        <v>546</v>
      </c>
      <c r="ML25" s="274">
        <v>547</v>
      </c>
      <c r="MM25" s="274">
        <v>598</v>
      </c>
      <c r="MN25" s="274">
        <v>571</v>
      </c>
      <c r="MO25" s="274">
        <v>600</v>
      </c>
      <c r="MP25" s="274">
        <v>901</v>
      </c>
      <c r="MQ25" s="274">
        <v>909</v>
      </c>
      <c r="MR25" s="274">
        <v>1148</v>
      </c>
      <c r="MS25" s="274">
        <v>760</v>
      </c>
      <c r="MT25" s="274">
        <v>784</v>
      </c>
      <c r="MU25" s="274">
        <v>913</v>
      </c>
      <c r="MV25" s="274">
        <v>772</v>
      </c>
      <c r="MW25" s="274">
        <v>919</v>
      </c>
      <c r="MX25" s="274">
        <v>845</v>
      </c>
      <c r="MY25" s="274">
        <v>1345</v>
      </c>
      <c r="MZ25" s="274">
        <v>1075</v>
      </c>
      <c r="NA25" s="274">
        <v>825</v>
      </c>
      <c r="NB25" s="274">
        <v>973</v>
      </c>
      <c r="NC25" s="274">
        <v>1110</v>
      </c>
      <c r="ND25" s="274">
        <v>1187</v>
      </c>
      <c r="NE25" s="274">
        <v>963</v>
      </c>
      <c r="NF25" s="274">
        <v>774</v>
      </c>
      <c r="NG25" s="274">
        <v>860</v>
      </c>
      <c r="NH25" s="274">
        <v>883</v>
      </c>
      <c r="NI25" s="274">
        <v>844</v>
      </c>
      <c r="NJ25" s="169">
        <v>656</v>
      </c>
      <c r="NK25" s="274">
        <v>745</v>
      </c>
      <c r="NL25" s="274">
        <v>798</v>
      </c>
      <c r="NM25" s="274">
        <v>722</v>
      </c>
      <c r="NN25" s="274">
        <v>619</v>
      </c>
      <c r="NO25" s="274">
        <v>645</v>
      </c>
      <c r="NP25" s="274">
        <v>674</v>
      </c>
      <c r="NQ25" s="274">
        <v>783</v>
      </c>
      <c r="NR25" s="274">
        <v>673</v>
      </c>
      <c r="NS25" s="274">
        <v>678</v>
      </c>
      <c r="NT25" s="274">
        <v>682</v>
      </c>
      <c r="NU25" s="274">
        <v>627</v>
      </c>
      <c r="NV25" s="274">
        <v>624</v>
      </c>
      <c r="NW25" s="274">
        <v>523</v>
      </c>
      <c r="NX25" s="274">
        <v>605</v>
      </c>
      <c r="NY25" s="274">
        <v>663</v>
      </c>
      <c r="NZ25" s="274">
        <v>495</v>
      </c>
      <c r="OA25" s="274">
        <v>572</v>
      </c>
      <c r="OB25" s="274">
        <v>577</v>
      </c>
      <c r="OC25" s="274">
        <v>624</v>
      </c>
      <c r="OD25" s="274">
        <v>720</v>
      </c>
      <c r="OE25" s="274">
        <v>528</v>
      </c>
      <c r="OF25" s="274">
        <v>588</v>
      </c>
      <c r="OG25" s="274">
        <v>541</v>
      </c>
      <c r="OH25" s="274">
        <v>592</v>
      </c>
      <c r="OI25" s="274">
        <v>591</v>
      </c>
      <c r="OJ25" s="274">
        <v>633</v>
      </c>
      <c r="OK25" s="274">
        <v>594</v>
      </c>
      <c r="OL25" s="274">
        <v>608</v>
      </c>
      <c r="OM25" s="274">
        <v>645</v>
      </c>
      <c r="ON25" s="274">
        <v>545</v>
      </c>
      <c r="OO25" s="274">
        <v>592</v>
      </c>
      <c r="OP25" s="274">
        <v>620</v>
      </c>
      <c r="OQ25" s="274">
        <v>778</v>
      </c>
      <c r="OR25" s="274">
        <v>577</v>
      </c>
      <c r="OS25" s="274">
        <v>697</v>
      </c>
      <c r="OT25" s="274">
        <v>757</v>
      </c>
      <c r="OU25" s="274">
        <v>845</v>
      </c>
      <c r="OV25" s="274">
        <v>779</v>
      </c>
      <c r="OW25" s="274">
        <v>915</v>
      </c>
      <c r="OX25" s="274">
        <v>756</v>
      </c>
      <c r="OY25" s="274">
        <v>1166</v>
      </c>
      <c r="OZ25" s="274">
        <v>755</v>
      </c>
      <c r="PA25" s="274">
        <v>854</v>
      </c>
      <c r="PB25" s="274">
        <v>807</v>
      </c>
      <c r="PC25" s="274">
        <v>907</v>
      </c>
      <c r="PD25" s="274">
        <v>1104</v>
      </c>
      <c r="PE25" s="274">
        <v>808</v>
      </c>
      <c r="PF25" s="274">
        <v>707</v>
      </c>
      <c r="PG25" s="274">
        <v>700</v>
      </c>
      <c r="PH25" s="274">
        <v>697</v>
      </c>
      <c r="PI25" s="274">
        <v>650</v>
      </c>
      <c r="PJ25" s="274">
        <v>522</v>
      </c>
      <c r="PK25" s="274">
        <v>595</v>
      </c>
      <c r="PL25" s="274">
        <v>635</v>
      </c>
      <c r="PM25" s="274">
        <v>541</v>
      </c>
      <c r="PN25" s="274">
        <v>550</v>
      </c>
      <c r="PO25" s="274">
        <v>477</v>
      </c>
      <c r="PP25" s="274">
        <v>548</v>
      </c>
      <c r="PQ25" s="274">
        <v>707</v>
      </c>
      <c r="PR25" s="274">
        <v>513</v>
      </c>
      <c r="PS25" s="274">
        <v>470</v>
      </c>
      <c r="PT25" s="274">
        <v>563</v>
      </c>
      <c r="PU25" s="274">
        <v>590</v>
      </c>
      <c r="PV25" s="274">
        <v>518</v>
      </c>
      <c r="PW25" s="274">
        <v>494</v>
      </c>
      <c r="PX25" s="98">
        <v>412</v>
      </c>
      <c r="PY25" s="98">
        <v>558</v>
      </c>
      <c r="PZ25" s="98">
        <v>460</v>
      </c>
      <c r="QA25" s="98">
        <v>504</v>
      </c>
      <c r="QB25" s="98">
        <v>448</v>
      </c>
      <c r="QC25" s="98">
        <v>599</v>
      </c>
      <c r="QD25" s="98">
        <v>718</v>
      </c>
      <c r="QE25" s="98">
        <v>478</v>
      </c>
      <c r="QF25" s="98">
        <v>491</v>
      </c>
      <c r="QG25" s="98">
        <v>544</v>
      </c>
      <c r="QH25" s="98">
        <v>558</v>
      </c>
      <c r="QI25" s="98">
        <v>447</v>
      </c>
      <c r="QJ25" s="98">
        <v>469</v>
      </c>
      <c r="QK25" s="98">
        <v>470</v>
      </c>
      <c r="QL25" s="98">
        <v>541</v>
      </c>
      <c r="QM25" s="98">
        <v>462</v>
      </c>
      <c r="QN25" s="98">
        <v>499</v>
      </c>
      <c r="QO25" s="98">
        <v>466</v>
      </c>
      <c r="QP25" s="98">
        <v>523</v>
      </c>
      <c r="QQ25" s="98">
        <v>643</v>
      </c>
      <c r="QR25" s="98">
        <v>579</v>
      </c>
      <c r="QS25" s="98">
        <v>625</v>
      </c>
      <c r="QT25" s="98">
        <v>636</v>
      </c>
      <c r="QU25" s="98">
        <v>721</v>
      </c>
      <c r="QV25" s="98">
        <v>687</v>
      </c>
      <c r="QW25" s="98">
        <v>838</v>
      </c>
      <c r="QX25" s="98">
        <v>737</v>
      </c>
      <c r="QY25" s="98">
        <v>950</v>
      </c>
      <c r="QZ25" s="98">
        <v>758</v>
      </c>
      <c r="RA25" s="98">
        <v>773</v>
      </c>
      <c r="RB25" s="98">
        <v>830</v>
      </c>
      <c r="RC25" s="98">
        <v>854</v>
      </c>
      <c r="RD25" s="98">
        <v>1081</v>
      </c>
      <c r="RE25" s="98">
        <v>750</v>
      </c>
      <c r="RF25" s="98">
        <v>692</v>
      </c>
      <c r="RG25" s="98">
        <v>649</v>
      </c>
      <c r="RH25" s="98">
        <v>694</v>
      </c>
      <c r="RI25" s="98">
        <v>557</v>
      </c>
      <c r="RJ25" s="98">
        <v>554</v>
      </c>
      <c r="RK25" s="98">
        <v>493</v>
      </c>
      <c r="RL25" s="98">
        <v>550</v>
      </c>
      <c r="RM25" s="98">
        <v>567</v>
      </c>
      <c r="RN25" s="98">
        <v>513</v>
      </c>
      <c r="RO25" s="98">
        <v>484</v>
      </c>
      <c r="RP25" s="98">
        <v>498</v>
      </c>
      <c r="RQ25" s="98">
        <v>592</v>
      </c>
      <c r="RR25" s="98">
        <v>548</v>
      </c>
      <c r="RS25" s="228">
        <v>471</v>
      </c>
      <c r="RT25" s="98">
        <v>500</v>
      </c>
      <c r="RU25" s="98">
        <v>581</v>
      </c>
      <c r="RV25" s="98">
        <v>477</v>
      </c>
      <c r="RW25" s="98">
        <v>438</v>
      </c>
      <c r="RX25" s="98">
        <v>462</v>
      </c>
      <c r="RY25" s="98">
        <v>441</v>
      </c>
      <c r="RZ25" s="98">
        <v>462</v>
      </c>
      <c r="SA25" s="98">
        <v>428</v>
      </c>
      <c r="SB25" s="98">
        <v>439</v>
      </c>
      <c r="SC25" s="98">
        <v>463</v>
      </c>
      <c r="SD25" s="98">
        <v>559</v>
      </c>
      <c r="SE25" s="98">
        <v>528</v>
      </c>
      <c r="SF25" s="98">
        <v>453</v>
      </c>
      <c r="SG25" s="98">
        <v>428</v>
      </c>
      <c r="SH25" s="98">
        <v>514</v>
      </c>
      <c r="SI25" s="229">
        <v>449</v>
      </c>
      <c r="SJ25" s="98">
        <v>430</v>
      </c>
      <c r="SK25" s="98">
        <v>448</v>
      </c>
      <c r="SL25" s="98">
        <v>449</v>
      </c>
      <c r="SM25" s="98">
        <v>389</v>
      </c>
      <c r="SN25" s="98">
        <v>405</v>
      </c>
      <c r="SO25" s="98">
        <v>415</v>
      </c>
      <c r="SP25" s="98">
        <v>413</v>
      </c>
      <c r="SQ25" s="98">
        <v>622</v>
      </c>
      <c r="SR25" s="98">
        <v>514</v>
      </c>
      <c r="SS25" s="98">
        <v>531</v>
      </c>
      <c r="ST25" s="98">
        <v>558</v>
      </c>
      <c r="SU25" s="98">
        <v>644</v>
      </c>
      <c r="SV25" s="98">
        <v>574</v>
      </c>
      <c r="SW25" s="98">
        <v>718</v>
      </c>
      <c r="SX25" s="98">
        <v>599</v>
      </c>
      <c r="SY25" s="98">
        <v>875</v>
      </c>
      <c r="SZ25" s="98">
        <v>814</v>
      </c>
      <c r="TA25" s="98">
        <v>837</v>
      </c>
      <c r="TB25" s="98">
        <v>801</v>
      </c>
      <c r="TC25" s="98">
        <v>695</v>
      </c>
      <c r="TD25" s="98">
        <v>620</v>
      </c>
      <c r="TE25" s="98">
        <v>658</v>
      </c>
      <c r="TF25" s="98">
        <v>553</v>
      </c>
      <c r="TG25" s="98">
        <v>527</v>
      </c>
      <c r="TH25" s="98">
        <v>524</v>
      </c>
      <c r="TI25" s="98">
        <v>532</v>
      </c>
      <c r="TJ25" s="98">
        <v>476</v>
      </c>
      <c r="TK25" s="98">
        <v>404</v>
      </c>
      <c r="TL25" s="98">
        <v>439</v>
      </c>
      <c r="TM25" s="98">
        <v>442</v>
      </c>
      <c r="TN25" s="98">
        <v>425</v>
      </c>
      <c r="TO25" s="98">
        <v>394</v>
      </c>
      <c r="TP25" s="98">
        <v>393</v>
      </c>
      <c r="TQ25" s="98">
        <v>503</v>
      </c>
      <c r="TR25" s="98">
        <v>510</v>
      </c>
      <c r="TS25" s="98">
        <v>368</v>
      </c>
      <c r="TT25" s="98">
        <v>355</v>
      </c>
      <c r="TU25" s="98">
        <v>392</v>
      </c>
      <c r="TV25" s="98">
        <v>393</v>
      </c>
      <c r="TW25" s="98">
        <v>333</v>
      </c>
      <c r="TX25" s="98">
        <v>354</v>
      </c>
      <c r="TY25" s="98">
        <v>359</v>
      </c>
      <c r="TZ25" s="98">
        <v>329</v>
      </c>
      <c r="UA25" s="98">
        <v>322</v>
      </c>
      <c r="UB25" s="98">
        <v>344</v>
      </c>
      <c r="UC25" s="98">
        <v>330</v>
      </c>
      <c r="UD25" s="98">
        <v>436</v>
      </c>
      <c r="UE25" s="29">
        <v>379</v>
      </c>
      <c r="UF25" s="98">
        <v>364</v>
      </c>
      <c r="UG25" s="98">
        <v>346</v>
      </c>
      <c r="UH25" s="98">
        <v>398</v>
      </c>
      <c r="UI25" s="98">
        <v>345</v>
      </c>
      <c r="UJ25" s="98">
        <v>321</v>
      </c>
      <c r="UK25" s="98">
        <v>307</v>
      </c>
      <c r="UL25" s="98">
        <v>343</v>
      </c>
      <c r="UM25" s="98">
        <v>320</v>
      </c>
      <c r="UN25" s="98">
        <v>341</v>
      </c>
      <c r="UO25" s="98">
        <v>337</v>
      </c>
      <c r="UP25" s="98">
        <v>302</v>
      </c>
      <c r="UQ25" s="98">
        <v>492</v>
      </c>
      <c r="UR25" s="98">
        <v>355</v>
      </c>
      <c r="US25" s="229">
        <v>421</v>
      </c>
      <c r="UT25" s="229">
        <v>421</v>
      </c>
      <c r="UU25" s="98">
        <v>487</v>
      </c>
      <c r="UV25" s="98">
        <v>497</v>
      </c>
      <c r="UW25" s="98">
        <v>573</v>
      </c>
      <c r="UX25" s="98">
        <v>497</v>
      </c>
      <c r="UY25" s="229">
        <v>629</v>
      </c>
      <c r="UZ25" s="98">
        <v>605</v>
      </c>
      <c r="VA25" s="98">
        <v>573</v>
      </c>
      <c r="VB25" s="98">
        <v>619</v>
      </c>
      <c r="VC25" s="98">
        <v>533</v>
      </c>
      <c r="VD25" s="245">
        <v>529</v>
      </c>
      <c r="VE25" s="98">
        <v>822</v>
      </c>
      <c r="VF25" s="98">
        <v>574</v>
      </c>
      <c r="VG25" s="98">
        <v>614</v>
      </c>
      <c r="VH25" s="98">
        <v>562</v>
      </c>
      <c r="VI25" s="98">
        <v>573</v>
      </c>
      <c r="VJ25" s="98">
        <v>497</v>
      </c>
      <c r="VK25" s="98">
        <v>460</v>
      </c>
      <c r="VL25" s="98">
        <v>549</v>
      </c>
      <c r="VM25" s="98">
        <v>460</v>
      </c>
      <c r="VN25" s="245">
        <v>400</v>
      </c>
      <c r="VO25" s="264">
        <v>425</v>
      </c>
      <c r="VP25" s="98">
        <v>393</v>
      </c>
      <c r="VQ25" s="98">
        <v>491</v>
      </c>
      <c r="VR25" s="98">
        <v>445</v>
      </c>
      <c r="VS25" s="87">
        <v>437</v>
      </c>
      <c r="VT25" s="98">
        <v>401</v>
      </c>
      <c r="VU25" s="98">
        <v>398</v>
      </c>
      <c r="VV25" s="98">
        <v>391</v>
      </c>
      <c r="VW25" s="98">
        <v>391</v>
      </c>
      <c r="VX25" s="98">
        <v>402</v>
      </c>
      <c r="VY25" s="98">
        <v>373</v>
      </c>
      <c r="VZ25" s="98">
        <v>492</v>
      </c>
      <c r="WA25" s="98">
        <v>391</v>
      </c>
      <c r="WB25" s="98">
        <v>390</v>
      </c>
      <c r="WC25" s="98">
        <v>363</v>
      </c>
      <c r="WD25" s="87">
        <v>492</v>
      </c>
      <c r="WE25" s="98">
        <v>448</v>
      </c>
      <c r="WF25" s="274">
        <v>364</v>
      </c>
      <c r="WG25" s="98">
        <v>355</v>
      </c>
      <c r="WH25" s="98">
        <v>490</v>
      </c>
      <c r="WI25" s="98">
        <v>400</v>
      </c>
      <c r="WJ25" s="98">
        <v>370</v>
      </c>
      <c r="WK25" s="98">
        <v>394</v>
      </c>
      <c r="WL25" s="98">
        <v>401</v>
      </c>
      <c r="WM25" s="98">
        <v>379</v>
      </c>
      <c r="WN25" s="98">
        <v>441</v>
      </c>
      <c r="WO25" s="98">
        <v>408</v>
      </c>
      <c r="WP25" s="98">
        <v>356</v>
      </c>
      <c r="WQ25" s="98">
        <v>512</v>
      </c>
      <c r="WR25" s="98">
        <v>590</v>
      </c>
      <c r="WS25" s="98">
        <v>532</v>
      </c>
      <c r="WT25" s="98">
        <v>518</v>
      </c>
      <c r="WU25" s="98">
        <v>634</v>
      </c>
      <c r="WV25" s="98">
        <v>697</v>
      </c>
      <c r="WW25" s="98">
        <v>668</v>
      </c>
      <c r="WX25" s="274">
        <v>602</v>
      </c>
      <c r="WY25" s="98">
        <v>889</v>
      </c>
      <c r="WZ25" s="29">
        <v>773</v>
      </c>
      <c r="XA25" s="29">
        <v>775</v>
      </c>
      <c r="XB25" s="98">
        <v>806</v>
      </c>
      <c r="XC25" s="98">
        <v>677</v>
      </c>
      <c r="XD25" s="98">
        <v>821</v>
      </c>
      <c r="XE25" s="98">
        <v>772</v>
      </c>
      <c r="XF25" s="98">
        <v>592</v>
      </c>
      <c r="XG25" s="98">
        <v>579</v>
      </c>
      <c r="XH25" s="98">
        <v>589</v>
      </c>
      <c r="XI25" s="98">
        <v>938</v>
      </c>
      <c r="XJ25" s="98">
        <v>854</v>
      </c>
      <c r="XK25" s="229">
        <v>585</v>
      </c>
      <c r="XL25" s="229">
        <v>550</v>
      </c>
      <c r="XM25" s="229">
        <v>536</v>
      </c>
      <c r="XN25" s="229">
        <v>470</v>
      </c>
      <c r="XO25" s="294">
        <v>406</v>
      </c>
      <c r="XP25" s="245">
        <v>445</v>
      </c>
      <c r="XQ25" s="245">
        <v>434</v>
      </c>
      <c r="XR25" s="245">
        <v>527</v>
      </c>
      <c r="XS25" s="245">
        <v>437</v>
      </c>
      <c r="XT25" s="245">
        <v>430</v>
      </c>
      <c r="XU25" s="245">
        <v>404</v>
      </c>
      <c r="XV25" s="229">
        <v>380</v>
      </c>
      <c r="XW25" s="229">
        <v>462</v>
      </c>
      <c r="XX25" s="229">
        <v>424</v>
      </c>
      <c r="XY25" s="229">
        <v>306</v>
      </c>
      <c r="XZ25" s="229">
        <v>417</v>
      </c>
      <c r="YA25" s="229">
        <v>386</v>
      </c>
      <c r="YB25" s="229">
        <v>389</v>
      </c>
      <c r="YC25" s="229">
        <v>451</v>
      </c>
      <c r="YD25" s="229">
        <v>410</v>
      </c>
      <c r="YE25" s="229">
        <v>529</v>
      </c>
      <c r="YF25" s="229">
        <v>384</v>
      </c>
      <c r="YG25" s="229">
        <v>368</v>
      </c>
      <c r="YH25" s="229">
        <v>431</v>
      </c>
      <c r="YI25" s="229">
        <v>429</v>
      </c>
      <c r="YJ25" s="229">
        <v>373</v>
      </c>
      <c r="YK25" s="229">
        <v>358</v>
      </c>
      <c r="YL25" s="229">
        <v>391</v>
      </c>
      <c r="YM25" s="229">
        <v>381</v>
      </c>
      <c r="YN25" s="229">
        <v>408</v>
      </c>
      <c r="YO25" s="229">
        <v>395</v>
      </c>
      <c r="YP25" s="229">
        <v>404</v>
      </c>
      <c r="YQ25" s="229">
        <v>509</v>
      </c>
      <c r="YR25" s="229">
        <v>569</v>
      </c>
      <c r="YS25" s="229">
        <v>533</v>
      </c>
      <c r="YT25" s="275">
        <v>540</v>
      </c>
      <c r="YU25" s="229">
        <v>527</v>
      </c>
      <c r="YV25" s="229">
        <v>635</v>
      </c>
      <c r="YW25" s="229">
        <v>649</v>
      </c>
      <c r="YX25" s="229">
        <v>758</v>
      </c>
      <c r="YY25" s="229">
        <v>696</v>
      </c>
      <c r="YZ25" s="229">
        <v>966</v>
      </c>
      <c r="ZA25" s="229">
        <v>719</v>
      </c>
      <c r="ZB25" s="229">
        <v>789</v>
      </c>
      <c r="ZC25" s="229">
        <v>709</v>
      </c>
      <c r="ZD25" s="229">
        <v>841</v>
      </c>
      <c r="ZE25" s="229">
        <v>815</v>
      </c>
      <c r="ZF25" s="229">
        <v>776</v>
      </c>
      <c r="ZG25" s="229">
        <v>685</v>
      </c>
      <c r="ZH25" s="229">
        <v>621</v>
      </c>
      <c r="ZI25" s="323">
        <v>594</v>
      </c>
      <c r="ZJ25" s="253">
        <v>513</v>
      </c>
      <c r="ZK25" s="253">
        <v>441</v>
      </c>
      <c r="ZL25" s="253">
        <v>476</v>
      </c>
      <c r="ZM25" s="253">
        <v>547</v>
      </c>
      <c r="ZN25" s="253">
        <v>864</v>
      </c>
      <c r="ZO25" s="253">
        <v>3568</v>
      </c>
      <c r="ZP25" s="229">
        <v>8580</v>
      </c>
      <c r="ZQ25" s="253"/>
      <c r="ZR25" s="253"/>
      <c r="ZS25" s="253"/>
      <c r="ZT25" s="253"/>
      <c r="ZU25" s="253"/>
      <c r="ZV25" s="253"/>
      <c r="ZW25" s="253"/>
      <c r="ZX25" s="253"/>
      <c r="ZY25" s="253"/>
      <c r="ZZ25" s="253"/>
      <c r="AAA25" s="253"/>
      <c r="AAB25" s="253"/>
      <c r="AAC25" s="253"/>
      <c r="AAD25" s="253"/>
      <c r="AAE25" s="253"/>
      <c r="AAF25" s="253"/>
      <c r="AAG25" s="253"/>
      <c r="AAH25" s="253"/>
      <c r="AAI25" s="253"/>
      <c r="AAJ25" s="253"/>
      <c r="AAK25" s="253"/>
      <c r="AAL25" s="253"/>
      <c r="AAM25" s="253"/>
      <c r="AAN25" s="253"/>
      <c r="AAO25" s="253"/>
      <c r="AAP25" s="253"/>
      <c r="AAQ25" s="253"/>
      <c r="AAR25" s="253"/>
      <c r="AAS25" s="253"/>
      <c r="AAT25" s="253"/>
      <c r="AAU25" s="253"/>
      <c r="AAV25" s="253"/>
      <c r="AAW25" s="253"/>
      <c r="AAX25" s="253"/>
      <c r="AAY25" s="253"/>
      <c r="AAZ25" s="253"/>
      <c r="ABA25" s="253"/>
      <c r="ABB25" s="253"/>
      <c r="ABC25" s="253"/>
      <c r="ABD25" s="253"/>
      <c r="ABE25" s="253"/>
      <c r="ABF25" s="253"/>
      <c r="ABG25" s="253"/>
      <c r="ABH25" s="253"/>
      <c r="ABI25" s="253"/>
      <c r="ABJ25" s="253"/>
      <c r="ABK25" s="253"/>
      <c r="ABL25" s="253"/>
      <c r="ABM25" s="253"/>
      <c r="ABN25" s="253"/>
      <c r="ABO25" s="253"/>
      <c r="ABP25" s="253"/>
      <c r="ABQ25" s="253"/>
      <c r="ABR25" s="253"/>
      <c r="ABS25" s="253"/>
      <c r="ABT25" s="253"/>
      <c r="ABU25" s="253"/>
      <c r="ABV25" s="253"/>
      <c r="ABW25" s="253"/>
      <c r="ABX25" s="253"/>
      <c r="ABY25" s="253"/>
      <c r="ABZ25" s="253"/>
      <c r="ACA25" s="253"/>
      <c r="ACB25" s="253"/>
      <c r="ACC25" s="253"/>
      <c r="ACD25" s="253"/>
      <c r="ACE25" s="253"/>
      <c r="ACF25" s="253"/>
      <c r="ACG25" s="253"/>
      <c r="ACH25" s="253"/>
      <c r="ACI25" s="253"/>
      <c r="ACJ25" s="253"/>
      <c r="ACK25" s="253"/>
      <c r="ACL25" s="253"/>
      <c r="ACM25" s="253"/>
      <c r="ACN25" s="253"/>
      <c r="ACO25" s="253"/>
      <c r="ACP25" s="253"/>
      <c r="ACQ25" s="253"/>
      <c r="ACR25" s="253"/>
      <c r="ACS25" s="253"/>
      <c r="ACT25" s="253"/>
      <c r="ACU25" s="253"/>
      <c r="ACV25" s="253"/>
      <c r="ACW25" s="253"/>
      <c r="ACX25" s="253"/>
      <c r="ACY25" s="253"/>
      <c r="ACZ25" s="253"/>
      <c r="ADA25" s="253"/>
      <c r="ADB25" s="253"/>
      <c r="ADC25" s="253"/>
      <c r="ADD25" s="253"/>
      <c r="ADE25" s="253"/>
      <c r="ADF25" s="253"/>
      <c r="ADG25" s="253"/>
      <c r="ADH25" s="253"/>
      <c r="ADI25" s="253"/>
    </row>
    <row r="26" spans="1:16383" s="98" customFormat="1" ht="12.75" customHeight="1" x14ac:dyDescent="0.35">
      <c r="A26" s="132">
        <v>61</v>
      </c>
      <c r="B26" s="132"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231">
        <v>124</v>
      </c>
      <c r="BH26" s="10">
        <v>76</v>
      </c>
      <c r="BI26" s="10">
        <v>76</v>
      </c>
      <c r="BJ26" s="10">
        <v>73</v>
      </c>
      <c r="BK26" s="10">
        <v>79</v>
      </c>
      <c r="BL26" s="231">
        <v>77</v>
      </c>
      <c r="BM26" s="231">
        <v>91</v>
      </c>
      <c r="BN26" s="14">
        <v>90</v>
      </c>
      <c r="BO26" s="14">
        <v>117</v>
      </c>
      <c r="BP26" s="231">
        <v>110</v>
      </c>
      <c r="BQ26" s="231">
        <v>79</v>
      </c>
      <c r="BR26" s="231">
        <v>62</v>
      </c>
      <c r="BS26" s="231">
        <v>72</v>
      </c>
      <c r="BT26" s="231">
        <v>83</v>
      </c>
      <c r="BU26" s="231">
        <v>73</v>
      </c>
      <c r="BV26" s="231">
        <v>88</v>
      </c>
      <c r="BW26" s="232">
        <v>77</v>
      </c>
      <c r="BX26" s="232">
        <v>123</v>
      </c>
      <c r="BY26" s="232">
        <v>227</v>
      </c>
      <c r="BZ26" s="232">
        <v>310</v>
      </c>
      <c r="CA26" s="233">
        <v>296</v>
      </c>
      <c r="CB26" s="233">
        <v>212</v>
      </c>
      <c r="CC26" s="231">
        <v>283</v>
      </c>
      <c r="CD26" s="231">
        <v>165</v>
      </c>
      <c r="CE26" s="231">
        <v>164</v>
      </c>
      <c r="CF26" s="14">
        <v>167</v>
      </c>
      <c r="CG26" s="231">
        <v>163</v>
      </c>
      <c r="CH26" s="233">
        <v>127</v>
      </c>
      <c r="CI26" s="233">
        <v>144</v>
      </c>
      <c r="CJ26" s="231">
        <v>175</v>
      </c>
      <c r="CK26" s="233">
        <v>246</v>
      </c>
      <c r="CL26" s="233">
        <v>264</v>
      </c>
      <c r="CM26" s="233">
        <v>137</v>
      </c>
      <c r="CN26" s="233">
        <v>126</v>
      </c>
      <c r="CO26" s="233">
        <v>125</v>
      </c>
      <c r="CP26" s="233">
        <v>149</v>
      </c>
      <c r="CQ26" s="231">
        <v>113</v>
      </c>
      <c r="CR26" s="233">
        <v>99</v>
      </c>
      <c r="CS26" s="233">
        <v>130</v>
      </c>
      <c r="CT26" s="233">
        <v>146</v>
      </c>
      <c r="CU26" s="231">
        <v>139</v>
      </c>
      <c r="CV26" s="233">
        <v>135</v>
      </c>
      <c r="CW26" s="233">
        <v>101</v>
      </c>
      <c r="CX26" s="233">
        <v>155</v>
      </c>
      <c r="CY26" s="233">
        <v>138</v>
      </c>
      <c r="CZ26" s="231">
        <v>136</v>
      </c>
      <c r="DA26" s="233">
        <v>159</v>
      </c>
      <c r="DB26" s="154">
        <v>123</v>
      </c>
      <c r="DC26" s="233">
        <v>162</v>
      </c>
      <c r="DD26" s="233">
        <v>213</v>
      </c>
      <c r="DE26" s="233">
        <v>133</v>
      </c>
      <c r="DF26" s="233">
        <v>137</v>
      </c>
      <c r="DG26" s="233">
        <v>175</v>
      </c>
      <c r="DH26" s="233">
        <v>133</v>
      </c>
      <c r="DI26" s="231">
        <v>140</v>
      </c>
      <c r="DJ26" s="231">
        <v>118</v>
      </c>
      <c r="DK26" s="231">
        <v>145</v>
      </c>
      <c r="DL26" s="231">
        <v>118</v>
      </c>
      <c r="DM26" s="231">
        <v>144</v>
      </c>
      <c r="DN26" s="231">
        <v>159</v>
      </c>
      <c r="DO26" s="231">
        <v>159</v>
      </c>
      <c r="DP26" s="231">
        <v>187</v>
      </c>
      <c r="DQ26" s="231">
        <v>133</v>
      </c>
      <c r="DR26" s="231">
        <v>104</v>
      </c>
      <c r="DS26" s="231">
        <v>123</v>
      </c>
      <c r="DT26" s="231">
        <v>151</v>
      </c>
      <c r="DU26" s="231">
        <v>200</v>
      </c>
      <c r="DV26" s="231">
        <v>203</v>
      </c>
      <c r="DW26" s="231">
        <v>157</v>
      </c>
      <c r="DX26" s="231">
        <v>259</v>
      </c>
      <c r="DY26" s="231">
        <v>367</v>
      </c>
      <c r="DZ26" s="231">
        <v>680</v>
      </c>
      <c r="EA26" s="231">
        <v>843</v>
      </c>
      <c r="EB26" s="231">
        <v>553</v>
      </c>
      <c r="EC26" s="14">
        <v>619</v>
      </c>
      <c r="ED26" s="231">
        <v>340</v>
      </c>
      <c r="EE26" s="231">
        <v>235</v>
      </c>
      <c r="EF26" s="234">
        <v>219</v>
      </c>
      <c r="EG26" s="234">
        <v>287</v>
      </c>
      <c r="EH26" s="235">
        <v>249</v>
      </c>
      <c r="EI26" s="231">
        <v>259</v>
      </c>
      <c r="EJ26" s="234">
        <v>351</v>
      </c>
      <c r="EK26" s="234">
        <v>780</v>
      </c>
      <c r="EL26" s="234">
        <v>516</v>
      </c>
      <c r="EM26" s="234">
        <v>260</v>
      </c>
      <c r="EN26" s="234">
        <v>187</v>
      </c>
      <c r="EO26" s="234">
        <v>213</v>
      </c>
      <c r="EP26" s="234">
        <v>270</v>
      </c>
      <c r="EQ26" s="234">
        <v>196</v>
      </c>
      <c r="ER26" s="234">
        <v>204</v>
      </c>
      <c r="ES26" s="234">
        <v>158</v>
      </c>
      <c r="ET26" s="234">
        <v>243</v>
      </c>
      <c r="EU26" s="234">
        <v>203</v>
      </c>
      <c r="EV26" s="231">
        <v>184</v>
      </c>
      <c r="EW26" s="234">
        <v>145</v>
      </c>
      <c r="EX26" s="150">
        <v>272</v>
      </c>
      <c r="EY26" s="234">
        <v>169</v>
      </c>
      <c r="EZ26" s="234">
        <v>229</v>
      </c>
      <c r="FA26" s="234">
        <v>205</v>
      </c>
      <c r="FB26" s="234">
        <v>225</v>
      </c>
      <c r="FC26" s="234">
        <v>246</v>
      </c>
      <c r="FD26" s="234">
        <v>188</v>
      </c>
      <c r="FE26" s="234">
        <v>161</v>
      </c>
      <c r="FF26" s="234">
        <v>191</v>
      </c>
      <c r="FG26" s="234">
        <v>150</v>
      </c>
      <c r="FH26" s="222">
        <v>157</v>
      </c>
      <c r="FI26" s="234">
        <v>137</v>
      </c>
      <c r="FJ26" s="234">
        <v>162</v>
      </c>
      <c r="FK26" s="236">
        <v>151</v>
      </c>
      <c r="FL26" s="150">
        <v>148</v>
      </c>
      <c r="FM26" s="235">
        <v>123</v>
      </c>
      <c r="FN26" s="235">
        <v>197</v>
      </c>
      <c r="FO26" s="235">
        <v>163</v>
      </c>
      <c r="FP26" s="235">
        <v>192</v>
      </c>
      <c r="FQ26" s="235">
        <v>169</v>
      </c>
      <c r="FR26" s="151">
        <v>132</v>
      </c>
      <c r="FS26" s="235">
        <v>119</v>
      </c>
      <c r="FT26" s="154">
        <v>145</v>
      </c>
      <c r="FU26" s="237">
        <v>115</v>
      </c>
      <c r="FV26" s="151">
        <v>145</v>
      </c>
      <c r="FW26" s="231">
        <v>155</v>
      </c>
      <c r="FX26" s="231">
        <v>173</v>
      </c>
      <c r="FY26" s="231">
        <v>290</v>
      </c>
      <c r="FZ26" s="231">
        <v>405</v>
      </c>
      <c r="GA26" s="231">
        <v>564</v>
      </c>
      <c r="GB26" s="231">
        <v>421</v>
      </c>
      <c r="GC26" s="231">
        <v>398</v>
      </c>
      <c r="GD26" s="231">
        <v>288</v>
      </c>
      <c r="GE26" s="274">
        <v>219</v>
      </c>
      <c r="GF26" s="274">
        <v>179</v>
      </c>
      <c r="GG26" s="274">
        <v>228</v>
      </c>
      <c r="GH26" s="274">
        <v>191</v>
      </c>
      <c r="GI26" s="274">
        <v>218</v>
      </c>
      <c r="GJ26" s="274">
        <v>222</v>
      </c>
      <c r="GK26" s="274">
        <v>350</v>
      </c>
      <c r="GL26" s="274">
        <v>296</v>
      </c>
      <c r="GM26" s="274">
        <v>259</v>
      </c>
      <c r="GN26" s="225">
        <v>160</v>
      </c>
      <c r="GO26" s="274">
        <v>172</v>
      </c>
      <c r="GP26" s="226">
        <v>229</v>
      </c>
      <c r="GQ26" s="274">
        <v>154</v>
      </c>
      <c r="GR26" s="274">
        <v>166</v>
      </c>
      <c r="GS26" s="274">
        <v>141</v>
      </c>
      <c r="GT26" s="274">
        <v>188</v>
      </c>
      <c r="GU26" s="274">
        <v>165</v>
      </c>
      <c r="GV26" s="274">
        <v>190</v>
      </c>
      <c r="GW26" s="274">
        <v>91</v>
      </c>
      <c r="GX26" s="274">
        <v>250</v>
      </c>
      <c r="GY26" s="274">
        <v>178</v>
      </c>
      <c r="GZ26" s="274">
        <v>225</v>
      </c>
      <c r="HA26" s="274">
        <v>211</v>
      </c>
      <c r="HB26" s="274">
        <v>222</v>
      </c>
      <c r="HC26" s="274">
        <v>270</v>
      </c>
      <c r="HD26" s="274">
        <v>172</v>
      </c>
      <c r="HE26" s="274">
        <v>128</v>
      </c>
      <c r="HF26" s="274">
        <v>149</v>
      </c>
      <c r="HG26" s="274">
        <v>172</v>
      </c>
      <c r="HH26" s="274">
        <v>139</v>
      </c>
      <c r="HI26" s="274">
        <v>127</v>
      </c>
      <c r="HJ26" s="274">
        <v>107</v>
      </c>
      <c r="HK26" s="274">
        <v>143</v>
      </c>
      <c r="HL26" s="274">
        <v>139</v>
      </c>
      <c r="HM26" s="274">
        <v>137</v>
      </c>
      <c r="HN26" s="274">
        <v>149</v>
      </c>
      <c r="HO26" s="274">
        <v>176</v>
      </c>
      <c r="HP26" s="274">
        <v>183</v>
      </c>
      <c r="HQ26" s="274">
        <v>167</v>
      </c>
      <c r="HR26" s="274">
        <v>142</v>
      </c>
      <c r="HS26" s="274">
        <v>132</v>
      </c>
      <c r="HT26" s="274">
        <v>151</v>
      </c>
      <c r="HU26" s="274">
        <v>148</v>
      </c>
      <c r="HV26" s="274">
        <v>134</v>
      </c>
      <c r="HW26" s="274">
        <v>153</v>
      </c>
      <c r="HX26" s="274">
        <v>183</v>
      </c>
      <c r="HY26" s="274">
        <v>260</v>
      </c>
      <c r="HZ26" s="274">
        <v>492</v>
      </c>
      <c r="IA26" s="274">
        <v>737</v>
      </c>
      <c r="IB26" s="274">
        <v>658</v>
      </c>
      <c r="IC26" s="274">
        <v>523</v>
      </c>
      <c r="ID26" s="274">
        <v>320</v>
      </c>
      <c r="IE26" s="274">
        <v>268</v>
      </c>
      <c r="IF26" s="274">
        <v>200</v>
      </c>
      <c r="IG26" s="274">
        <v>261</v>
      </c>
      <c r="IH26" s="274">
        <v>249</v>
      </c>
      <c r="II26" s="274">
        <v>247</v>
      </c>
      <c r="IJ26" s="274">
        <v>200</v>
      </c>
      <c r="IK26" s="274">
        <v>378</v>
      </c>
      <c r="IL26" s="274">
        <v>287</v>
      </c>
      <c r="IM26" s="274">
        <v>383</v>
      </c>
      <c r="IN26" s="274">
        <v>220</v>
      </c>
      <c r="IO26" s="274">
        <v>188</v>
      </c>
      <c r="IP26" s="274">
        <v>227</v>
      </c>
      <c r="IQ26" s="274">
        <v>216</v>
      </c>
      <c r="IR26" s="274">
        <v>148</v>
      </c>
      <c r="IS26" s="274">
        <v>156</v>
      </c>
      <c r="IT26" s="274">
        <v>172</v>
      </c>
      <c r="IU26" s="274">
        <v>165</v>
      </c>
      <c r="IV26" s="274">
        <v>179</v>
      </c>
      <c r="IW26" s="274">
        <v>120</v>
      </c>
      <c r="IX26" s="274">
        <v>221</v>
      </c>
      <c r="IY26" s="274">
        <v>176</v>
      </c>
      <c r="IZ26" s="274">
        <v>219</v>
      </c>
      <c r="JA26" s="274">
        <v>208</v>
      </c>
      <c r="JB26" s="274">
        <v>197</v>
      </c>
      <c r="JC26" s="274">
        <v>193</v>
      </c>
      <c r="JD26" s="274">
        <v>157</v>
      </c>
      <c r="JE26" s="227">
        <v>126</v>
      </c>
      <c r="JF26" s="98">
        <v>207</v>
      </c>
      <c r="JG26" s="274">
        <v>156</v>
      </c>
      <c r="JH26" s="274">
        <v>132</v>
      </c>
      <c r="JI26" s="274">
        <v>115</v>
      </c>
      <c r="JJ26" s="274">
        <v>104</v>
      </c>
      <c r="JK26" s="274">
        <v>157</v>
      </c>
      <c r="JL26" s="274">
        <v>133</v>
      </c>
      <c r="JM26" s="98">
        <v>126</v>
      </c>
      <c r="JN26" s="274">
        <v>122</v>
      </c>
      <c r="JO26" s="274">
        <v>138</v>
      </c>
      <c r="JP26" s="274">
        <v>198</v>
      </c>
      <c r="JQ26" s="274">
        <v>151</v>
      </c>
      <c r="JR26" s="274">
        <v>110</v>
      </c>
      <c r="JS26" s="274">
        <v>123</v>
      </c>
      <c r="JT26" s="274">
        <v>128</v>
      </c>
      <c r="JU26" s="274">
        <v>144</v>
      </c>
      <c r="JV26" s="274">
        <v>133</v>
      </c>
      <c r="JW26" s="274">
        <v>121</v>
      </c>
      <c r="JX26" s="274">
        <v>164</v>
      </c>
      <c r="JY26" s="98">
        <v>210</v>
      </c>
      <c r="JZ26" s="98">
        <v>297</v>
      </c>
      <c r="KA26" s="274">
        <v>454</v>
      </c>
      <c r="KB26" s="274">
        <v>334</v>
      </c>
      <c r="KC26" s="274">
        <v>395</v>
      </c>
      <c r="KD26" s="274">
        <v>282</v>
      </c>
      <c r="KE26" s="274">
        <v>189</v>
      </c>
      <c r="KF26" s="274">
        <v>156</v>
      </c>
      <c r="KG26" s="274">
        <v>176</v>
      </c>
      <c r="KH26" s="274">
        <v>187</v>
      </c>
      <c r="KI26" s="274">
        <v>162</v>
      </c>
      <c r="KJ26" s="274">
        <v>180</v>
      </c>
      <c r="KK26" s="274">
        <v>208</v>
      </c>
      <c r="KL26" s="274">
        <v>274</v>
      </c>
      <c r="KM26" s="274">
        <v>205</v>
      </c>
      <c r="KN26" s="274">
        <v>139</v>
      </c>
      <c r="KO26" s="181">
        <v>161</v>
      </c>
      <c r="KP26" s="274">
        <v>172</v>
      </c>
      <c r="KQ26" s="274">
        <v>173</v>
      </c>
      <c r="KR26" s="274">
        <v>144</v>
      </c>
      <c r="KS26" s="274">
        <v>137</v>
      </c>
      <c r="KT26" s="274">
        <v>165</v>
      </c>
      <c r="KU26" s="274">
        <v>134</v>
      </c>
      <c r="KV26" s="274">
        <v>117</v>
      </c>
      <c r="KW26" s="274">
        <v>121</v>
      </c>
      <c r="KX26" s="274">
        <v>154</v>
      </c>
      <c r="KY26" s="274">
        <v>124</v>
      </c>
      <c r="KZ26" s="274">
        <v>165</v>
      </c>
      <c r="LA26" s="274">
        <v>174</v>
      </c>
      <c r="LB26" s="274">
        <v>168</v>
      </c>
      <c r="LC26" s="98">
        <v>192</v>
      </c>
      <c r="LD26" s="274">
        <v>177</v>
      </c>
      <c r="LE26" s="274">
        <v>117</v>
      </c>
      <c r="LF26" s="274">
        <v>92</v>
      </c>
      <c r="LG26" s="274">
        <v>124</v>
      </c>
      <c r="LH26" s="274">
        <v>118</v>
      </c>
      <c r="LI26" s="274">
        <v>106</v>
      </c>
      <c r="LJ26" s="274">
        <v>110</v>
      </c>
      <c r="LK26" s="274">
        <v>112</v>
      </c>
      <c r="LL26" s="274">
        <v>114</v>
      </c>
      <c r="LM26" s="274">
        <v>114</v>
      </c>
      <c r="LN26" s="274">
        <v>126</v>
      </c>
      <c r="LO26" s="274">
        <v>121</v>
      </c>
      <c r="LP26" s="274">
        <v>133</v>
      </c>
      <c r="LQ26" s="274">
        <v>126</v>
      </c>
      <c r="LR26" s="274">
        <v>91</v>
      </c>
      <c r="LS26" s="274">
        <v>114</v>
      </c>
      <c r="LT26" s="274">
        <v>104</v>
      </c>
      <c r="LU26" s="274">
        <v>128</v>
      </c>
      <c r="LV26" s="274">
        <v>104</v>
      </c>
      <c r="LW26" s="274">
        <v>128</v>
      </c>
      <c r="LX26" s="274">
        <v>96</v>
      </c>
      <c r="LY26" s="274">
        <v>145</v>
      </c>
      <c r="LZ26" s="274">
        <v>255</v>
      </c>
      <c r="MA26" s="274">
        <v>399</v>
      </c>
      <c r="MB26" s="274">
        <v>317</v>
      </c>
      <c r="MC26" s="274">
        <v>237</v>
      </c>
      <c r="MD26" s="274">
        <v>276</v>
      </c>
      <c r="ME26" s="274">
        <v>190</v>
      </c>
      <c r="MF26" s="274">
        <v>154</v>
      </c>
      <c r="MG26" s="274">
        <v>152</v>
      </c>
      <c r="MH26" s="274">
        <v>178</v>
      </c>
      <c r="MI26" s="274">
        <v>161</v>
      </c>
      <c r="MJ26" s="274">
        <v>169</v>
      </c>
      <c r="MK26" s="274">
        <v>169</v>
      </c>
      <c r="ML26" s="274">
        <v>199</v>
      </c>
      <c r="MM26" s="274">
        <v>212</v>
      </c>
      <c r="MN26" s="274">
        <v>126</v>
      </c>
      <c r="MO26" s="274">
        <v>106</v>
      </c>
      <c r="MP26" s="274">
        <v>173</v>
      </c>
      <c r="MQ26" s="274">
        <v>188</v>
      </c>
      <c r="MR26" s="274">
        <v>113</v>
      </c>
      <c r="MS26" s="274">
        <v>117</v>
      </c>
      <c r="MT26" s="274">
        <v>97</v>
      </c>
      <c r="MU26" s="274">
        <v>118</v>
      </c>
      <c r="MV26" s="274">
        <v>99</v>
      </c>
      <c r="MW26" s="274">
        <v>119</v>
      </c>
      <c r="MX26" s="274">
        <v>89</v>
      </c>
      <c r="MY26" s="274">
        <v>178</v>
      </c>
      <c r="MZ26" s="274">
        <v>171</v>
      </c>
      <c r="NA26" s="274">
        <v>141</v>
      </c>
      <c r="NB26" s="274">
        <v>137</v>
      </c>
      <c r="NC26" s="274">
        <v>161</v>
      </c>
      <c r="ND26" s="274">
        <v>163</v>
      </c>
      <c r="NE26" s="274">
        <v>137</v>
      </c>
      <c r="NF26" s="274">
        <v>90</v>
      </c>
      <c r="NG26" s="274">
        <v>101</v>
      </c>
      <c r="NH26" s="274">
        <v>95</v>
      </c>
      <c r="NI26" s="274">
        <v>99</v>
      </c>
      <c r="NJ26" s="169">
        <v>88</v>
      </c>
      <c r="NK26" s="274">
        <v>105</v>
      </c>
      <c r="NL26" s="274">
        <v>100</v>
      </c>
      <c r="NM26" s="274">
        <v>88</v>
      </c>
      <c r="NN26" s="274">
        <v>98</v>
      </c>
      <c r="NO26" s="274">
        <v>127</v>
      </c>
      <c r="NP26" s="274">
        <v>122</v>
      </c>
      <c r="NQ26" s="274">
        <v>141</v>
      </c>
      <c r="NR26" s="274">
        <v>94</v>
      </c>
      <c r="NS26" s="274">
        <v>87</v>
      </c>
      <c r="NT26" s="274">
        <v>94</v>
      </c>
      <c r="NU26" s="274">
        <v>101</v>
      </c>
      <c r="NV26" s="274">
        <v>106</v>
      </c>
      <c r="NW26" s="274">
        <v>68</v>
      </c>
      <c r="NX26" s="274">
        <v>102</v>
      </c>
      <c r="NY26" s="274">
        <v>112</v>
      </c>
      <c r="NZ26" s="274">
        <v>222</v>
      </c>
      <c r="OA26" s="274">
        <v>345</v>
      </c>
      <c r="OB26" s="274">
        <v>290</v>
      </c>
      <c r="OC26" s="274">
        <v>237</v>
      </c>
      <c r="OD26" s="274">
        <v>222</v>
      </c>
      <c r="OE26" s="274">
        <v>158</v>
      </c>
      <c r="OF26" s="274">
        <v>137</v>
      </c>
      <c r="OG26" s="274">
        <v>179</v>
      </c>
      <c r="OH26" s="274">
        <v>157</v>
      </c>
      <c r="OI26" s="274">
        <v>129</v>
      </c>
      <c r="OJ26" s="274">
        <v>140</v>
      </c>
      <c r="OK26" s="274">
        <v>182</v>
      </c>
      <c r="OL26" s="274">
        <v>246</v>
      </c>
      <c r="OM26" s="274">
        <v>162</v>
      </c>
      <c r="ON26" s="274">
        <v>145</v>
      </c>
      <c r="OO26" s="274">
        <v>123</v>
      </c>
      <c r="OP26" s="274">
        <v>124</v>
      </c>
      <c r="OQ26" s="274">
        <v>126</v>
      </c>
      <c r="OR26" s="274">
        <v>101</v>
      </c>
      <c r="OS26" s="274">
        <v>97</v>
      </c>
      <c r="OT26" s="274">
        <v>90</v>
      </c>
      <c r="OU26" s="274">
        <v>102</v>
      </c>
      <c r="OV26" s="274">
        <v>93</v>
      </c>
      <c r="OW26" s="274">
        <v>92</v>
      </c>
      <c r="OX26" s="274">
        <v>70</v>
      </c>
      <c r="OY26" s="274">
        <v>121</v>
      </c>
      <c r="OZ26" s="274">
        <v>127</v>
      </c>
      <c r="PA26" s="274">
        <v>180</v>
      </c>
      <c r="PB26" s="274">
        <v>119</v>
      </c>
      <c r="PC26" s="274">
        <v>103</v>
      </c>
      <c r="PD26" s="274">
        <v>161</v>
      </c>
      <c r="PE26" s="274">
        <v>103</v>
      </c>
      <c r="PF26" s="274">
        <v>91</v>
      </c>
      <c r="PG26" s="274">
        <v>94</v>
      </c>
      <c r="PH26" s="274">
        <v>88</v>
      </c>
      <c r="PI26" s="274">
        <v>81</v>
      </c>
      <c r="PJ26" s="274">
        <v>85</v>
      </c>
      <c r="PK26" s="274">
        <v>99</v>
      </c>
      <c r="PL26" s="274">
        <v>87</v>
      </c>
      <c r="PM26" s="274">
        <v>68</v>
      </c>
      <c r="PN26" s="274">
        <v>85</v>
      </c>
      <c r="PO26" s="274">
        <v>113</v>
      </c>
      <c r="PP26" s="274">
        <v>104</v>
      </c>
      <c r="PQ26" s="274">
        <v>102</v>
      </c>
      <c r="PR26" s="274">
        <v>84</v>
      </c>
      <c r="PS26" s="274">
        <v>68</v>
      </c>
      <c r="PT26" s="274">
        <v>68</v>
      </c>
      <c r="PU26" s="274">
        <v>106</v>
      </c>
      <c r="PV26" s="274">
        <v>68</v>
      </c>
      <c r="PW26" s="274">
        <v>79</v>
      </c>
      <c r="PX26" s="98">
        <v>77</v>
      </c>
      <c r="PY26" s="98">
        <v>109</v>
      </c>
      <c r="PZ26" s="98">
        <v>132</v>
      </c>
      <c r="QA26" s="98">
        <v>314</v>
      </c>
      <c r="QB26" s="98">
        <v>272</v>
      </c>
      <c r="QC26" s="98">
        <v>239</v>
      </c>
      <c r="QD26" s="98">
        <v>206</v>
      </c>
      <c r="QE26" s="98">
        <v>161</v>
      </c>
      <c r="QF26" s="98">
        <v>129</v>
      </c>
      <c r="QG26" s="98">
        <v>112</v>
      </c>
      <c r="QH26" s="98">
        <v>144</v>
      </c>
      <c r="QI26" s="98">
        <v>104</v>
      </c>
      <c r="QJ26" s="98">
        <v>152</v>
      </c>
      <c r="QK26" s="98">
        <v>157</v>
      </c>
      <c r="QL26" s="98">
        <v>213</v>
      </c>
      <c r="QM26" s="98">
        <v>150</v>
      </c>
      <c r="QN26" s="98">
        <v>155</v>
      </c>
      <c r="QO26" s="98">
        <v>128</v>
      </c>
      <c r="QP26" s="98">
        <v>104</v>
      </c>
      <c r="QQ26" s="98">
        <v>137</v>
      </c>
      <c r="QR26" s="98">
        <v>80</v>
      </c>
      <c r="QS26" s="98">
        <v>97</v>
      </c>
      <c r="QT26" s="98">
        <v>84</v>
      </c>
      <c r="QU26" s="98">
        <v>121</v>
      </c>
      <c r="QV26" s="98">
        <v>85</v>
      </c>
      <c r="QW26" s="98">
        <v>77</v>
      </c>
      <c r="QX26" s="98">
        <v>86</v>
      </c>
      <c r="QY26" s="98">
        <v>125</v>
      </c>
      <c r="QZ26" s="98">
        <v>121</v>
      </c>
      <c r="RA26" s="98">
        <v>176</v>
      </c>
      <c r="RB26" s="98">
        <v>113</v>
      </c>
      <c r="RC26" s="98">
        <v>117</v>
      </c>
      <c r="RD26" s="98">
        <v>148</v>
      </c>
      <c r="RE26" s="98">
        <v>99</v>
      </c>
      <c r="RF26" s="98">
        <v>96</v>
      </c>
      <c r="RG26" s="98">
        <v>62</v>
      </c>
      <c r="RH26" s="98">
        <v>99</v>
      </c>
      <c r="RI26" s="98">
        <v>65</v>
      </c>
      <c r="RJ26" s="98">
        <v>74</v>
      </c>
      <c r="RK26" s="98">
        <v>68</v>
      </c>
      <c r="RL26" s="98">
        <v>74</v>
      </c>
      <c r="RM26" s="98">
        <v>73</v>
      </c>
      <c r="RN26" s="98">
        <v>105</v>
      </c>
      <c r="RO26" s="98">
        <v>113</v>
      </c>
      <c r="RP26" s="98">
        <v>90</v>
      </c>
      <c r="RQ26" s="98">
        <v>97</v>
      </c>
      <c r="RR26" s="98">
        <v>84</v>
      </c>
      <c r="RS26" s="228">
        <v>70</v>
      </c>
      <c r="RT26" s="98">
        <v>85</v>
      </c>
      <c r="RU26" s="98">
        <v>84</v>
      </c>
      <c r="RV26" s="98">
        <v>83</v>
      </c>
      <c r="RW26" s="98">
        <v>85</v>
      </c>
      <c r="RX26" s="98">
        <v>78</v>
      </c>
      <c r="RY26" s="98">
        <v>102</v>
      </c>
      <c r="RZ26" s="98">
        <v>141</v>
      </c>
      <c r="SA26" s="98">
        <v>237</v>
      </c>
      <c r="SB26" s="98">
        <v>377</v>
      </c>
      <c r="SC26" s="98">
        <v>222</v>
      </c>
      <c r="SD26" s="98">
        <v>263</v>
      </c>
      <c r="SE26" s="98">
        <v>147</v>
      </c>
      <c r="SF26" s="98">
        <v>115</v>
      </c>
      <c r="SG26" s="98">
        <v>106</v>
      </c>
      <c r="SH26" s="98">
        <v>143</v>
      </c>
      <c r="SI26" s="229">
        <v>112</v>
      </c>
      <c r="SJ26" s="98">
        <v>141</v>
      </c>
      <c r="SK26" s="98">
        <v>196</v>
      </c>
      <c r="SL26" s="98">
        <v>197</v>
      </c>
      <c r="SM26" s="98">
        <v>162</v>
      </c>
      <c r="SN26" s="98">
        <v>132</v>
      </c>
      <c r="SO26" s="98">
        <v>105</v>
      </c>
      <c r="SP26" s="98">
        <v>85</v>
      </c>
      <c r="SQ26" s="98">
        <v>128</v>
      </c>
      <c r="SR26" s="98">
        <v>74</v>
      </c>
      <c r="SS26" s="98">
        <v>90</v>
      </c>
      <c r="ST26" s="98">
        <v>85</v>
      </c>
      <c r="SU26" s="98">
        <v>107</v>
      </c>
      <c r="SV26" s="98">
        <v>65</v>
      </c>
      <c r="SW26" s="98">
        <v>116</v>
      </c>
      <c r="SX26" s="98">
        <v>60</v>
      </c>
      <c r="SY26" s="98">
        <v>87</v>
      </c>
      <c r="SZ26" s="98">
        <v>117</v>
      </c>
      <c r="TA26" s="98">
        <v>163</v>
      </c>
      <c r="TB26" s="98">
        <v>154</v>
      </c>
      <c r="TC26" s="98">
        <v>109</v>
      </c>
      <c r="TD26" s="98">
        <v>90</v>
      </c>
      <c r="TE26" s="98">
        <v>95</v>
      </c>
      <c r="TF26" s="98">
        <v>79</v>
      </c>
      <c r="TG26" s="98">
        <v>79</v>
      </c>
      <c r="TH26" s="98">
        <v>104</v>
      </c>
      <c r="TI26" s="98">
        <v>76</v>
      </c>
      <c r="TJ26" s="98">
        <v>64</v>
      </c>
      <c r="TK26" s="98">
        <v>60</v>
      </c>
      <c r="TL26" s="98">
        <v>63</v>
      </c>
      <c r="TM26" s="98">
        <v>65</v>
      </c>
      <c r="TN26" s="98">
        <v>81</v>
      </c>
      <c r="TO26" s="98">
        <v>79</v>
      </c>
      <c r="TP26" s="98">
        <v>93</v>
      </c>
      <c r="TQ26" s="98">
        <v>87</v>
      </c>
      <c r="TR26" s="98">
        <v>89</v>
      </c>
      <c r="TS26" s="98">
        <v>50</v>
      </c>
      <c r="TT26" s="98">
        <v>55</v>
      </c>
      <c r="TU26" s="98">
        <v>73</v>
      </c>
      <c r="TV26" s="98">
        <v>57</v>
      </c>
      <c r="TW26" s="98">
        <v>64</v>
      </c>
      <c r="TX26" s="98">
        <v>38</v>
      </c>
      <c r="TY26" s="98">
        <v>50</v>
      </c>
      <c r="TZ26" s="98">
        <v>79</v>
      </c>
      <c r="UA26" s="98">
        <v>146</v>
      </c>
      <c r="UB26" s="98">
        <v>246</v>
      </c>
      <c r="UC26" s="98">
        <v>207</v>
      </c>
      <c r="UD26" s="98">
        <v>176</v>
      </c>
      <c r="UE26" s="29">
        <v>160</v>
      </c>
      <c r="UF26" s="98">
        <v>131</v>
      </c>
      <c r="UG26" s="98">
        <v>100</v>
      </c>
      <c r="UH26" s="98">
        <v>99</v>
      </c>
      <c r="UI26" s="98">
        <v>92</v>
      </c>
      <c r="UJ26" s="98">
        <v>109</v>
      </c>
      <c r="UK26" s="98">
        <v>128</v>
      </c>
      <c r="UL26" s="98">
        <v>135</v>
      </c>
      <c r="UM26" s="98">
        <v>113</v>
      </c>
      <c r="UN26" s="98">
        <v>126</v>
      </c>
      <c r="UO26" s="98">
        <v>98</v>
      </c>
      <c r="UP26" s="98">
        <v>66</v>
      </c>
      <c r="UQ26" s="98">
        <v>105</v>
      </c>
      <c r="UR26" s="98">
        <v>60</v>
      </c>
      <c r="US26" s="229">
        <v>76</v>
      </c>
      <c r="UT26" s="229">
        <v>54</v>
      </c>
      <c r="UU26" s="98">
        <v>64</v>
      </c>
      <c r="UV26" s="98">
        <v>50</v>
      </c>
      <c r="UW26" s="98">
        <v>76</v>
      </c>
      <c r="UX26" s="98">
        <v>45</v>
      </c>
      <c r="UY26" s="229">
        <v>61</v>
      </c>
      <c r="UZ26" s="98">
        <v>91</v>
      </c>
      <c r="VA26" s="98">
        <v>127</v>
      </c>
      <c r="VB26" s="98">
        <v>124</v>
      </c>
      <c r="VC26" s="98">
        <v>60</v>
      </c>
      <c r="VD26" s="245">
        <v>63</v>
      </c>
      <c r="VE26" s="98">
        <v>114</v>
      </c>
      <c r="VF26" s="98">
        <v>82</v>
      </c>
      <c r="VG26" s="98">
        <v>85</v>
      </c>
      <c r="VH26" s="98">
        <v>74</v>
      </c>
      <c r="VI26" s="98">
        <v>84</v>
      </c>
      <c r="VJ26" s="98">
        <v>76</v>
      </c>
      <c r="VK26" s="98">
        <v>66</v>
      </c>
      <c r="VL26" s="98">
        <v>65</v>
      </c>
      <c r="VM26" s="98">
        <v>79</v>
      </c>
      <c r="VN26" s="245">
        <v>86</v>
      </c>
      <c r="VO26" s="264">
        <v>112</v>
      </c>
      <c r="VP26" s="98">
        <v>103</v>
      </c>
      <c r="VQ26" s="98">
        <v>107</v>
      </c>
      <c r="VR26" s="98">
        <v>80</v>
      </c>
      <c r="VS26" s="87">
        <v>94</v>
      </c>
      <c r="VT26" s="98">
        <v>65</v>
      </c>
      <c r="VU26" s="98">
        <v>92</v>
      </c>
      <c r="VV26" s="98">
        <v>83</v>
      </c>
      <c r="VW26" s="98">
        <v>79</v>
      </c>
      <c r="VX26" s="98">
        <v>77</v>
      </c>
      <c r="VY26" s="98">
        <v>80</v>
      </c>
      <c r="VZ26" s="98">
        <v>107</v>
      </c>
      <c r="WA26" s="98">
        <v>188</v>
      </c>
      <c r="WB26" s="98">
        <v>271</v>
      </c>
      <c r="WC26" s="98">
        <v>256</v>
      </c>
      <c r="WD26" s="87">
        <v>203</v>
      </c>
      <c r="WE26" s="98">
        <v>152</v>
      </c>
      <c r="WF26" s="274">
        <v>110</v>
      </c>
      <c r="WG26" s="98">
        <v>108</v>
      </c>
      <c r="WH26" s="98">
        <v>111</v>
      </c>
      <c r="WI26" s="98">
        <v>116</v>
      </c>
      <c r="WJ26" s="98">
        <v>138</v>
      </c>
      <c r="WK26" s="98">
        <v>137</v>
      </c>
      <c r="WL26" s="98">
        <v>271</v>
      </c>
      <c r="WM26" s="98">
        <v>285</v>
      </c>
      <c r="WN26" s="98">
        <v>142</v>
      </c>
      <c r="WO26" s="98">
        <v>109</v>
      </c>
      <c r="WP26" s="98">
        <v>106</v>
      </c>
      <c r="WQ26" s="98">
        <v>114</v>
      </c>
      <c r="WR26" s="98">
        <v>92</v>
      </c>
      <c r="WS26" s="98">
        <v>79</v>
      </c>
      <c r="WT26" s="98">
        <v>63</v>
      </c>
      <c r="WU26" s="98">
        <v>71</v>
      </c>
      <c r="WV26" s="98">
        <v>89</v>
      </c>
      <c r="WW26" s="98">
        <v>85</v>
      </c>
      <c r="WX26" s="274">
        <v>72</v>
      </c>
      <c r="WY26" s="98">
        <v>99</v>
      </c>
      <c r="WZ26" s="29">
        <v>127</v>
      </c>
      <c r="XA26" s="29">
        <v>144</v>
      </c>
      <c r="XB26" s="98">
        <v>157</v>
      </c>
      <c r="XC26" s="98">
        <v>88</v>
      </c>
      <c r="XD26" s="98">
        <v>124</v>
      </c>
      <c r="XE26" s="98">
        <v>101</v>
      </c>
      <c r="XF26" s="98">
        <v>110</v>
      </c>
      <c r="XG26" s="98">
        <v>78</v>
      </c>
      <c r="XH26" s="98">
        <v>93</v>
      </c>
      <c r="XI26" s="98">
        <v>102</v>
      </c>
      <c r="XJ26" s="98">
        <v>83</v>
      </c>
      <c r="XK26" s="229">
        <v>72</v>
      </c>
      <c r="XL26" s="229">
        <v>64</v>
      </c>
      <c r="XM26" s="229">
        <v>88</v>
      </c>
      <c r="XN26" s="229">
        <v>99</v>
      </c>
      <c r="XO26" s="294">
        <v>93</v>
      </c>
      <c r="XP26" s="245">
        <v>126</v>
      </c>
      <c r="XQ26" s="245">
        <v>112</v>
      </c>
      <c r="XR26" s="245">
        <v>88</v>
      </c>
      <c r="XS26" s="245">
        <v>77</v>
      </c>
      <c r="XT26" s="245">
        <v>81</v>
      </c>
      <c r="XU26" s="245">
        <v>74</v>
      </c>
      <c r="XV26" s="229">
        <v>63</v>
      </c>
      <c r="XW26" s="229">
        <v>64</v>
      </c>
      <c r="XX26" s="229">
        <v>91</v>
      </c>
      <c r="XY26" s="229">
        <v>66</v>
      </c>
      <c r="XZ26" s="229">
        <v>91</v>
      </c>
      <c r="YA26" s="229">
        <v>151</v>
      </c>
      <c r="YB26" s="229">
        <v>290</v>
      </c>
      <c r="YC26" s="229">
        <v>289</v>
      </c>
      <c r="YD26" s="229">
        <v>262</v>
      </c>
      <c r="YE26" s="229">
        <v>207</v>
      </c>
      <c r="YF26" s="229">
        <v>139</v>
      </c>
      <c r="YG26" s="229">
        <v>95</v>
      </c>
      <c r="YH26" s="229">
        <v>115</v>
      </c>
      <c r="YI26" s="229">
        <v>134</v>
      </c>
      <c r="YJ26" s="229">
        <v>120</v>
      </c>
      <c r="YK26" s="229">
        <v>149</v>
      </c>
      <c r="YL26" s="229">
        <v>144</v>
      </c>
      <c r="YM26" s="229">
        <v>228</v>
      </c>
      <c r="YN26" s="229">
        <v>131</v>
      </c>
      <c r="YO26" s="229">
        <v>109</v>
      </c>
      <c r="YP26" s="229">
        <v>95</v>
      </c>
      <c r="YQ26" s="229">
        <v>100</v>
      </c>
      <c r="YR26" s="229">
        <v>100</v>
      </c>
      <c r="YS26" s="229">
        <v>86</v>
      </c>
      <c r="YT26" s="275">
        <v>85</v>
      </c>
      <c r="YU26" s="229">
        <v>104</v>
      </c>
      <c r="YV26" s="229">
        <v>98</v>
      </c>
      <c r="YW26" s="229">
        <v>77</v>
      </c>
      <c r="YX26" s="229">
        <v>83</v>
      </c>
      <c r="YY26" s="229">
        <v>59</v>
      </c>
      <c r="YZ26" s="229">
        <v>114</v>
      </c>
      <c r="ZA26" s="229">
        <v>128</v>
      </c>
      <c r="ZB26" s="229">
        <v>178</v>
      </c>
      <c r="ZC26" s="229">
        <v>112</v>
      </c>
      <c r="ZD26" s="229">
        <v>124</v>
      </c>
      <c r="ZE26" s="229">
        <v>99</v>
      </c>
      <c r="ZF26" s="229">
        <v>84</v>
      </c>
      <c r="ZG26" s="229">
        <v>89</v>
      </c>
      <c r="ZH26" s="229">
        <v>93</v>
      </c>
      <c r="ZI26" s="323">
        <v>92</v>
      </c>
      <c r="ZJ26" s="253">
        <v>71</v>
      </c>
      <c r="ZK26" s="253">
        <v>72</v>
      </c>
      <c r="ZL26" s="253">
        <v>62</v>
      </c>
      <c r="ZM26" s="253">
        <v>82</v>
      </c>
      <c r="ZN26" s="253">
        <v>549</v>
      </c>
      <c r="ZO26" s="253">
        <v>4873</v>
      </c>
      <c r="ZP26" s="229">
        <v>4387</v>
      </c>
      <c r="ZQ26" s="253"/>
      <c r="ZR26" s="253"/>
      <c r="ZS26" s="253"/>
      <c r="ZT26" s="253"/>
      <c r="ZU26" s="253"/>
      <c r="ZV26" s="253"/>
      <c r="ZW26" s="253"/>
      <c r="ZX26" s="253"/>
      <c r="ZY26" s="253"/>
      <c r="ZZ26" s="253"/>
      <c r="AAA26" s="253"/>
      <c r="AAB26" s="253"/>
      <c r="AAC26" s="253"/>
      <c r="AAD26" s="253"/>
      <c r="AAE26" s="253"/>
      <c r="AAF26" s="253"/>
      <c r="AAG26" s="253"/>
      <c r="AAH26" s="253"/>
      <c r="AAI26" s="253"/>
      <c r="AAJ26" s="253"/>
      <c r="AAK26" s="253"/>
      <c r="AAL26" s="253"/>
      <c r="AAM26" s="253"/>
      <c r="AAN26" s="253"/>
      <c r="AAO26" s="253"/>
      <c r="AAP26" s="253"/>
      <c r="AAQ26" s="253"/>
      <c r="AAR26" s="253"/>
      <c r="AAS26" s="253"/>
      <c r="AAT26" s="253"/>
      <c r="AAU26" s="253"/>
      <c r="AAV26" s="253"/>
      <c r="AAW26" s="253"/>
      <c r="AAX26" s="253"/>
      <c r="AAY26" s="253"/>
      <c r="AAZ26" s="253"/>
      <c r="ABA26" s="253"/>
      <c r="ABB26" s="253"/>
      <c r="ABC26" s="253"/>
      <c r="ABD26" s="253"/>
      <c r="ABE26" s="253"/>
      <c r="ABF26" s="253"/>
      <c r="ABG26" s="253"/>
      <c r="ABH26" s="253"/>
      <c r="ABI26" s="253"/>
      <c r="ABJ26" s="253"/>
      <c r="ABK26" s="253"/>
      <c r="ABL26" s="253"/>
      <c r="ABM26" s="253"/>
      <c r="ABN26" s="253"/>
      <c r="ABO26" s="253"/>
      <c r="ABP26" s="253"/>
      <c r="ABQ26" s="253"/>
      <c r="ABR26" s="253"/>
      <c r="ABS26" s="253"/>
      <c r="ABT26" s="253"/>
      <c r="ABU26" s="253"/>
      <c r="ABV26" s="253"/>
      <c r="ABW26" s="253"/>
      <c r="ABX26" s="253"/>
      <c r="ABY26" s="253"/>
      <c r="ABZ26" s="253"/>
      <c r="ACA26" s="253"/>
      <c r="ACB26" s="253"/>
      <c r="ACC26" s="253"/>
      <c r="ACD26" s="253"/>
      <c r="ACE26" s="253"/>
      <c r="ACF26" s="253"/>
      <c r="ACG26" s="253"/>
      <c r="ACH26" s="253"/>
      <c r="ACI26" s="253"/>
      <c r="ACJ26" s="253"/>
      <c r="ACK26" s="253"/>
      <c r="ACL26" s="253"/>
      <c r="ACM26" s="253"/>
      <c r="ACN26" s="253"/>
      <c r="ACO26" s="253"/>
      <c r="ACP26" s="253"/>
      <c r="ACQ26" s="253"/>
      <c r="ACR26" s="253"/>
      <c r="ACS26" s="253"/>
      <c r="ACT26" s="253"/>
      <c r="ACU26" s="253"/>
      <c r="ACV26" s="253"/>
      <c r="ACW26" s="253"/>
      <c r="ACX26" s="253"/>
      <c r="ACY26" s="253"/>
      <c r="ACZ26" s="253"/>
      <c r="ADA26" s="253"/>
      <c r="ADB26" s="253"/>
      <c r="ADC26" s="253"/>
      <c r="ADD26" s="253"/>
      <c r="ADE26" s="253"/>
      <c r="ADF26" s="253"/>
      <c r="ADG26" s="253"/>
      <c r="ADH26" s="253"/>
      <c r="ADI26" s="253"/>
    </row>
    <row r="27" spans="1:16383" s="98" customFormat="1" ht="12.75" customHeight="1" x14ac:dyDescent="0.35">
      <c r="A27" s="132">
        <v>62</v>
      </c>
      <c r="B27" s="132"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231">
        <v>468</v>
      </c>
      <c r="BH27" s="10">
        <v>397</v>
      </c>
      <c r="BI27" s="10">
        <v>374</v>
      </c>
      <c r="BJ27" s="10">
        <v>429</v>
      </c>
      <c r="BK27" s="10">
        <v>493</v>
      </c>
      <c r="BL27" s="231">
        <v>436</v>
      </c>
      <c r="BM27" s="231">
        <v>388</v>
      </c>
      <c r="BN27" s="14">
        <v>367</v>
      </c>
      <c r="BO27" s="14">
        <v>603</v>
      </c>
      <c r="BP27" s="231">
        <v>498</v>
      </c>
      <c r="BQ27" s="231">
        <v>420</v>
      </c>
      <c r="BR27" s="231">
        <v>352</v>
      </c>
      <c r="BS27" s="231">
        <v>433</v>
      </c>
      <c r="BT27" s="231">
        <v>416</v>
      </c>
      <c r="BU27" s="231">
        <v>408</v>
      </c>
      <c r="BV27" s="231">
        <v>409</v>
      </c>
      <c r="BW27" s="232">
        <v>434</v>
      </c>
      <c r="BX27" s="232">
        <v>636</v>
      </c>
      <c r="BY27" s="232">
        <v>531</v>
      </c>
      <c r="BZ27" s="232">
        <v>553</v>
      </c>
      <c r="CA27" s="233">
        <v>537</v>
      </c>
      <c r="CB27" s="233">
        <v>450</v>
      </c>
      <c r="CC27" s="231">
        <v>571</v>
      </c>
      <c r="CD27" s="231">
        <v>423</v>
      </c>
      <c r="CE27" s="231">
        <v>434</v>
      </c>
      <c r="CF27" s="14">
        <v>446</v>
      </c>
      <c r="CG27" s="231">
        <v>487</v>
      </c>
      <c r="CH27" s="233">
        <v>391</v>
      </c>
      <c r="CI27" s="233">
        <v>417</v>
      </c>
      <c r="CJ27" s="231">
        <v>395</v>
      </c>
      <c r="CK27" s="233">
        <v>407</v>
      </c>
      <c r="CL27" s="233">
        <v>474</v>
      </c>
      <c r="CM27" s="233">
        <v>412</v>
      </c>
      <c r="CN27" s="233">
        <v>426</v>
      </c>
      <c r="CO27" s="233">
        <v>535</v>
      </c>
      <c r="CP27" s="233">
        <v>545</v>
      </c>
      <c r="CQ27" s="231">
        <v>480</v>
      </c>
      <c r="CR27" s="233">
        <v>476</v>
      </c>
      <c r="CS27" s="233">
        <v>513</v>
      </c>
      <c r="CT27" s="233">
        <v>596</v>
      </c>
      <c r="CU27" s="231">
        <v>546</v>
      </c>
      <c r="CV27" s="233">
        <v>603</v>
      </c>
      <c r="CW27" s="233">
        <v>571</v>
      </c>
      <c r="CX27" s="233">
        <v>636</v>
      </c>
      <c r="CY27" s="233">
        <v>570</v>
      </c>
      <c r="CZ27" s="231">
        <v>404</v>
      </c>
      <c r="DA27" s="233">
        <v>568</v>
      </c>
      <c r="DB27" s="154">
        <v>551</v>
      </c>
      <c r="DC27" s="233">
        <v>817</v>
      </c>
      <c r="DD27" s="233">
        <v>761</v>
      </c>
      <c r="DE27" s="233">
        <v>610</v>
      </c>
      <c r="DF27" s="233">
        <v>659</v>
      </c>
      <c r="DG27" s="233">
        <v>714</v>
      </c>
      <c r="DH27" s="233">
        <v>694</v>
      </c>
      <c r="DI27" s="231">
        <v>567</v>
      </c>
      <c r="DJ27" s="231">
        <v>619</v>
      </c>
      <c r="DK27" s="231">
        <v>679</v>
      </c>
      <c r="DL27" s="231">
        <v>609</v>
      </c>
      <c r="DM27" s="231">
        <v>600</v>
      </c>
      <c r="DN27" s="231">
        <v>631</v>
      </c>
      <c r="DO27" s="231">
        <v>866</v>
      </c>
      <c r="DP27" s="231">
        <v>732</v>
      </c>
      <c r="DQ27" s="231">
        <v>577</v>
      </c>
      <c r="DR27" s="231">
        <v>633</v>
      </c>
      <c r="DS27" s="231">
        <v>641</v>
      </c>
      <c r="DT27" s="231">
        <v>510</v>
      </c>
      <c r="DU27" s="231">
        <v>581</v>
      </c>
      <c r="DV27" s="231">
        <v>595</v>
      </c>
      <c r="DW27" s="231">
        <v>632</v>
      </c>
      <c r="DX27" s="231">
        <v>903</v>
      </c>
      <c r="DY27" s="231">
        <v>751</v>
      </c>
      <c r="DZ27" s="231">
        <v>735</v>
      </c>
      <c r="EA27" s="231">
        <v>817</v>
      </c>
      <c r="EB27" s="231">
        <v>727</v>
      </c>
      <c r="EC27" s="14">
        <v>973</v>
      </c>
      <c r="ED27" s="231">
        <v>697</v>
      </c>
      <c r="EE27" s="231">
        <v>637</v>
      </c>
      <c r="EF27" s="234">
        <v>654</v>
      </c>
      <c r="EG27" s="234">
        <v>750</v>
      </c>
      <c r="EH27" s="235">
        <v>671</v>
      </c>
      <c r="EI27" s="231">
        <v>606</v>
      </c>
      <c r="EJ27" s="234">
        <v>629</v>
      </c>
      <c r="EK27" s="234">
        <v>712</v>
      </c>
      <c r="EL27" s="234">
        <v>574</v>
      </c>
      <c r="EM27" s="234">
        <v>661</v>
      </c>
      <c r="EN27" s="234">
        <v>674</v>
      </c>
      <c r="EO27" s="234">
        <v>740</v>
      </c>
      <c r="EP27" s="234">
        <v>819</v>
      </c>
      <c r="EQ27" s="234">
        <v>680</v>
      </c>
      <c r="ER27" s="234">
        <v>776</v>
      </c>
      <c r="ES27" s="234">
        <v>711</v>
      </c>
      <c r="ET27" s="234">
        <v>1004</v>
      </c>
      <c r="EU27" s="234">
        <v>664</v>
      </c>
      <c r="EV27" s="231">
        <v>733</v>
      </c>
      <c r="EW27" s="234">
        <v>486</v>
      </c>
      <c r="EX27" s="150">
        <v>833</v>
      </c>
      <c r="EY27" s="234">
        <v>580</v>
      </c>
      <c r="EZ27" s="234">
        <v>689</v>
      </c>
      <c r="FA27" s="234">
        <v>772</v>
      </c>
      <c r="FB27" s="234">
        <v>690</v>
      </c>
      <c r="FC27" s="234">
        <v>859</v>
      </c>
      <c r="FD27" s="234">
        <v>793</v>
      </c>
      <c r="FE27" s="234">
        <v>636</v>
      </c>
      <c r="FF27" s="234">
        <v>662</v>
      </c>
      <c r="FG27" s="234">
        <v>721</v>
      </c>
      <c r="FH27" s="222">
        <v>686</v>
      </c>
      <c r="FI27" s="234">
        <v>585</v>
      </c>
      <c r="FJ27" s="234">
        <v>660</v>
      </c>
      <c r="FK27" s="236">
        <v>692</v>
      </c>
      <c r="FL27" s="150">
        <v>632</v>
      </c>
      <c r="FM27" s="235">
        <v>632</v>
      </c>
      <c r="FN27" s="235">
        <v>620</v>
      </c>
      <c r="FO27" s="235">
        <v>871</v>
      </c>
      <c r="FP27" s="235">
        <v>766</v>
      </c>
      <c r="FQ27" s="235">
        <v>668</v>
      </c>
      <c r="FR27" s="151">
        <v>642</v>
      </c>
      <c r="FS27" s="235">
        <v>636</v>
      </c>
      <c r="FT27" s="154">
        <v>663</v>
      </c>
      <c r="FU27" s="237">
        <v>628</v>
      </c>
      <c r="FV27" s="151">
        <v>655</v>
      </c>
      <c r="FW27" s="231">
        <v>767</v>
      </c>
      <c r="FX27" s="231">
        <v>799</v>
      </c>
      <c r="FY27" s="231">
        <v>832</v>
      </c>
      <c r="FZ27" s="231">
        <v>755</v>
      </c>
      <c r="GA27" s="231">
        <v>687</v>
      </c>
      <c r="GB27" s="231">
        <v>772</v>
      </c>
      <c r="GC27" s="231">
        <v>745</v>
      </c>
      <c r="GD27" s="231">
        <v>774</v>
      </c>
      <c r="GE27" s="274">
        <v>734</v>
      </c>
      <c r="GF27" s="274">
        <v>647</v>
      </c>
      <c r="GG27" s="274">
        <v>704</v>
      </c>
      <c r="GH27" s="274">
        <v>646</v>
      </c>
      <c r="GI27" s="274">
        <v>670</v>
      </c>
      <c r="GJ27" s="274">
        <v>663</v>
      </c>
      <c r="GK27" s="274">
        <v>804</v>
      </c>
      <c r="GL27" s="274">
        <v>630</v>
      </c>
      <c r="GM27" s="274">
        <v>668</v>
      </c>
      <c r="GN27" s="225">
        <v>655</v>
      </c>
      <c r="GO27" s="274">
        <v>695</v>
      </c>
      <c r="GP27" s="226">
        <v>801</v>
      </c>
      <c r="GQ27" s="274">
        <v>672</v>
      </c>
      <c r="GR27" s="274">
        <v>701</v>
      </c>
      <c r="GS27" s="274">
        <v>915</v>
      </c>
      <c r="GT27" s="274">
        <v>963</v>
      </c>
      <c r="GU27" s="274">
        <v>749</v>
      </c>
      <c r="GV27" s="274">
        <v>734</v>
      </c>
      <c r="GW27" s="274">
        <v>412</v>
      </c>
      <c r="GX27" s="274">
        <v>831</v>
      </c>
      <c r="GY27" s="274">
        <v>691</v>
      </c>
      <c r="GZ27" s="274">
        <v>769</v>
      </c>
      <c r="HA27" s="274">
        <v>821</v>
      </c>
      <c r="HB27" s="274">
        <v>684</v>
      </c>
      <c r="HC27" s="274">
        <v>1092</v>
      </c>
      <c r="HD27" s="274">
        <v>804</v>
      </c>
      <c r="HE27" s="274">
        <v>702</v>
      </c>
      <c r="HF27" s="274">
        <v>707</v>
      </c>
      <c r="HG27" s="274">
        <v>663</v>
      </c>
      <c r="HH27" s="274">
        <v>568</v>
      </c>
      <c r="HI27" s="274">
        <v>563</v>
      </c>
      <c r="HJ27" s="274">
        <v>502</v>
      </c>
      <c r="HK27" s="274">
        <v>666</v>
      </c>
      <c r="HL27" s="274">
        <v>696</v>
      </c>
      <c r="HM27" s="274">
        <v>588</v>
      </c>
      <c r="HN27" s="274">
        <v>580</v>
      </c>
      <c r="HO27" s="274">
        <v>616</v>
      </c>
      <c r="HP27" s="274">
        <v>939</v>
      </c>
      <c r="HQ27" s="274">
        <v>657</v>
      </c>
      <c r="HR27" s="274">
        <v>689</v>
      </c>
      <c r="HS27" s="274">
        <v>648</v>
      </c>
      <c r="HT27" s="274">
        <v>668</v>
      </c>
      <c r="HU27" s="274">
        <v>683</v>
      </c>
      <c r="HV27" s="274">
        <v>588</v>
      </c>
      <c r="HW27" s="274">
        <v>681</v>
      </c>
      <c r="HX27" s="274">
        <v>761</v>
      </c>
      <c r="HY27" s="274">
        <v>792</v>
      </c>
      <c r="HZ27" s="274">
        <v>765</v>
      </c>
      <c r="IA27" s="274">
        <v>704</v>
      </c>
      <c r="IB27" s="274">
        <v>774</v>
      </c>
      <c r="IC27" s="274">
        <v>731</v>
      </c>
      <c r="ID27" s="274">
        <v>696</v>
      </c>
      <c r="IE27" s="274">
        <v>661</v>
      </c>
      <c r="IF27" s="274">
        <v>634</v>
      </c>
      <c r="IG27" s="274">
        <v>649</v>
      </c>
      <c r="IH27" s="274">
        <v>731</v>
      </c>
      <c r="II27" s="274">
        <v>686</v>
      </c>
      <c r="IJ27" s="274">
        <v>537</v>
      </c>
      <c r="IK27" s="274">
        <v>714</v>
      </c>
      <c r="IL27" s="274">
        <v>596</v>
      </c>
      <c r="IM27" s="274">
        <v>606</v>
      </c>
      <c r="IN27" s="274">
        <v>606</v>
      </c>
      <c r="IO27" s="274">
        <v>645</v>
      </c>
      <c r="IP27" s="274">
        <v>832</v>
      </c>
      <c r="IQ27" s="274">
        <v>681</v>
      </c>
      <c r="IR27" s="274">
        <v>742</v>
      </c>
      <c r="IS27" s="274">
        <v>772</v>
      </c>
      <c r="IT27" s="274">
        <v>966</v>
      </c>
      <c r="IU27" s="274">
        <v>650</v>
      </c>
      <c r="IV27" s="274">
        <v>755</v>
      </c>
      <c r="IW27" s="274">
        <v>477</v>
      </c>
      <c r="IX27" s="274">
        <v>811</v>
      </c>
      <c r="IY27" s="274">
        <v>632</v>
      </c>
      <c r="IZ27" s="274">
        <v>669</v>
      </c>
      <c r="JA27" s="274">
        <v>817</v>
      </c>
      <c r="JB27" s="274">
        <v>660</v>
      </c>
      <c r="JC27" s="274">
        <v>909</v>
      </c>
      <c r="JD27" s="274">
        <v>721</v>
      </c>
      <c r="JE27" s="227">
        <v>608</v>
      </c>
      <c r="JF27" s="98">
        <v>749</v>
      </c>
      <c r="JG27" s="274">
        <v>680</v>
      </c>
      <c r="JH27" s="274">
        <v>649</v>
      </c>
      <c r="JI27" s="274">
        <v>623</v>
      </c>
      <c r="JJ27" s="274">
        <v>534</v>
      </c>
      <c r="JK27" s="274">
        <v>612</v>
      </c>
      <c r="JL27" s="274">
        <v>640</v>
      </c>
      <c r="JM27" s="98">
        <v>593</v>
      </c>
      <c r="JN27" s="274">
        <v>601</v>
      </c>
      <c r="JO27" s="274">
        <v>635</v>
      </c>
      <c r="JP27" s="274">
        <v>933</v>
      </c>
      <c r="JQ27" s="274">
        <v>652</v>
      </c>
      <c r="JR27" s="274">
        <v>611</v>
      </c>
      <c r="JS27" s="274">
        <v>508</v>
      </c>
      <c r="JT27" s="274">
        <v>722</v>
      </c>
      <c r="JU27" s="274">
        <v>602</v>
      </c>
      <c r="JV27" s="274">
        <v>577</v>
      </c>
      <c r="JW27" s="274">
        <v>688</v>
      </c>
      <c r="JX27" s="274">
        <v>758</v>
      </c>
      <c r="JY27" s="98">
        <v>719</v>
      </c>
      <c r="JZ27" s="98">
        <v>725</v>
      </c>
      <c r="KA27" s="274">
        <v>720</v>
      </c>
      <c r="KB27" s="274">
        <v>667</v>
      </c>
      <c r="KC27" s="274">
        <v>716</v>
      </c>
      <c r="KD27" s="274">
        <v>739</v>
      </c>
      <c r="KE27" s="274">
        <v>579</v>
      </c>
      <c r="KF27" s="274">
        <v>549</v>
      </c>
      <c r="KG27" s="274">
        <v>653</v>
      </c>
      <c r="KH27" s="274">
        <v>579</v>
      </c>
      <c r="KI27" s="274">
        <v>551</v>
      </c>
      <c r="KJ27" s="274">
        <v>563</v>
      </c>
      <c r="KK27" s="274">
        <v>586</v>
      </c>
      <c r="KL27" s="274">
        <v>664</v>
      </c>
      <c r="KM27" s="274">
        <v>615</v>
      </c>
      <c r="KN27" s="274">
        <v>560</v>
      </c>
      <c r="KO27" s="181">
        <v>622</v>
      </c>
      <c r="KP27" s="274">
        <v>662</v>
      </c>
      <c r="KQ27" s="274">
        <v>711</v>
      </c>
      <c r="KR27" s="274">
        <v>588</v>
      </c>
      <c r="KS27" s="274">
        <v>570</v>
      </c>
      <c r="KT27" s="274">
        <v>774</v>
      </c>
      <c r="KU27" s="274">
        <v>791</v>
      </c>
      <c r="KV27" s="274">
        <v>641</v>
      </c>
      <c r="KW27" s="274">
        <v>487</v>
      </c>
      <c r="KX27" s="274">
        <v>721</v>
      </c>
      <c r="KY27" s="274">
        <v>645</v>
      </c>
      <c r="KZ27" s="274">
        <v>582</v>
      </c>
      <c r="LA27" s="274">
        <v>721</v>
      </c>
      <c r="LB27" s="274">
        <v>622</v>
      </c>
      <c r="LC27" s="98">
        <v>725</v>
      </c>
      <c r="LD27" s="274">
        <v>711</v>
      </c>
      <c r="LE27" s="274">
        <v>583</v>
      </c>
      <c r="LF27" s="274">
        <v>512</v>
      </c>
      <c r="LG27" s="274">
        <v>578</v>
      </c>
      <c r="LH27" s="274">
        <v>567</v>
      </c>
      <c r="LI27" s="274">
        <v>560</v>
      </c>
      <c r="LJ27" s="274">
        <v>486</v>
      </c>
      <c r="LK27" s="274">
        <v>588</v>
      </c>
      <c r="LL27" s="274">
        <v>535</v>
      </c>
      <c r="LM27" s="274">
        <v>545</v>
      </c>
      <c r="LN27" s="274">
        <v>517</v>
      </c>
      <c r="LO27" s="274">
        <v>568</v>
      </c>
      <c r="LP27" s="274">
        <v>792</v>
      </c>
      <c r="LQ27" s="274">
        <v>681</v>
      </c>
      <c r="LR27" s="274">
        <v>539</v>
      </c>
      <c r="LS27" s="274">
        <v>503</v>
      </c>
      <c r="LT27" s="274">
        <v>568</v>
      </c>
      <c r="LU27" s="274">
        <v>603</v>
      </c>
      <c r="LV27" s="274">
        <v>560</v>
      </c>
      <c r="LW27" s="274">
        <v>554</v>
      </c>
      <c r="LX27" s="274">
        <v>623</v>
      </c>
      <c r="LY27" s="274">
        <v>704</v>
      </c>
      <c r="LZ27" s="274">
        <v>715</v>
      </c>
      <c r="MA27" s="274">
        <v>604</v>
      </c>
      <c r="MB27" s="274">
        <v>687</v>
      </c>
      <c r="MC27" s="274">
        <v>675</v>
      </c>
      <c r="MD27" s="274">
        <v>686</v>
      </c>
      <c r="ME27" s="274">
        <v>589</v>
      </c>
      <c r="MF27" s="274">
        <v>537</v>
      </c>
      <c r="MG27" s="274">
        <v>554</v>
      </c>
      <c r="MH27" s="274">
        <v>579</v>
      </c>
      <c r="MI27" s="274">
        <v>557</v>
      </c>
      <c r="MJ27" s="274">
        <v>496</v>
      </c>
      <c r="MK27" s="274">
        <v>503</v>
      </c>
      <c r="ML27" s="274">
        <v>454</v>
      </c>
      <c r="MM27" s="274">
        <v>617</v>
      </c>
      <c r="MN27" s="274">
        <v>481</v>
      </c>
      <c r="MO27" s="274">
        <v>476</v>
      </c>
      <c r="MP27" s="274">
        <v>660</v>
      </c>
      <c r="MQ27" s="274">
        <v>693</v>
      </c>
      <c r="MR27" s="274">
        <v>702</v>
      </c>
      <c r="MS27" s="274">
        <v>585</v>
      </c>
      <c r="MT27" s="274">
        <v>679</v>
      </c>
      <c r="MU27" s="274">
        <v>731</v>
      </c>
      <c r="MV27" s="274">
        <v>550</v>
      </c>
      <c r="MW27" s="274">
        <v>569</v>
      </c>
      <c r="MX27" s="274">
        <v>421</v>
      </c>
      <c r="MY27" s="274">
        <v>703</v>
      </c>
      <c r="MZ27" s="274">
        <v>574</v>
      </c>
      <c r="NA27" s="274">
        <v>529</v>
      </c>
      <c r="NB27" s="274">
        <v>735</v>
      </c>
      <c r="NC27" s="274">
        <v>715</v>
      </c>
      <c r="ND27" s="274">
        <v>710</v>
      </c>
      <c r="NE27" s="274">
        <v>587</v>
      </c>
      <c r="NF27" s="274">
        <v>523</v>
      </c>
      <c r="NG27" s="274">
        <v>589</v>
      </c>
      <c r="NH27" s="274">
        <v>577</v>
      </c>
      <c r="NI27" s="274">
        <v>494</v>
      </c>
      <c r="NJ27" s="169">
        <v>489</v>
      </c>
      <c r="NK27" s="274">
        <v>544</v>
      </c>
      <c r="NL27" s="274">
        <v>587</v>
      </c>
      <c r="NM27" s="274">
        <v>537</v>
      </c>
      <c r="NN27" s="274">
        <v>461</v>
      </c>
      <c r="NO27" s="274">
        <v>495</v>
      </c>
      <c r="NP27" s="274">
        <v>731</v>
      </c>
      <c r="NQ27" s="274">
        <v>774</v>
      </c>
      <c r="NR27" s="274">
        <v>493</v>
      </c>
      <c r="NS27" s="274">
        <v>526</v>
      </c>
      <c r="NT27" s="274">
        <v>554</v>
      </c>
      <c r="NU27" s="274">
        <v>534</v>
      </c>
      <c r="NV27" s="274">
        <v>503</v>
      </c>
      <c r="NW27" s="274">
        <v>480</v>
      </c>
      <c r="NX27" s="274">
        <v>557</v>
      </c>
      <c r="NY27" s="274">
        <v>637</v>
      </c>
      <c r="NZ27" s="274">
        <v>721</v>
      </c>
      <c r="OA27" s="274">
        <v>649</v>
      </c>
      <c r="OB27" s="274">
        <v>605</v>
      </c>
      <c r="OC27" s="274">
        <v>577</v>
      </c>
      <c r="OD27" s="274">
        <v>631</v>
      </c>
      <c r="OE27" s="274">
        <v>479</v>
      </c>
      <c r="OF27" s="274">
        <v>543</v>
      </c>
      <c r="OG27" s="274">
        <v>502</v>
      </c>
      <c r="OH27" s="274">
        <v>524</v>
      </c>
      <c r="OI27" s="274">
        <v>499</v>
      </c>
      <c r="OJ27" s="274">
        <v>427</v>
      </c>
      <c r="OK27" s="274">
        <v>479</v>
      </c>
      <c r="OL27" s="274">
        <v>591</v>
      </c>
      <c r="OM27" s="274">
        <v>515</v>
      </c>
      <c r="ON27" s="274">
        <v>510</v>
      </c>
      <c r="OO27" s="274">
        <v>452</v>
      </c>
      <c r="OP27" s="274">
        <v>575</v>
      </c>
      <c r="OQ27" s="274">
        <v>522</v>
      </c>
      <c r="OR27" s="274">
        <v>427</v>
      </c>
      <c r="OS27" s="274">
        <v>499</v>
      </c>
      <c r="OT27" s="274">
        <v>655</v>
      </c>
      <c r="OU27" s="274">
        <v>553</v>
      </c>
      <c r="OV27" s="274">
        <v>492</v>
      </c>
      <c r="OW27" s="274">
        <v>656</v>
      </c>
      <c r="OX27" s="274">
        <v>404</v>
      </c>
      <c r="OY27" s="274">
        <v>551</v>
      </c>
      <c r="OZ27" s="274">
        <v>447</v>
      </c>
      <c r="PA27" s="274">
        <v>589</v>
      </c>
      <c r="PB27" s="274">
        <v>580</v>
      </c>
      <c r="PC27" s="274">
        <v>524</v>
      </c>
      <c r="PD27" s="274">
        <v>649</v>
      </c>
      <c r="PE27" s="274">
        <v>547</v>
      </c>
      <c r="PF27" s="274">
        <v>437</v>
      </c>
      <c r="PG27" s="274">
        <v>466</v>
      </c>
      <c r="PH27" s="274">
        <v>467</v>
      </c>
      <c r="PI27" s="274">
        <v>413</v>
      </c>
      <c r="PJ27" s="274">
        <v>375</v>
      </c>
      <c r="PK27" s="274">
        <v>424</v>
      </c>
      <c r="PL27" s="274">
        <v>511</v>
      </c>
      <c r="PM27" s="274">
        <v>439</v>
      </c>
      <c r="PN27" s="274">
        <v>420</v>
      </c>
      <c r="PO27" s="274">
        <v>412</v>
      </c>
      <c r="PP27" s="274">
        <v>547</v>
      </c>
      <c r="PQ27" s="274">
        <v>598</v>
      </c>
      <c r="PR27" s="274">
        <v>505</v>
      </c>
      <c r="PS27" s="274">
        <v>428</v>
      </c>
      <c r="PT27" s="274">
        <v>458</v>
      </c>
      <c r="PU27" s="274">
        <v>451</v>
      </c>
      <c r="PV27" s="274">
        <v>476</v>
      </c>
      <c r="PW27" s="274">
        <v>392</v>
      </c>
      <c r="PX27" s="98">
        <v>387</v>
      </c>
      <c r="PY27" s="98">
        <v>536</v>
      </c>
      <c r="PZ27" s="98">
        <v>584</v>
      </c>
      <c r="QA27" s="98">
        <v>509</v>
      </c>
      <c r="QB27" s="98">
        <v>533</v>
      </c>
      <c r="QC27" s="98">
        <v>504</v>
      </c>
      <c r="QD27" s="98">
        <v>525</v>
      </c>
      <c r="QE27" s="98">
        <v>425</v>
      </c>
      <c r="QF27" s="98">
        <v>396</v>
      </c>
      <c r="QG27" s="98">
        <v>429</v>
      </c>
      <c r="QH27" s="98">
        <v>450</v>
      </c>
      <c r="QI27" s="98">
        <v>437</v>
      </c>
      <c r="QJ27" s="98">
        <v>400</v>
      </c>
      <c r="QK27" s="98">
        <v>403</v>
      </c>
      <c r="QL27" s="98">
        <v>505</v>
      </c>
      <c r="QM27" s="98">
        <v>398</v>
      </c>
      <c r="QN27" s="98">
        <v>450</v>
      </c>
      <c r="QO27" s="98">
        <v>389</v>
      </c>
      <c r="QP27" s="98">
        <v>456</v>
      </c>
      <c r="QQ27" s="98">
        <v>470</v>
      </c>
      <c r="QR27" s="98">
        <v>426</v>
      </c>
      <c r="QS27" s="98">
        <v>385</v>
      </c>
      <c r="QT27" s="98">
        <v>416</v>
      </c>
      <c r="QU27" s="98">
        <v>587</v>
      </c>
      <c r="QV27" s="98">
        <v>382</v>
      </c>
      <c r="QW27" s="98">
        <v>631</v>
      </c>
      <c r="QX27" s="98">
        <v>355</v>
      </c>
      <c r="QY27" s="98">
        <v>469</v>
      </c>
      <c r="QZ27" s="98">
        <v>405</v>
      </c>
      <c r="RA27" s="98">
        <v>466</v>
      </c>
      <c r="RB27" s="98">
        <v>619</v>
      </c>
      <c r="RC27" s="98">
        <v>463</v>
      </c>
      <c r="RD27" s="98">
        <v>510</v>
      </c>
      <c r="RE27" s="98">
        <v>482</v>
      </c>
      <c r="RF27" s="98">
        <v>427</v>
      </c>
      <c r="RG27" s="98">
        <v>457</v>
      </c>
      <c r="RH27" s="98">
        <v>525</v>
      </c>
      <c r="RI27" s="98">
        <v>414</v>
      </c>
      <c r="RJ27" s="98">
        <v>328</v>
      </c>
      <c r="RK27" s="98">
        <v>382</v>
      </c>
      <c r="RL27" s="98">
        <v>420</v>
      </c>
      <c r="RM27" s="98">
        <v>381</v>
      </c>
      <c r="RN27" s="98">
        <v>380</v>
      </c>
      <c r="RO27" s="98">
        <v>395</v>
      </c>
      <c r="RP27" s="98">
        <v>401</v>
      </c>
      <c r="RQ27" s="98">
        <v>650</v>
      </c>
      <c r="RR27" s="98">
        <v>456</v>
      </c>
      <c r="RS27" s="228">
        <v>486</v>
      </c>
      <c r="RT27" s="98">
        <v>384</v>
      </c>
      <c r="RU27" s="98">
        <v>426</v>
      </c>
      <c r="RV27" s="98">
        <v>377</v>
      </c>
      <c r="RW27" s="98">
        <v>385</v>
      </c>
      <c r="RX27" s="98">
        <v>397</v>
      </c>
      <c r="RY27" s="98">
        <v>527</v>
      </c>
      <c r="RZ27" s="98">
        <v>522</v>
      </c>
      <c r="SA27" s="98">
        <v>458</v>
      </c>
      <c r="SB27" s="98">
        <v>512</v>
      </c>
      <c r="SC27" s="98">
        <v>512</v>
      </c>
      <c r="SD27" s="98">
        <v>475</v>
      </c>
      <c r="SE27" s="98">
        <v>407</v>
      </c>
      <c r="SF27" s="98">
        <v>337</v>
      </c>
      <c r="SG27" s="98">
        <v>449</v>
      </c>
      <c r="SH27" s="98">
        <v>490</v>
      </c>
      <c r="SI27" s="229">
        <v>398</v>
      </c>
      <c r="SJ27" s="98">
        <v>408</v>
      </c>
      <c r="SK27" s="98">
        <v>355</v>
      </c>
      <c r="SL27" s="98">
        <v>443</v>
      </c>
      <c r="SM27" s="98">
        <v>342</v>
      </c>
      <c r="SN27" s="98">
        <v>374</v>
      </c>
      <c r="SO27" s="98">
        <v>333</v>
      </c>
      <c r="SP27" s="98">
        <v>347</v>
      </c>
      <c r="SQ27" s="98">
        <v>423</v>
      </c>
      <c r="SR27" s="98">
        <v>362</v>
      </c>
      <c r="SS27" s="98">
        <v>388</v>
      </c>
      <c r="ST27" s="98">
        <v>447</v>
      </c>
      <c r="SU27" s="98">
        <v>569</v>
      </c>
      <c r="SV27" s="98">
        <v>379</v>
      </c>
      <c r="SW27" s="98">
        <v>460</v>
      </c>
      <c r="SX27" s="98">
        <v>360</v>
      </c>
      <c r="SY27" s="98">
        <v>444</v>
      </c>
      <c r="SZ27" s="98">
        <v>419</v>
      </c>
      <c r="TA27" s="98">
        <v>440</v>
      </c>
      <c r="TB27" s="98">
        <v>635</v>
      </c>
      <c r="TC27" s="98">
        <v>411</v>
      </c>
      <c r="TD27" s="98">
        <v>325</v>
      </c>
      <c r="TE27" s="98">
        <v>449</v>
      </c>
      <c r="TF27" s="98">
        <v>393</v>
      </c>
      <c r="TG27" s="98">
        <v>389</v>
      </c>
      <c r="TH27" s="98">
        <v>397</v>
      </c>
      <c r="TI27" s="98">
        <v>342</v>
      </c>
      <c r="TJ27" s="98">
        <v>371</v>
      </c>
      <c r="TK27" s="98">
        <v>351</v>
      </c>
      <c r="TL27" s="98">
        <v>377</v>
      </c>
      <c r="TM27" s="98">
        <v>337</v>
      </c>
      <c r="TN27" s="98">
        <v>374</v>
      </c>
      <c r="TO27" s="98">
        <v>348</v>
      </c>
      <c r="TP27" s="98">
        <v>374</v>
      </c>
      <c r="TQ27" s="98">
        <v>598</v>
      </c>
      <c r="TR27" s="98">
        <v>429</v>
      </c>
      <c r="TS27" s="98">
        <v>346</v>
      </c>
      <c r="TT27" s="98">
        <v>355</v>
      </c>
      <c r="TU27" s="98">
        <v>427</v>
      </c>
      <c r="TV27" s="98">
        <v>334</v>
      </c>
      <c r="TW27" s="98">
        <v>324</v>
      </c>
      <c r="TX27" s="98">
        <v>359</v>
      </c>
      <c r="TY27" s="98">
        <v>443</v>
      </c>
      <c r="TZ27" s="98">
        <v>490</v>
      </c>
      <c r="UA27" s="98">
        <v>439</v>
      </c>
      <c r="UB27" s="98">
        <v>453</v>
      </c>
      <c r="UC27" s="98">
        <v>456</v>
      </c>
      <c r="UD27" s="98">
        <v>452</v>
      </c>
      <c r="UE27" s="29">
        <v>415</v>
      </c>
      <c r="UF27" s="98">
        <v>354</v>
      </c>
      <c r="UG27" s="98">
        <v>353</v>
      </c>
      <c r="UH27" s="98">
        <v>375</v>
      </c>
      <c r="UI27" s="98">
        <v>353</v>
      </c>
      <c r="UJ27" s="98">
        <v>301</v>
      </c>
      <c r="UK27" s="98">
        <v>337</v>
      </c>
      <c r="UL27" s="98">
        <v>401</v>
      </c>
      <c r="UM27" s="98">
        <v>315</v>
      </c>
      <c r="UN27" s="98">
        <v>364</v>
      </c>
      <c r="UO27" s="98">
        <v>348</v>
      </c>
      <c r="UP27" s="98">
        <v>296</v>
      </c>
      <c r="UQ27" s="98">
        <v>422</v>
      </c>
      <c r="UR27" s="98">
        <v>305</v>
      </c>
      <c r="US27" s="229">
        <v>329</v>
      </c>
      <c r="UT27" s="229">
        <v>322</v>
      </c>
      <c r="UU27" s="98">
        <v>364</v>
      </c>
      <c r="UV27" s="98">
        <v>296</v>
      </c>
      <c r="UW27" s="98">
        <v>429</v>
      </c>
      <c r="UX27" s="98">
        <v>343</v>
      </c>
      <c r="UY27" s="229">
        <v>409</v>
      </c>
      <c r="UZ27" s="98">
        <v>362</v>
      </c>
      <c r="VA27" s="98">
        <v>374</v>
      </c>
      <c r="VB27" s="98">
        <v>520</v>
      </c>
      <c r="VC27" s="98">
        <v>340</v>
      </c>
      <c r="VD27" s="245">
        <v>375</v>
      </c>
      <c r="VE27" s="98">
        <v>514</v>
      </c>
      <c r="VF27" s="98">
        <v>392</v>
      </c>
      <c r="VG27" s="98">
        <v>435</v>
      </c>
      <c r="VH27" s="98">
        <v>401</v>
      </c>
      <c r="VI27" s="98">
        <v>455</v>
      </c>
      <c r="VJ27" s="98">
        <v>383</v>
      </c>
      <c r="VK27" s="98">
        <v>351</v>
      </c>
      <c r="VL27" s="98">
        <v>430</v>
      </c>
      <c r="VM27" s="98">
        <v>419</v>
      </c>
      <c r="VN27" s="245">
        <v>394</v>
      </c>
      <c r="VO27" s="264">
        <v>380</v>
      </c>
      <c r="VP27" s="98">
        <v>401</v>
      </c>
      <c r="VQ27" s="98">
        <v>581</v>
      </c>
      <c r="VR27" s="98">
        <v>495</v>
      </c>
      <c r="VS27" s="87">
        <v>392</v>
      </c>
      <c r="VT27" s="98">
        <v>408</v>
      </c>
      <c r="VU27" s="98">
        <v>416</v>
      </c>
      <c r="VV27" s="98">
        <v>434</v>
      </c>
      <c r="VW27" s="98">
        <v>398</v>
      </c>
      <c r="VX27" s="98">
        <v>425</v>
      </c>
      <c r="VY27" s="98">
        <v>445</v>
      </c>
      <c r="VZ27" s="98">
        <v>535</v>
      </c>
      <c r="WA27" s="98">
        <v>479</v>
      </c>
      <c r="WB27" s="98">
        <v>432</v>
      </c>
      <c r="WC27" s="98">
        <v>466</v>
      </c>
      <c r="WD27" s="87">
        <v>463</v>
      </c>
      <c r="WE27" s="98">
        <v>434</v>
      </c>
      <c r="WF27" s="274">
        <v>406</v>
      </c>
      <c r="WG27" s="98">
        <v>358</v>
      </c>
      <c r="WH27" s="98">
        <v>455</v>
      </c>
      <c r="WI27" s="98">
        <v>397</v>
      </c>
      <c r="WJ27" s="98">
        <v>415</v>
      </c>
      <c r="WK27" s="98">
        <v>391</v>
      </c>
      <c r="WL27" s="98">
        <v>387</v>
      </c>
      <c r="WM27" s="98">
        <v>375</v>
      </c>
      <c r="WN27" s="98">
        <v>388</v>
      </c>
      <c r="WO27" s="98">
        <v>404</v>
      </c>
      <c r="WP27" s="98">
        <v>378</v>
      </c>
      <c r="WQ27" s="98">
        <v>380</v>
      </c>
      <c r="WR27" s="98">
        <v>428</v>
      </c>
      <c r="WS27" s="98">
        <v>371</v>
      </c>
      <c r="WT27" s="98">
        <v>362</v>
      </c>
      <c r="WU27" s="98">
        <v>401</v>
      </c>
      <c r="WV27" s="98">
        <v>431</v>
      </c>
      <c r="WW27" s="98">
        <v>464</v>
      </c>
      <c r="WX27" s="274">
        <v>472</v>
      </c>
      <c r="WY27" s="98">
        <v>482</v>
      </c>
      <c r="WZ27" s="29">
        <v>438</v>
      </c>
      <c r="XA27" s="29">
        <v>453</v>
      </c>
      <c r="XB27" s="98">
        <v>505</v>
      </c>
      <c r="XC27" s="98">
        <v>420</v>
      </c>
      <c r="XD27" s="98">
        <v>490</v>
      </c>
      <c r="XE27" s="98">
        <v>475</v>
      </c>
      <c r="XF27" s="98">
        <v>398</v>
      </c>
      <c r="XG27" s="98">
        <v>349</v>
      </c>
      <c r="XH27" s="98">
        <v>418</v>
      </c>
      <c r="XI27" s="98">
        <v>386</v>
      </c>
      <c r="XJ27" s="98">
        <v>393</v>
      </c>
      <c r="XK27" s="229">
        <v>386</v>
      </c>
      <c r="XL27" s="229">
        <v>351</v>
      </c>
      <c r="XM27" s="229">
        <v>392</v>
      </c>
      <c r="XN27" s="229">
        <v>379</v>
      </c>
      <c r="XO27" s="294">
        <v>414</v>
      </c>
      <c r="XP27" s="245">
        <v>373</v>
      </c>
      <c r="XQ27" s="245">
        <v>571</v>
      </c>
      <c r="XR27" s="245">
        <v>445</v>
      </c>
      <c r="XS27" s="245">
        <v>403</v>
      </c>
      <c r="XT27" s="245">
        <v>450</v>
      </c>
      <c r="XU27" s="245">
        <v>394</v>
      </c>
      <c r="XV27" s="229">
        <v>375</v>
      </c>
      <c r="XW27" s="229">
        <v>360</v>
      </c>
      <c r="XX27" s="229">
        <v>437</v>
      </c>
      <c r="XY27" s="229">
        <v>382</v>
      </c>
      <c r="XZ27" s="229">
        <v>429</v>
      </c>
      <c r="YA27" s="229">
        <v>508</v>
      </c>
      <c r="YB27" s="229">
        <v>521</v>
      </c>
      <c r="YC27" s="229">
        <v>532</v>
      </c>
      <c r="YD27" s="229">
        <v>440</v>
      </c>
      <c r="YE27" s="229">
        <v>526</v>
      </c>
      <c r="YF27" s="229">
        <v>379</v>
      </c>
      <c r="YG27" s="229">
        <v>354</v>
      </c>
      <c r="YH27" s="229">
        <v>399</v>
      </c>
      <c r="YI27" s="229">
        <v>414</v>
      </c>
      <c r="YJ27" s="229">
        <v>382</v>
      </c>
      <c r="YK27" s="229">
        <v>378</v>
      </c>
      <c r="YL27" s="229">
        <v>384</v>
      </c>
      <c r="YM27" s="229">
        <v>351</v>
      </c>
      <c r="YN27" s="229">
        <v>373</v>
      </c>
      <c r="YO27" s="229">
        <v>419</v>
      </c>
      <c r="YP27" s="229">
        <v>365</v>
      </c>
      <c r="YQ27" s="229">
        <v>397</v>
      </c>
      <c r="YR27" s="229">
        <v>469</v>
      </c>
      <c r="YS27" s="229">
        <v>376</v>
      </c>
      <c r="YT27" s="275">
        <v>411</v>
      </c>
      <c r="YU27" s="229">
        <v>421</v>
      </c>
      <c r="YV27" s="229">
        <v>535</v>
      </c>
      <c r="YW27" s="229">
        <v>537</v>
      </c>
      <c r="YX27" s="229">
        <v>497</v>
      </c>
      <c r="YY27" s="229">
        <v>345</v>
      </c>
      <c r="YZ27" s="229">
        <v>514</v>
      </c>
      <c r="ZA27" s="229">
        <v>413</v>
      </c>
      <c r="ZB27" s="229">
        <v>704</v>
      </c>
      <c r="ZC27" s="229">
        <v>518</v>
      </c>
      <c r="ZD27" s="229">
        <v>564</v>
      </c>
      <c r="ZE27" s="229">
        <v>606</v>
      </c>
      <c r="ZF27" s="229">
        <v>626</v>
      </c>
      <c r="ZG27" s="229">
        <v>460</v>
      </c>
      <c r="ZH27" s="229">
        <v>504</v>
      </c>
      <c r="ZI27" s="323">
        <v>448</v>
      </c>
      <c r="ZJ27" s="253">
        <v>402</v>
      </c>
      <c r="ZK27" s="253">
        <v>386</v>
      </c>
      <c r="ZL27" s="253">
        <v>392</v>
      </c>
      <c r="ZM27" s="253">
        <v>453</v>
      </c>
      <c r="ZN27" s="253">
        <v>858</v>
      </c>
      <c r="ZO27" s="253">
        <v>18902</v>
      </c>
      <c r="ZP27" s="229">
        <v>20268</v>
      </c>
      <c r="ZQ27" s="253"/>
      <c r="ZR27" s="253"/>
      <c r="ZS27" s="253"/>
      <c r="ZT27" s="253"/>
      <c r="ZU27" s="253"/>
      <c r="ZV27" s="253"/>
      <c r="ZW27" s="253"/>
      <c r="ZX27" s="253"/>
      <c r="ZY27" s="253"/>
      <c r="ZZ27" s="253"/>
      <c r="AAA27" s="253"/>
      <c r="AAB27" s="253"/>
      <c r="AAC27" s="253"/>
      <c r="AAD27" s="253"/>
      <c r="AAE27" s="253"/>
      <c r="AAF27" s="253"/>
      <c r="AAG27" s="253"/>
      <c r="AAH27" s="253"/>
      <c r="AAI27" s="253"/>
      <c r="AAJ27" s="253"/>
      <c r="AAK27" s="253"/>
      <c r="AAL27" s="253"/>
      <c r="AAM27" s="253"/>
      <c r="AAN27" s="253"/>
      <c r="AAO27" s="253"/>
      <c r="AAP27" s="253"/>
      <c r="AAQ27" s="253"/>
      <c r="AAR27" s="253"/>
      <c r="AAS27" s="253"/>
      <c r="AAT27" s="253"/>
      <c r="AAU27" s="253"/>
      <c r="AAV27" s="253"/>
      <c r="AAW27" s="253"/>
      <c r="AAX27" s="253"/>
      <c r="AAY27" s="253"/>
      <c r="AAZ27" s="253"/>
      <c r="ABA27" s="253"/>
      <c r="ABB27" s="253"/>
      <c r="ABC27" s="253"/>
      <c r="ABD27" s="253"/>
      <c r="ABE27" s="253"/>
      <c r="ABF27" s="253"/>
      <c r="ABG27" s="253"/>
      <c r="ABH27" s="253"/>
      <c r="ABI27" s="253"/>
      <c r="ABJ27" s="253"/>
      <c r="ABK27" s="253"/>
      <c r="ABL27" s="253"/>
      <c r="ABM27" s="253"/>
      <c r="ABN27" s="253"/>
      <c r="ABO27" s="253"/>
      <c r="ABP27" s="253"/>
      <c r="ABQ27" s="253"/>
      <c r="ABR27" s="253"/>
      <c r="ABS27" s="253"/>
      <c r="ABT27" s="253"/>
      <c r="ABU27" s="253"/>
      <c r="ABV27" s="253"/>
      <c r="ABW27" s="253"/>
      <c r="ABX27" s="253"/>
      <c r="ABY27" s="253"/>
      <c r="ABZ27" s="253"/>
      <c r="ACA27" s="253"/>
      <c r="ACB27" s="253"/>
      <c r="ACC27" s="253"/>
      <c r="ACD27" s="253"/>
      <c r="ACE27" s="253"/>
      <c r="ACF27" s="253"/>
      <c r="ACG27" s="253"/>
      <c r="ACH27" s="253"/>
      <c r="ACI27" s="253"/>
      <c r="ACJ27" s="253"/>
      <c r="ACK27" s="253"/>
      <c r="ACL27" s="253"/>
      <c r="ACM27" s="253"/>
      <c r="ACN27" s="253"/>
      <c r="ACO27" s="253"/>
      <c r="ACP27" s="253"/>
      <c r="ACQ27" s="253"/>
      <c r="ACR27" s="253"/>
      <c r="ACS27" s="253"/>
      <c r="ACT27" s="253"/>
      <c r="ACU27" s="253"/>
      <c r="ACV27" s="253"/>
      <c r="ACW27" s="253"/>
      <c r="ACX27" s="253"/>
      <c r="ACY27" s="253"/>
      <c r="ACZ27" s="253"/>
      <c r="ADA27" s="253"/>
      <c r="ADB27" s="253"/>
      <c r="ADC27" s="253"/>
      <c r="ADD27" s="253"/>
      <c r="ADE27" s="253"/>
      <c r="ADF27" s="253"/>
      <c r="ADG27" s="253"/>
      <c r="ADH27" s="253"/>
      <c r="ADI27" s="253"/>
    </row>
    <row r="28" spans="1:16383" s="98" customFormat="1" ht="12.75" customHeight="1" x14ac:dyDescent="0.35">
      <c r="A28" s="132">
        <v>71</v>
      </c>
      <c r="B28" s="132"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231">
        <v>122</v>
      </c>
      <c r="BH28" s="10">
        <v>143</v>
      </c>
      <c r="BI28" s="10">
        <v>95</v>
      </c>
      <c r="BJ28" s="10">
        <v>137</v>
      </c>
      <c r="BK28" s="10">
        <v>170</v>
      </c>
      <c r="BL28" s="231">
        <v>122</v>
      </c>
      <c r="BM28" s="231">
        <v>114</v>
      </c>
      <c r="BN28" s="14">
        <v>124</v>
      </c>
      <c r="BO28" s="14">
        <v>128</v>
      </c>
      <c r="BP28" s="231">
        <v>151</v>
      </c>
      <c r="BQ28" s="231">
        <v>131</v>
      </c>
      <c r="BR28" s="231">
        <v>169</v>
      </c>
      <c r="BS28" s="231">
        <v>155</v>
      </c>
      <c r="BT28" s="231">
        <v>138</v>
      </c>
      <c r="BU28" s="231">
        <v>116</v>
      </c>
      <c r="BV28" s="231">
        <v>104</v>
      </c>
      <c r="BW28" s="232">
        <v>108</v>
      </c>
      <c r="BX28" s="232">
        <v>125</v>
      </c>
      <c r="BY28" s="232">
        <v>175</v>
      </c>
      <c r="BZ28" s="232">
        <v>140</v>
      </c>
      <c r="CA28" s="233">
        <v>100</v>
      </c>
      <c r="CB28" s="233">
        <v>111</v>
      </c>
      <c r="CC28" s="231">
        <v>145</v>
      </c>
      <c r="CD28" s="231">
        <v>122</v>
      </c>
      <c r="CE28" s="231">
        <v>108</v>
      </c>
      <c r="CF28" s="14">
        <v>110</v>
      </c>
      <c r="CG28" s="231">
        <v>148</v>
      </c>
      <c r="CH28" s="233">
        <v>123</v>
      </c>
      <c r="CI28" s="233">
        <v>118</v>
      </c>
      <c r="CJ28" s="231">
        <v>131</v>
      </c>
      <c r="CK28" s="233">
        <v>118</v>
      </c>
      <c r="CL28" s="233">
        <v>120</v>
      </c>
      <c r="CM28" s="233">
        <v>125</v>
      </c>
      <c r="CN28" s="233">
        <v>137</v>
      </c>
      <c r="CO28" s="233">
        <v>173</v>
      </c>
      <c r="CP28" s="233">
        <v>220</v>
      </c>
      <c r="CQ28" s="231">
        <v>227</v>
      </c>
      <c r="CR28" s="233">
        <v>242</v>
      </c>
      <c r="CS28" s="233">
        <v>213</v>
      </c>
      <c r="CT28" s="233">
        <v>258</v>
      </c>
      <c r="CU28" s="231">
        <v>212</v>
      </c>
      <c r="CV28" s="233">
        <v>282</v>
      </c>
      <c r="CW28" s="233">
        <v>216</v>
      </c>
      <c r="CX28" s="233">
        <v>287</v>
      </c>
      <c r="CY28" s="233">
        <v>235</v>
      </c>
      <c r="CZ28" s="231">
        <v>220</v>
      </c>
      <c r="DA28" s="233">
        <v>214</v>
      </c>
      <c r="DB28" s="154">
        <v>273</v>
      </c>
      <c r="DC28" s="233">
        <v>351</v>
      </c>
      <c r="DD28" s="233">
        <v>315</v>
      </c>
      <c r="DE28" s="233">
        <v>189</v>
      </c>
      <c r="DF28" s="233">
        <v>194</v>
      </c>
      <c r="DG28" s="233">
        <v>234</v>
      </c>
      <c r="DH28" s="233">
        <v>259</v>
      </c>
      <c r="DI28" s="231">
        <v>216</v>
      </c>
      <c r="DJ28" s="231">
        <v>211</v>
      </c>
      <c r="DK28" s="231">
        <v>180</v>
      </c>
      <c r="DL28" s="231">
        <v>192</v>
      </c>
      <c r="DM28" s="231">
        <v>167</v>
      </c>
      <c r="DN28" s="231">
        <v>152</v>
      </c>
      <c r="DO28" s="231">
        <v>199</v>
      </c>
      <c r="DP28" s="231">
        <v>201</v>
      </c>
      <c r="DQ28" s="231">
        <v>180</v>
      </c>
      <c r="DR28" s="231">
        <v>213</v>
      </c>
      <c r="DS28" s="231">
        <v>200</v>
      </c>
      <c r="DT28" s="231">
        <v>202</v>
      </c>
      <c r="DU28" s="231">
        <v>230</v>
      </c>
      <c r="DV28" s="231">
        <v>193</v>
      </c>
      <c r="DW28" s="231">
        <v>220</v>
      </c>
      <c r="DX28" s="231">
        <v>192</v>
      </c>
      <c r="DY28" s="231">
        <v>268</v>
      </c>
      <c r="DZ28" s="231">
        <v>214</v>
      </c>
      <c r="EA28" s="231">
        <v>209</v>
      </c>
      <c r="EB28" s="231">
        <v>189</v>
      </c>
      <c r="EC28" s="14">
        <v>251</v>
      </c>
      <c r="ED28" s="231">
        <v>174</v>
      </c>
      <c r="EE28" s="231">
        <v>172</v>
      </c>
      <c r="EF28" s="234">
        <v>168</v>
      </c>
      <c r="EG28" s="234">
        <v>182</v>
      </c>
      <c r="EH28" s="235">
        <v>195</v>
      </c>
      <c r="EI28" s="231">
        <v>207</v>
      </c>
      <c r="EJ28" s="234">
        <v>151</v>
      </c>
      <c r="EK28" s="234">
        <v>166</v>
      </c>
      <c r="EL28" s="234">
        <v>162</v>
      </c>
      <c r="EM28" s="234">
        <v>256</v>
      </c>
      <c r="EN28" s="234">
        <v>225</v>
      </c>
      <c r="EO28" s="234">
        <v>305</v>
      </c>
      <c r="EP28" s="234">
        <v>367</v>
      </c>
      <c r="EQ28" s="234">
        <v>242</v>
      </c>
      <c r="ER28" s="234">
        <v>274</v>
      </c>
      <c r="ES28" s="234">
        <v>262</v>
      </c>
      <c r="ET28" s="234">
        <v>325</v>
      </c>
      <c r="EU28" s="234">
        <v>232</v>
      </c>
      <c r="EV28" s="231">
        <v>272</v>
      </c>
      <c r="EW28" s="234">
        <v>193</v>
      </c>
      <c r="EX28" s="150">
        <v>318</v>
      </c>
      <c r="EY28" s="234">
        <v>236</v>
      </c>
      <c r="EZ28" s="234">
        <v>242</v>
      </c>
      <c r="FA28" s="234">
        <v>182</v>
      </c>
      <c r="FB28" s="234">
        <v>231</v>
      </c>
      <c r="FC28" s="234">
        <v>310</v>
      </c>
      <c r="FD28" s="234">
        <v>269</v>
      </c>
      <c r="FE28" s="234">
        <v>165</v>
      </c>
      <c r="FF28" s="234">
        <v>226</v>
      </c>
      <c r="FG28" s="234">
        <v>178</v>
      </c>
      <c r="FH28" s="222">
        <v>183</v>
      </c>
      <c r="FI28" s="234">
        <v>184</v>
      </c>
      <c r="FJ28" s="234">
        <v>198</v>
      </c>
      <c r="FK28" s="236">
        <v>164</v>
      </c>
      <c r="FL28" s="150">
        <v>141</v>
      </c>
      <c r="FM28" s="235">
        <v>140</v>
      </c>
      <c r="FN28" s="235">
        <v>135</v>
      </c>
      <c r="FO28" s="235">
        <v>171</v>
      </c>
      <c r="FP28" s="235">
        <v>204</v>
      </c>
      <c r="FQ28" s="235">
        <v>228</v>
      </c>
      <c r="FR28" s="151">
        <v>222</v>
      </c>
      <c r="FS28" s="235">
        <v>279</v>
      </c>
      <c r="FT28" s="154">
        <v>249</v>
      </c>
      <c r="FU28" s="237">
        <v>229</v>
      </c>
      <c r="FV28" s="151">
        <v>189</v>
      </c>
      <c r="FW28" s="231">
        <v>180</v>
      </c>
      <c r="FX28" s="231">
        <v>183</v>
      </c>
      <c r="FY28" s="231">
        <v>193</v>
      </c>
      <c r="FZ28" s="231">
        <v>204</v>
      </c>
      <c r="GA28" s="231">
        <v>220</v>
      </c>
      <c r="GB28" s="231">
        <v>188</v>
      </c>
      <c r="GC28" s="231">
        <v>196</v>
      </c>
      <c r="GD28" s="231">
        <v>183</v>
      </c>
      <c r="GE28" s="274">
        <v>212</v>
      </c>
      <c r="GF28" s="274">
        <v>174</v>
      </c>
      <c r="GG28" s="274">
        <v>205</v>
      </c>
      <c r="GH28" s="274">
        <v>166</v>
      </c>
      <c r="GI28" s="274">
        <v>180</v>
      </c>
      <c r="GJ28" s="274">
        <v>200</v>
      </c>
      <c r="GK28" s="274">
        <v>216</v>
      </c>
      <c r="GL28" s="274">
        <v>173</v>
      </c>
      <c r="GM28" s="274">
        <v>192</v>
      </c>
      <c r="GN28" s="225">
        <v>206</v>
      </c>
      <c r="GO28" s="274">
        <v>222</v>
      </c>
      <c r="GP28" s="226">
        <v>307</v>
      </c>
      <c r="GQ28" s="274">
        <v>222</v>
      </c>
      <c r="GR28" s="274">
        <v>262</v>
      </c>
      <c r="GS28" s="274">
        <v>260</v>
      </c>
      <c r="GT28" s="274">
        <v>320</v>
      </c>
      <c r="GU28" s="274">
        <v>249</v>
      </c>
      <c r="GV28" s="274">
        <v>275</v>
      </c>
      <c r="GW28" s="274">
        <v>205</v>
      </c>
      <c r="GX28" s="274">
        <v>349</v>
      </c>
      <c r="GY28" s="274">
        <v>251</v>
      </c>
      <c r="GZ28" s="274">
        <v>256</v>
      </c>
      <c r="HA28" s="274">
        <v>212</v>
      </c>
      <c r="HB28" s="274">
        <v>244</v>
      </c>
      <c r="HC28" s="274">
        <v>322</v>
      </c>
      <c r="HD28" s="274">
        <v>234</v>
      </c>
      <c r="HE28" s="274">
        <v>178</v>
      </c>
      <c r="HF28" s="274">
        <v>162</v>
      </c>
      <c r="HG28" s="274">
        <v>171</v>
      </c>
      <c r="HH28" s="274">
        <v>192</v>
      </c>
      <c r="HI28" s="274">
        <v>164</v>
      </c>
      <c r="HJ28" s="274">
        <v>147</v>
      </c>
      <c r="HK28" s="274">
        <v>213</v>
      </c>
      <c r="HL28" s="274">
        <v>181</v>
      </c>
      <c r="HM28" s="274">
        <v>128</v>
      </c>
      <c r="HN28" s="274">
        <v>142</v>
      </c>
      <c r="HO28" s="274">
        <v>143</v>
      </c>
      <c r="HP28" s="274">
        <v>186</v>
      </c>
      <c r="HQ28" s="274">
        <v>163</v>
      </c>
      <c r="HR28" s="274">
        <v>258</v>
      </c>
      <c r="HS28" s="274">
        <v>161</v>
      </c>
      <c r="HT28" s="274">
        <v>211</v>
      </c>
      <c r="HU28" s="274">
        <v>237</v>
      </c>
      <c r="HV28" s="274">
        <v>167</v>
      </c>
      <c r="HW28" s="274">
        <v>153</v>
      </c>
      <c r="HX28" s="274">
        <v>162</v>
      </c>
      <c r="HY28" s="274">
        <v>170</v>
      </c>
      <c r="HZ28" s="274">
        <v>181</v>
      </c>
      <c r="IA28" s="274">
        <v>147</v>
      </c>
      <c r="IB28" s="274">
        <v>159</v>
      </c>
      <c r="IC28" s="274">
        <v>150</v>
      </c>
      <c r="ID28" s="274">
        <v>158</v>
      </c>
      <c r="IE28" s="274">
        <v>125</v>
      </c>
      <c r="IF28" s="274">
        <v>145</v>
      </c>
      <c r="IG28" s="274">
        <v>141</v>
      </c>
      <c r="IH28" s="274">
        <v>147</v>
      </c>
      <c r="II28" s="274">
        <v>101</v>
      </c>
      <c r="IJ28" s="274">
        <v>98</v>
      </c>
      <c r="IK28" s="274">
        <v>146</v>
      </c>
      <c r="IL28" s="274">
        <v>137</v>
      </c>
      <c r="IM28" s="274">
        <v>190</v>
      </c>
      <c r="IN28" s="274">
        <v>151</v>
      </c>
      <c r="IO28" s="274">
        <v>178</v>
      </c>
      <c r="IP28" s="274">
        <v>263</v>
      </c>
      <c r="IQ28" s="274">
        <v>215</v>
      </c>
      <c r="IR28" s="274">
        <v>194</v>
      </c>
      <c r="IS28" s="274">
        <v>235</v>
      </c>
      <c r="IT28" s="274">
        <v>283</v>
      </c>
      <c r="IU28" s="274">
        <v>223</v>
      </c>
      <c r="IV28" s="274">
        <v>250</v>
      </c>
      <c r="IW28" s="274">
        <v>164</v>
      </c>
      <c r="IX28" s="274">
        <v>264</v>
      </c>
      <c r="IY28" s="274">
        <v>186</v>
      </c>
      <c r="IZ28" s="274">
        <v>191</v>
      </c>
      <c r="JA28" s="274">
        <v>191</v>
      </c>
      <c r="JB28" s="274">
        <v>184</v>
      </c>
      <c r="JC28" s="274">
        <v>249</v>
      </c>
      <c r="JD28" s="274">
        <v>205</v>
      </c>
      <c r="JE28" s="227">
        <v>144</v>
      </c>
      <c r="JF28" s="98">
        <v>185</v>
      </c>
      <c r="JG28" s="274">
        <v>204</v>
      </c>
      <c r="JH28" s="274">
        <v>165</v>
      </c>
      <c r="JI28" s="274">
        <v>194</v>
      </c>
      <c r="JJ28" s="274">
        <v>139</v>
      </c>
      <c r="JK28" s="274">
        <v>127</v>
      </c>
      <c r="JL28" s="274">
        <v>154</v>
      </c>
      <c r="JM28" s="98">
        <v>141</v>
      </c>
      <c r="JN28" s="274">
        <v>118</v>
      </c>
      <c r="JO28" s="274">
        <v>127</v>
      </c>
      <c r="JP28" s="274">
        <v>141</v>
      </c>
      <c r="JQ28" s="274">
        <v>141</v>
      </c>
      <c r="JR28" s="274">
        <v>162</v>
      </c>
      <c r="JS28" s="274">
        <v>180</v>
      </c>
      <c r="JT28" s="274">
        <v>208</v>
      </c>
      <c r="JU28" s="274">
        <v>182</v>
      </c>
      <c r="JV28" s="274">
        <v>174</v>
      </c>
      <c r="JW28" s="274">
        <v>170</v>
      </c>
      <c r="JX28" s="274">
        <v>134</v>
      </c>
      <c r="JY28" s="98">
        <v>133</v>
      </c>
      <c r="JZ28" s="98">
        <v>149</v>
      </c>
      <c r="KA28" s="274">
        <v>218</v>
      </c>
      <c r="KB28" s="274">
        <v>152</v>
      </c>
      <c r="KC28" s="274">
        <v>127</v>
      </c>
      <c r="KD28" s="274">
        <v>161</v>
      </c>
      <c r="KE28" s="274">
        <v>146</v>
      </c>
      <c r="KF28" s="274">
        <v>103</v>
      </c>
      <c r="KG28" s="274">
        <v>144</v>
      </c>
      <c r="KH28" s="274">
        <v>134</v>
      </c>
      <c r="KI28" s="274">
        <v>131</v>
      </c>
      <c r="KJ28" s="274">
        <v>142</v>
      </c>
      <c r="KK28" s="274">
        <v>115</v>
      </c>
      <c r="KL28" s="274">
        <v>142</v>
      </c>
      <c r="KM28" s="274">
        <v>121</v>
      </c>
      <c r="KN28" s="274">
        <v>130</v>
      </c>
      <c r="KO28" s="181">
        <v>193</v>
      </c>
      <c r="KP28" s="274">
        <v>172</v>
      </c>
      <c r="KQ28" s="274">
        <v>234</v>
      </c>
      <c r="KR28" s="274">
        <v>229</v>
      </c>
      <c r="KS28" s="274">
        <v>190</v>
      </c>
      <c r="KT28" s="274">
        <v>221</v>
      </c>
      <c r="KU28" s="274">
        <v>246</v>
      </c>
      <c r="KV28" s="274">
        <v>276</v>
      </c>
      <c r="KW28" s="274">
        <v>167</v>
      </c>
      <c r="KX28" s="274">
        <v>208</v>
      </c>
      <c r="KY28" s="274">
        <v>197</v>
      </c>
      <c r="KZ28" s="274">
        <v>178</v>
      </c>
      <c r="LA28" s="274">
        <v>160</v>
      </c>
      <c r="LB28" s="274">
        <v>136</v>
      </c>
      <c r="LC28" s="98">
        <v>232</v>
      </c>
      <c r="LD28" s="274">
        <v>238</v>
      </c>
      <c r="LE28" s="274">
        <v>167</v>
      </c>
      <c r="LF28" s="274">
        <v>156</v>
      </c>
      <c r="LG28" s="274">
        <v>142</v>
      </c>
      <c r="LH28" s="274">
        <v>130</v>
      </c>
      <c r="LI28" s="274">
        <v>105</v>
      </c>
      <c r="LJ28" s="274">
        <v>114</v>
      </c>
      <c r="LK28" s="274">
        <v>153</v>
      </c>
      <c r="LL28" s="274">
        <v>110</v>
      </c>
      <c r="LM28" s="274">
        <v>142</v>
      </c>
      <c r="LN28" s="274">
        <v>106</v>
      </c>
      <c r="LO28" s="274">
        <v>106</v>
      </c>
      <c r="LP28" s="274">
        <v>99</v>
      </c>
      <c r="LQ28" s="274">
        <v>152</v>
      </c>
      <c r="LR28" s="274">
        <v>154</v>
      </c>
      <c r="LS28" s="274">
        <v>190</v>
      </c>
      <c r="LT28" s="274">
        <v>218</v>
      </c>
      <c r="LU28" s="274">
        <v>145</v>
      </c>
      <c r="LV28" s="274">
        <v>145</v>
      </c>
      <c r="LW28" s="274">
        <v>123</v>
      </c>
      <c r="LX28" s="274">
        <v>120</v>
      </c>
      <c r="LY28" s="274">
        <v>124</v>
      </c>
      <c r="LZ28" s="274">
        <v>190</v>
      </c>
      <c r="MA28" s="274">
        <v>141</v>
      </c>
      <c r="MB28" s="274">
        <v>125</v>
      </c>
      <c r="MC28" s="274">
        <v>113</v>
      </c>
      <c r="MD28" s="274">
        <v>140</v>
      </c>
      <c r="ME28" s="274">
        <v>101</v>
      </c>
      <c r="MF28" s="274">
        <v>111</v>
      </c>
      <c r="MG28" s="274">
        <v>134</v>
      </c>
      <c r="MH28" s="274">
        <v>181</v>
      </c>
      <c r="MI28" s="274">
        <v>126</v>
      </c>
      <c r="MJ28" s="274">
        <v>108</v>
      </c>
      <c r="MK28" s="274">
        <v>84</v>
      </c>
      <c r="ML28" s="274">
        <v>110</v>
      </c>
      <c r="MM28" s="274">
        <v>143</v>
      </c>
      <c r="MN28" s="274">
        <v>120</v>
      </c>
      <c r="MO28" s="274">
        <v>132</v>
      </c>
      <c r="MP28" s="274">
        <v>205</v>
      </c>
      <c r="MQ28" s="274">
        <v>265</v>
      </c>
      <c r="MR28" s="274">
        <v>190</v>
      </c>
      <c r="MS28" s="274">
        <v>181</v>
      </c>
      <c r="MT28" s="274">
        <v>184</v>
      </c>
      <c r="MU28" s="274">
        <v>212</v>
      </c>
      <c r="MV28" s="274">
        <v>183</v>
      </c>
      <c r="MW28" s="274">
        <v>176</v>
      </c>
      <c r="MX28" s="274">
        <v>162</v>
      </c>
      <c r="MY28" s="274">
        <v>250</v>
      </c>
      <c r="MZ28" s="274">
        <v>147</v>
      </c>
      <c r="NA28" s="274">
        <v>162</v>
      </c>
      <c r="NB28" s="274">
        <v>140</v>
      </c>
      <c r="NC28" s="274">
        <v>191</v>
      </c>
      <c r="ND28" s="274">
        <v>207</v>
      </c>
      <c r="NE28" s="274">
        <v>187</v>
      </c>
      <c r="NF28" s="274">
        <v>139</v>
      </c>
      <c r="NG28" s="274">
        <v>167</v>
      </c>
      <c r="NH28" s="274">
        <v>140</v>
      </c>
      <c r="NI28" s="274">
        <v>172</v>
      </c>
      <c r="NJ28" s="169">
        <v>104</v>
      </c>
      <c r="NK28" s="274">
        <v>112</v>
      </c>
      <c r="NL28" s="274">
        <v>112</v>
      </c>
      <c r="NM28" s="274">
        <v>92</v>
      </c>
      <c r="NN28" s="274">
        <v>84</v>
      </c>
      <c r="NO28" s="274">
        <v>106</v>
      </c>
      <c r="NP28" s="274">
        <v>127</v>
      </c>
      <c r="NQ28" s="274">
        <v>120</v>
      </c>
      <c r="NR28" s="274">
        <v>96</v>
      </c>
      <c r="NS28" s="274">
        <v>179</v>
      </c>
      <c r="NT28" s="274">
        <v>143</v>
      </c>
      <c r="NU28" s="274">
        <v>161</v>
      </c>
      <c r="NV28" s="274">
        <v>132</v>
      </c>
      <c r="NW28" s="274">
        <v>129</v>
      </c>
      <c r="NX28" s="274">
        <v>167</v>
      </c>
      <c r="NY28" s="274">
        <v>117</v>
      </c>
      <c r="NZ28" s="274">
        <v>146</v>
      </c>
      <c r="OA28" s="274">
        <v>138</v>
      </c>
      <c r="OB28" s="274">
        <v>108</v>
      </c>
      <c r="OC28" s="274">
        <v>119</v>
      </c>
      <c r="OD28" s="274">
        <v>116</v>
      </c>
      <c r="OE28" s="274">
        <v>121</v>
      </c>
      <c r="OF28" s="274">
        <v>120</v>
      </c>
      <c r="OG28" s="274">
        <v>87</v>
      </c>
      <c r="OH28" s="274">
        <v>102</v>
      </c>
      <c r="OI28" s="274">
        <v>105</v>
      </c>
      <c r="OJ28" s="274">
        <v>139</v>
      </c>
      <c r="OK28" s="274">
        <v>127</v>
      </c>
      <c r="OL28" s="274">
        <v>107</v>
      </c>
      <c r="OM28" s="274">
        <v>104</v>
      </c>
      <c r="ON28" s="274">
        <v>91</v>
      </c>
      <c r="OO28" s="274">
        <v>118</v>
      </c>
      <c r="OP28" s="274">
        <v>134</v>
      </c>
      <c r="OQ28" s="274">
        <v>177</v>
      </c>
      <c r="OR28" s="274">
        <v>149</v>
      </c>
      <c r="OS28" s="274">
        <v>159</v>
      </c>
      <c r="OT28" s="274">
        <v>191</v>
      </c>
      <c r="OU28" s="274">
        <v>246</v>
      </c>
      <c r="OV28" s="274">
        <v>190</v>
      </c>
      <c r="OW28" s="274">
        <v>183</v>
      </c>
      <c r="OX28" s="274">
        <v>96</v>
      </c>
      <c r="OY28" s="274">
        <v>173</v>
      </c>
      <c r="OZ28" s="274">
        <v>147</v>
      </c>
      <c r="PA28" s="274">
        <v>176</v>
      </c>
      <c r="PB28" s="274">
        <v>131</v>
      </c>
      <c r="PC28" s="274">
        <v>136</v>
      </c>
      <c r="PD28" s="274">
        <v>194</v>
      </c>
      <c r="PE28" s="274">
        <v>159</v>
      </c>
      <c r="PF28" s="274">
        <v>130</v>
      </c>
      <c r="PG28" s="274">
        <v>94</v>
      </c>
      <c r="PH28" s="274">
        <v>110</v>
      </c>
      <c r="PI28" s="274">
        <v>146</v>
      </c>
      <c r="PJ28" s="274">
        <v>107</v>
      </c>
      <c r="PK28" s="274">
        <v>110</v>
      </c>
      <c r="PL28" s="274">
        <v>111</v>
      </c>
      <c r="PM28" s="274">
        <v>104</v>
      </c>
      <c r="PN28" s="274">
        <v>152</v>
      </c>
      <c r="PO28" s="274">
        <v>123</v>
      </c>
      <c r="PP28" s="274">
        <v>95</v>
      </c>
      <c r="PQ28" s="274">
        <v>98</v>
      </c>
      <c r="PR28" s="274">
        <v>94</v>
      </c>
      <c r="PS28" s="274">
        <v>103</v>
      </c>
      <c r="PT28" s="274">
        <v>95</v>
      </c>
      <c r="PU28" s="274">
        <v>122</v>
      </c>
      <c r="PV28" s="274">
        <v>108</v>
      </c>
      <c r="PW28" s="274">
        <v>94</v>
      </c>
      <c r="PX28" s="98">
        <v>92</v>
      </c>
      <c r="PY28" s="98">
        <v>96</v>
      </c>
      <c r="PZ28" s="98">
        <v>95</v>
      </c>
      <c r="QA28" s="98">
        <v>100</v>
      </c>
      <c r="QB28" s="98">
        <v>80</v>
      </c>
      <c r="QC28" s="98">
        <v>98</v>
      </c>
      <c r="QD28" s="98">
        <v>107</v>
      </c>
      <c r="QE28" s="98">
        <v>94</v>
      </c>
      <c r="QF28" s="98">
        <v>127</v>
      </c>
      <c r="QG28" s="98">
        <v>83</v>
      </c>
      <c r="QH28" s="98">
        <v>84</v>
      </c>
      <c r="QI28" s="98">
        <v>126</v>
      </c>
      <c r="QJ28" s="98">
        <v>77</v>
      </c>
      <c r="QK28" s="98">
        <v>101</v>
      </c>
      <c r="QL28" s="98">
        <v>103</v>
      </c>
      <c r="QM28" s="98">
        <v>65</v>
      </c>
      <c r="QN28" s="98">
        <v>95</v>
      </c>
      <c r="QO28" s="98">
        <v>85</v>
      </c>
      <c r="QP28" s="98">
        <v>114</v>
      </c>
      <c r="QQ28" s="98">
        <v>149</v>
      </c>
      <c r="QR28" s="98">
        <v>125</v>
      </c>
      <c r="QS28" s="98">
        <v>122</v>
      </c>
      <c r="QT28" s="98">
        <v>152</v>
      </c>
      <c r="QU28" s="98">
        <v>199</v>
      </c>
      <c r="QV28" s="98">
        <v>136</v>
      </c>
      <c r="QW28" s="98">
        <v>179</v>
      </c>
      <c r="QX28" s="98">
        <v>96</v>
      </c>
      <c r="QY28" s="98">
        <v>152</v>
      </c>
      <c r="QZ28" s="98">
        <v>125</v>
      </c>
      <c r="RA28" s="98">
        <v>174</v>
      </c>
      <c r="RB28" s="98">
        <v>125</v>
      </c>
      <c r="RC28" s="98">
        <v>145</v>
      </c>
      <c r="RD28" s="98">
        <v>197</v>
      </c>
      <c r="RE28" s="98">
        <v>133</v>
      </c>
      <c r="RF28" s="98">
        <v>90</v>
      </c>
      <c r="RG28" s="98">
        <v>113</v>
      </c>
      <c r="RH28" s="98">
        <v>115</v>
      </c>
      <c r="RI28" s="98">
        <v>104</v>
      </c>
      <c r="RJ28" s="98">
        <v>87</v>
      </c>
      <c r="RK28" s="98">
        <v>87</v>
      </c>
      <c r="RL28" s="98">
        <v>102</v>
      </c>
      <c r="RM28" s="98">
        <v>70</v>
      </c>
      <c r="RN28" s="98">
        <v>71</v>
      </c>
      <c r="RO28" s="98">
        <v>72</v>
      </c>
      <c r="RP28" s="98">
        <v>88</v>
      </c>
      <c r="RQ28" s="98">
        <v>78</v>
      </c>
      <c r="RR28" s="98">
        <v>76</v>
      </c>
      <c r="RS28" s="228">
        <v>85</v>
      </c>
      <c r="RT28" s="98">
        <v>124</v>
      </c>
      <c r="RU28" s="98">
        <v>104</v>
      </c>
      <c r="RV28" s="98">
        <v>123</v>
      </c>
      <c r="RW28" s="98">
        <v>94</v>
      </c>
      <c r="RX28" s="98">
        <v>94</v>
      </c>
      <c r="RY28" s="98">
        <v>88</v>
      </c>
      <c r="RZ28" s="98">
        <v>83</v>
      </c>
      <c r="SA28" s="98">
        <v>127</v>
      </c>
      <c r="SB28" s="98">
        <v>93</v>
      </c>
      <c r="SC28" s="98">
        <v>95</v>
      </c>
      <c r="SD28" s="98">
        <v>81</v>
      </c>
      <c r="SE28" s="98">
        <v>66</v>
      </c>
      <c r="SF28" s="98">
        <v>94</v>
      </c>
      <c r="SG28" s="98">
        <v>69</v>
      </c>
      <c r="SH28" s="98">
        <v>78</v>
      </c>
      <c r="SI28" s="229">
        <v>86</v>
      </c>
      <c r="SJ28" s="98">
        <v>94</v>
      </c>
      <c r="SK28" s="98">
        <v>83</v>
      </c>
      <c r="SL28" s="98">
        <v>125</v>
      </c>
      <c r="SM28" s="98">
        <v>44</v>
      </c>
      <c r="SN28" s="98">
        <v>91</v>
      </c>
      <c r="SO28" s="98">
        <v>95</v>
      </c>
      <c r="SP28" s="98">
        <v>94</v>
      </c>
      <c r="SQ28" s="98">
        <v>135</v>
      </c>
      <c r="SR28" s="98">
        <v>103</v>
      </c>
      <c r="SS28" s="98">
        <v>123</v>
      </c>
      <c r="ST28" s="98">
        <v>113</v>
      </c>
      <c r="SU28" s="98">
        <v>154</v>
      </c>
      <c r="SV28" s="98">
        <v>122</v>
      </c>
      <c r="SW28" s="98">
        <v>144</v>
      </c>
      <c r="SX28" s="98">
        <v>91</v>
      </c>
      <c r="SY28" s="98">
        <v>165</v>
      </c>
      <c r="SZ28" s="98">
        <v>165</v>
      </c>
      <c r="TA28" s="98">
        <v>127</v>
      </c>
      <c r="TB28" s="98">
        <v>118</v>
      </c>
      <c r="TC28" s="98">
        <v>125</v>
      </c>
      <c r="TD28" s="98">
        <v>115</v>
      </c>
      <c r="TE28" s="98">
        <v>99</v>
      </c>
      <c r="TF28" s="98">
        <v>94</v>
      </c>
      <c r="TG28" s="98">
        <v>82</v>
      </c>
      <c r="TH28" s="98">
        <v>77</v>
      </c>
      <c r="TI28" s="98">
        <v>78</v>
      </c>
      <c r="TJ28" s="98">
        <v>73</v>
      </c>
      <c r="TK28" s="98">
        <v>46</v>
      </c>
      <c r="TL28" s="98">
        <v>61</v>
      </c>
      <c r="TM28" s="98">
        <v>66</v>
      </c>
      <c r="TN28" s="98">
        <v>56</v>
      </c>
      <c r="TO28" s="98">
        <v>56</v>
      </c>
      <c r="TP28" s="98">
        <v>74</v>
      </c>
      <c r="TQ28" s="98">
        <v>80</v>
      </c>
      <c r="TR28" s="98">
        <v>81</v>
      </c>
      <c r="TS28" s="98">
        <v>90</v>
      </c>
      <c r="TT28" s="98">
        <v>115</v>
      </c>
      <c r="TU28" s="98">
        <v>97</v>
      </c>
      <c r="TV28" s="98">
        <v>63</v>
      </c>
      <c r="TW28" s="98">
        <v>72</v>
      </c>
      <c r="TX28" s="98">
        <v>65</v>
      </c>
      <c r="TY28" s="98">
        <v>81</v>
      </c>
      <c r="TZ28" s="98">
        <v>54</v>
      </c>
      <c r="UA28" s="98">
        <v>99</v>
      </c>
      <c r="UB28" s="98">
        <v>97</v>
      </c>
      <c r="UC28" s="98">
        <v>80</v>
      </c>
      <c r="UD28" s="98">
        <v>68</v>
      </c>
      <c r="UE28" s="29">
        <v>84</v>
      </c>
      <c r="UF28" s="98">
        <v>72</v>
      </c>
      <c r="UG28" s="98">
        <v>64</v>
      </c>
      <c r="UH28" s="98">
        <v>71</v>
      </c>
      <c r="UI28" s="98">
        <v>62</v>
      </c>
      <c r="UJ28" s="98">
        <v>56</v>
      </c>
      <c r="UK28" s="98">
        <v>66</v>
      </c>
      <c r="UL28" s="98">
        <v>56</v>
      </c>
      <c r="UM28" s="98">
        <v>47</v>
      </c>
      <c r="UN28" s="98">
        <v>71</v>
      </c>
      <c r="UO28" s="98">
        <v>71</v>
      </c>
      <c r="UP28" s="98">
        <v>64</v>
      </c>
      <c r="UQ28" s="98">
        <v>123</v>
      </c>
      <c r="UR28" s="98">
        <v>103</v>
      </c>
      <c r="US28" s="229">
        <v>128</v>
      </c>
      <c r="UT28" s="229">
        <v>99</v>
      </c>
      <c r="UU28" s="98">
        <v>121</v>
      </c>
      <c r="UV28" s="98">
        <v>145</v>
      </c>
      <c r="UW28" s="98">
        <v>101</v>
      </c>
      <c r="UX28" s="98">
        <v>85</v>
      </c>
      <c r="UY28" s="229">
        <v>114</v>
      </c>
      <c r="UZ28" s="98">
        <v>108</v>
      </c>
      <c r="VA28" s="98">
        <v>64</v>
      </c>
      <c r="VB28" s="98">
        <v>94</v>
      </c>
      <c r="VC28" s="98">
        <v>65</v>
      </c>
      <c r="VD28" s="245">
        <v>117</v>
      </c>
      <c r="VE28" s="98">
        <v>130</v>
      </c>
      <c r="VF28" s="98">
        <v>92</v>
      </c>
      <c r="VG28" s="98">
        <v>79</v>
      </c>
      <c r="VH28" s="98">
        <v>68</v>
      </c>
      <c r="VI28" s="98">
        <v>77</v>
      </c>
      <c r="VJ28" s="98">
        <v>99</v>
      </c>
      <c r="VK28" s="98">
        <v>78</v>
      </c>
      <c r="VL28" s="98">
        <v>93</v>
      </c>
      <c r="VM28" s="98">
        <v>87</v>
      </c>
      <c r="VN28" s="245">
        <v>80</v>
      </c>
      <c r="VO28" s="264">
        <v>52</v>
      </c>
      <c r="VP28" s="98">
        <v>65</v>
      </c>
      <c r="VQ28" s="98">
        <v>81</v>
      </c>
      <c r="VR28" s="98">
        <v>80</v>
      </c>
      <c r="VS28" s="87">
        <v>80</v>
      </c>
      <c r="VT28" s="98">
        <v>117</v>
      </c>
      <c r="VU28" s="98">
        <v>120</v>
      </c>
      <c r="VV28" s="98">
        <v>99</v>
      </c>
      <c r="VW28" s="98">
        <v>93</v>
      </c>
      <c r="VX28" s="98">
        <v>92</v>
      </c>
      <c r="VY28" s="98">
        <v>73</v>
      </c>
      <c r="VZ28" s="98">
        <v>99</v>
      </c>
      <c r="WA28" s="98">
        <v>81</v>
      </c>
      <c r="WB28" s="98">
        <v>75</v>
      </c>
      <c r="WC28" s="98">
        <v>75</v>
      </c>
      <c r="WD28" s="87">
        <v>76</v>
      </c>
      <c r="WE28" s="98">
        <v>86</v>
      </c>
      <c r="WF28" s="274">
        <v>103</v>
      </c>
      <c r="WG28" s="98">
        <v>85</v>
      </c>
      <c r="WH28" s="98">
        <v>76</v>
      </c>
      <c r="WI28" s="98">
        <v>70</v>
      </c>
      <c r="WJ28" s="98">
        <v>79</v>
      </c>
      <c r="WK28" s="98">
        <v>70</v>
      </c>
      <c r="WL28" s="98">
        <v>85</v>
      </c>
      <c r="WM28" s="98">
        <v>67</v>
      </c>
      <c r="WN28" s="98">
        <v>79</v>
      </c>
      <c r="WO28" s="98">
        <v>65</v>
      </c>
      <c r="WP28" s="98">
        <v>85</v>
      </c>
      <c r="WQ28" s="98">
        <v>122</v>
      </c>
      <c r="WR28" s="98">
        <v>115</v>
      </c>
      <c r="WS28" s="98">
        <v>115</v>
      </c>
      <c r="WT28" s="98">
        <v>99</v>
      </c>
      <c r="WU28" s="98">
        <v>146</v>
      </c>
      <c r="WV28" s="98">
        <v>144</v>
      </c>
      <c r="WW28" s="98">
        <v>127</v>
      </c>
      <c r="WX28" s="274">
        <v>102</v>
      </c>
      <c r="WY28" s="98">
        <v>136</v>
      </c>
      <c r="WZ28" s="29">
        <v>107</v>
      </c>
      <c r="XA28" s="29">
        <v>91</v>
      </c>
      <c r="XB28" s="98">
        <v>94</v>
      </c>
      <c r="XC28" s="98">
        <v>84</v>
      </c>
      <c r="XD28" s="98">
        <v>134</v>
      </c>
      <c r="XE28" s="98">
        <v>139</v>
      </c>
      <c r="XF28" s="98">
        <v>90</v>
      </c>
      <c r="XG28" s="98">
        <v>100</v>
      </c>
      <c r="XH28" s="98">
        <v>83</v>
      </c>
      <c r="XI28" s="98">
        <v>86</v>
      </c>
      <c r="XJ28" s="98">
        <v>100</v>
      </c>
      <c r="XK28" s="229">
        <v>85</v>
      </c>
      <c r="XL28" s="229">
        <v>91</v>
      </c>
      <c r="XM28" s="229">
        <v>69</v>
      </c>
      <c r="XN28" s="229">
        <v>69</v>
      </c>
      <c r="XO28" s="294">
        <v>71</v>
      </c>
      <c r="XP28" s="245">
        <v>66</v>
      </c>
      <c r="XQ28" s="245">
        <v>74</v>
      </c>
      <c r="XR28" s="245">
        <v>152</v>
      </c>
      <c r="XS28" s="245">
        <v>79</v>
      </c>
      <c r="XT28" s="245">
        <v>106</v>
      </c>
      <c r="XU28" s="245">
        <v>90</v>
      </c>
      <c r="XV28" s="229">
        <v>105</v>
      </c>
      <c r="XW28" s="229">
        <v>69</v>
      </c>
      <c r="XX28" s="229">
        <v>80</v>
      </c>
      <c r="XY28" s="229">
        <v>72</v>
      </c>
      <c r="XZ28" s="229">
        <v>92</v>
      </c>
      <c r="YA28" s="229">
        <v>80</v>
      </c>
      <c r="YB28" s="229">
        <v>89</v>
      </c>
      <c r="YC28" s="229">
        <v>74</v>
      </c>
      <c r="YD28" s="229">
        <v>66</v>
      </c>
      <c r="YE28" s="229">
        <v>82</v>
      </c>
      <c r="YF28" s="229">
        <v>111</v>
      </c>
      <c r="YG28" s="229">
        <v>94</v>
      </c>
      <c r="YH28" s="229">
        <v>80</v>
      </c>
      <c r="YI28" s="229">
        <v>77</v>
      </c>
      <c r="YJ28" s="229">
        <v>74</v>
      </c>
      <c r="YK28" s="229">
        <v>63</v>
      </c>
      <c r="YL28" s="229">
        <v>73</v>
      </c>
      <c r="YM28" s="229">
        <v>68</v>
      </c>
      <c r="YN28" s="229">
        <v>84</v>
      </c>
      <c r="YO28" s="229">
        <v>93</v>
      </c>
      <c r="YP28" s="229">
        <v>85</v>
      </c>
      <c r="YQ28" s="229">
        <v>133</v>
      </c>
      <c r="YR28" s="229">
        <v>125</v>
      </c>
      <c r="YS28" s="229">
        <v>136</v>
      </c>
      <c r="YT28" s="275">
        <v>109</v>
      </c>
      <c r="YU28" s="229">
        <v>129</v>
      </c>
      <c r="YV28" s="229">
        <v>136</v>
      </c>
      <c r="YW28" s="229">
        <v>121</v>
      </c>
      <c r="YX28" s="229">
        <v>124</v>
      </c>
      <c r="YY28" s="229">
        <v>87</v>
      </c>
      <c r="YZ28" s="229">
        <v>144</v>
      </c>
      <c r="ZA28" s="229">
        <v>115</v>
      </c>
      <c r="ZB28" s="229">
        <v>99</v>
      </c>
      <c r="ZC28" s="229">
        <v>84</v>
      </c>
      <c r="ZD28" s="229">
        <v>118</v>
      </c>
      <c r="ZE28" s="229">
        <v>130</v>
      </c>
      <c r="ZF28" s="229">
        <v>98</v>
      </c>
      <c r="ZG28" s="229">
        <v>87</v>
      </c>
      <c r="ZH28" s="229">
        <v>79</v>
      </c>
      <c r="ZI28" s="323">
        <v>100</v>
      </c>
      <c r="ZJ28" s="253">
        <v>79</v>
      </c>
      <c r="ZK28" s="253">
        <v>82</v>
      </c>
      <c r="ZL28" s="253">
        <v>69</v>
      </c>
      <c r="ZM28" s="253">
        <v>86</v>
      </c>
      <c r="ZN28" s="253">
        <v>306</v>
      </c>
      <c r="ZO28" s="253">
        <v>7574</v>
      </c>
      <c r="ZP28" s="229">
        <v>5422</v>
      </c>
      <c r="ZQ28" s="253"/>
      <c r="ZR28" s="253"/>
      <c r="ZS28" s="253"/>
      <c r="ZT28" s="253"/>
      <c r="ZU28" s="253"/>
      <c r="ZV28" s="253"/>
      <c r="ZW28" s="253"/>
      <c r="ZX28" s="253"/>
      <c r="ZY28" s="253"/>
      <c r="ZZ28" s="253"/>
      <c r="AAA28" s="253"/>
      <c r="AAB28" s="253"/>
      <c r="AAC28" s="253"/>
      <c r="AAD28" s="253"/>
      <c r="AAE28" s="253"/>
      <c r="AAF28" s="253"/>
      <c r="AAG28" s="253"/>
      <c r="AAH28" s="253"/>
      <c r="AAI28" s="253"/>
      <c r="AAJ28" s="253"/>
      <c r="AAK28" s="253"/>
      <c r="AAL28" s="253"/>
      <c r="AAM28" s="253"/>
      <c r="AAN28" s="253"/>
      <c r="AAO28" s="253"/>
      <c r="AAP28" s="253"/>
      <c r="AAQ28" s="253"/>
      <c r="AAR28" s="253"/>
      <c r="AAS28" s="253"/>
      <c r="AAT28" s="253"/>
      <c r="AAU28" s="253"/>
      <c r="AAV28" s="253"/>
      <c r="AAW28" s="253"/>
      <c r="AAX28" s="253"/>
      <c r="AAY28" s="253"/>
      <c r="AAZ28" s="253"/>
      <c r="ABA28" s="253"/>
      <c r="ABB28" s="253"/>
      <c r="ABC28" s="253"/>
      <c r="ABD28" s="253"/>
      <c r="ABE28" s="253"/>
      <c r="ABF28" s="253"/>
      <c r="ABG28" s="253"/>
      <c r="ABH28" s="253"/>
      <c r="ABI28" s="253"/>
      <c r="ABJ28" s="253"/>
      <c r="ABK28" s="253"/>
      <c r="ABL28" s="253"/>
      <c r="ABM28" s="253"/>
      <c r="ABN28" s="253"/>
      <c r="ABO28" s="253"/>
      <c r="ABP28" s="253"/>
      <c r="ABQ28" s="253"/>
      <c r="ABR28" s="253"/>
      <c r="ABS28" s="253"/>
      <c r="ABT28" s="253"/>
      <c r="ABU28" s="253"/>
      <c r="ABV28" s="253"/>
      <c r="ABW28" s="253"/>
      <c r="ABX28" s="253"/>
      <c r="ABY28" s="253"/>
      <c r="ABZ28" s="253"/>
      <c r="ACA28" s="253"/>
      <c r="ACB28" s="253"/>
      <c r="ACC28" s="253"/>
      <c r="ACD28" s="253"/>
      <c r="ACE28" s="253"/>
      <c r="ACF28" s="253"/>
      <c r="ACG28" s="253"/>
      <c r="ACH28" s="253"/>
      <c r="ACI28" s="253"/>
      <c r="ACJ28" s="253"/>
      <c r="ACK28" s="253"/>
      <c r="ACL28" s="253"/>
      <c r="ACM28" s="253"/>
      <c r="ACN28" s="253"/>
      <c r="ACO28" s="253"/>
      <c r="ACP28" s="253"/>
      <c r="ACQ28" s="253"/>
      <c r="ACR28" s="253"/>
      <c r="ACS28" s="253"/>
      <c r="ACT28" s="253"/>
      <c r="ACU28" s="253"/>
      <c r="ACV28" s="253"/>
      <c r="ACW28" s="253"/>
      <c r="ACX28" s="253"/>
      <c r="ACY28" s="253"/>
      <c r="ACZ28" s="253"/>
      <c r="ADA28" s="253"/>
      <c r="ADB28" s="253"/>
      <c r="ADC28" s="253"/>
      <c r="ADD28" s="253"/>
      <c r="ADE28" s="253"/>
      <c r="ADF28" s="253"/>
      <c r="ADG28" s="253"/>
      <c r="ADH28" s="253"/>
      <c r="ADI28" s="253"/>
    </row>
    <row r="29" spans="1:16383" s="98" customFormat="1" ht="12.75" customHeight="1" x14ac:dyDescent="0.35">
      <c r="A29" s="132">
        <v>72</v>
      </c>
      <c r="B29" s="132"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231">
        <v>489</v>
      </c>
      <c r="BH29" s="10">
        <v>404</v>
      </c>
      <c r="BI29" s="10">
        <v>443</v>
      </c>
      <c r="BJ29" s="10">
        <v>415</v>
      </c>
      <c r="BK29" s="10">
        <v>401</v>
      </c>
      <c r="BL29" s="231">
        <v>389</v>
      </c>
      <c r="BM29" s="231">
        <v>369</v>
      </c>
      <c r="BN29" s="14">
        <v>385</v>
      </c>
      <c r="BO29" s="14">
        <v>579</v>
      </c>
      <c r="BP29" s="231">
        <v>411</v>
      </c>
      <c r="BQ29" s="231">
        <v>389</v>
      </c>
      <c r="BR29" s="231">
        <v>377</v>
      </c>
      <c r="BS29" s="231">
        <v>336</v>
      </c>
      <c r="BT29" s="231">
        <v>360</v>
      </c>
      <c r="BU29" s="231">
        <v>364</v>
      </c>
      <c r="BV29" s="231">
        <v>381</v>
      </c>
      <c r="BW29" s="232">
        <v>342</v>
      </c>
      <c r="BX29" s="232">
        <v>361</v>
      </c>
      <c r="BY29" s="232">
        <v>408</v>
      </c>
      <c r="BZ29" s="232">
        <v>604</v>
      </c>
      <c r="CA29" s="233">
        <v>552</v>
      </c>
      <c r="CB29" s="233">
        <v>423</v>
      </c>
      <c r="CC29" s="231">
        <v>551</v>
      </c>
      <c r="CD29" s="231">
        <v>390</v>
      </c>
      <c r="CE29" s="231">
        <v>396</v>
      </c>
      <c r="CF29" s="14">
        <v>522</v>
      </c>
      <c r="CG29" s="231">
        <v>421</v>
      </c>
      <c r="CH29" s="233">
        <v>421</v>
      </c>
      <c r="CI29" s="233">
        <v>408</v>
      </c>
      <c r="CJ29" s="231">
        <v>435</v>
      </c>
      <c r="CK29" s="233">
        <v>406</v>
      </c>
      <c r="CL29" s="233">
        <v>480</v>
      </c>
      <c r="CM29" s="233">
        <v>413</v>
      </c>
      <c r="CN29" s="233">
        <v>455</v>
      </c>
      <c r="CO29" s="233">
        <v>475</v>
      </c>
      <c r="CP29" s="233">
        <v>570</v>
      </c>
      <c r="CQ29" s="231">
        <v>526</v>
      </c>
      <c r="CR29" s="233">
        <v>533</v>
      </c>
      <c r="CS29" s="233">
        <v>619</v>
      </c>
      <c r="CT29" s="233">
        <v>656</v>
      </c>
      <c r="CU29" s="231">
        <v>607</v>
      </c>
      <c r="CV29" s="233">
        <v>782</v>
      </c>
      <c r="CW29" s="233">
        <v>625</v>
      </c>
      <c r="CX29" s="233">
        <v>745</v>
      </c>
      <c r="CY29" s="233">
        <v>777</v>
      </c>
      <c r="CZ29" s="231">
        <v>782</v>
      </c>
      <c r="DA29" s="233">
        <v>873</v>
      </c>
      <c r="DB29" s="154">
        <v>890</v>
      </c>
      <c r="DC29" s="233">
        <v>1364</v>
      </c>
      <c r="DD29" s="233">
        <v>1326</v>
      </c>
      <c r="DE29" s="233">
        <v>857</v>
      </c>
      <c r="DF29" s="233">
        <v>904</v>
      </c>
      <c r="DG29" s="233">
        <v>877</v>
      </c>
      <c r="DH29" s="233">
        <v>886</v>
      </c>
      <c r="DI29" s="231">
        <v>822</v>
      </c>
      <c r="DJ29" s="231">
        <v>878</v>
      </c>
      <c r="DK29" s="231">
        <v>784</v>
      </c>
      <c r="DL29" s="231">
        <v>737</v>
      </c>
      <c r="DM29" s="231">
        <v>766</v>
      </c>
      <c r="DN29" s="231">
        <v>806</v>
      </c>
      <c r="DO29" s="231">
        <v>861</v>
      </c>
      <c r="DP29" s="231">
        <v>649</v>
      </c>
      <c r="DQ29" s="231">
        <v>577</v>
      </c>
      <c r="DR29" s="231">
        <v>547</v>
      </c>
      <c r="DS29" s="231">
        <v>624</v>
      </c>
      <c r="DT29" s="231">
        <v>521</v>
      </c>
      <c r="DU29" s="231">
        <v>660</v>
      </c>
      <c r="DV29" s="231">
        <v>578</v>
      </c>
      <c r="DW29" s="231">
        <v>548</v>
      </c>
      <c r="DX29" s="231">
        <v>688</v>
      </c>
      <c r="DY29" s="231">
        <v>676</v>
      </c>
      <c r="DZ29" s="231">
        <v>825</v>
      </c>
      <c r="EA29" s="231">
        <v>891</v>
      </c>
      <c r="EB29" s="231">
        <v>623</v>
      </c>
      <c r="EC29" s="14">
        <v>858</v>
      </c>
      <c r="ED29" s="231">
        <v>644</v>
      </c>
      <c r="EE29" s="231">
        <v>595</v>
      </c>
      <c r="EF29" s="234">
        <v>610</v>
      </c>
      <c r="EG29" s="234">
        <v>668</v>
      </c>
      <c r="EH29" s="235">
        <v>634</v>
      </c>
      <c r="EI29" s="231">
        <v>616</v>
      </c>
      <c r="EJ29" s="234">
        <v>564</v>
      </c>
      <c r="EK29" s="234">
        <v>643</v>
      </c>
      <c r="EL29" s="234">
        <v>592</v>
      </c>
      <c r="EM29" s="234">
        <v>722</v>
      </c>
      <c r="EN29" s="234">
        <v>719</v>
      </c>
      <c r="EO29" s="234">
        <v>767</v>
      </c>
      <c r="EP29" s="234">
        <v>850</v>
      </c>
      <c r="EQ29" s="234">
        <v>738</v>
      </c>
      <c r="ER29" s="234">
        <v>832</v>
      </c>
      <c r="ES29" s="234">
        <v>832</v>
      </c>
      <c r="ET29" s="234">
        <v>972</v>
      </c>
      <c r="EU29" s="234">
        <v>831</v>
      </c>
      <c r="EV29" s="231">
        <v>901</v>
      </c>
      <c r="EW29" s="234">
        <v>657</v>
      </c>
      <c r="EX29" s="150">
        <v>1085</v>
      </c>
      <c r="EY29" s="234">
        <v>871</v>
      </c>
      <c r="EZ29" s="234">
        <v>1033</v>
      </c>
      <c r="FA29" s="234">
        <v>1110</v>
      </c>
      <c r="FB29" s="234">
        <v>936</v>
      </c>
      <c r="FC29" s="234">
        <v>1127</v>
      </c>
      <c r="FD29" s="234">
        <v>1132</v>
      </c>
      <c r="FE29" s="234">
        <v>787</v>
      </c>
      <c r="FF29" s="234">
        <v>887</v>
      </c>
      <c r="FG29" s="234">
        <v>759</v>
      </c>
      <c r="FH29" s="222">
        <v>718</v>
      </c>
      <c r="FI29" s="234">
        <v>617</v>
      </c>
      <c r="FJ29" s="234">
        <v>635</v>
      </c>
      <c r="FK29" s="236">
        <v>641</v>
      </c>
      <c r="FL29" s="150">
        <v>675</v>
      </c>
      <c r="FM29" s="235">
        <v>637</v>
      </c>
      <c r="FN29" s="235">
        <v>747</v>
      </c>
      <c r="FO29" s="235">
        <v>778</v>
      </c>
      <c r="FP29" s="235">
        <v>757</v>
      </c>
      <c r="FQ29" s="235">
        <v>573</v>
      </c>
      <c r="FR29" s="151">
        <v>617</v>
      </c>
      <c r="FS29" s="235">
        <v>565</v>
      </c>
      <c r="FT29" s="154">
        <v>646</v>
      </c>
      <c r="FU29" s="237">
        <v>601</v>
      </c>
      <c r="FV29" s="151">
        <v>632</v>
      </c>
      <c r="FW29" s="231">
        <v>648</v>
      </c>
      <c r="FX29" s="231">
        <v>557</v>
      </c>
      <c r="FY29" s="231">
        <v>695</v>
      </c>
      <c r="FZ29" s="231">
        <v>796</v>
      </c>
      <c r="GA29" s="231">
        <v>811</v>
      </c>
      <c r="GB29" s="231">
        <v>678</v>
      </c>
      <c r="GC29" s="231">
        <v>582</v>
      </c>
      <c r="GD29" s="231">
        <v>614</v>
      </c>
      <c r="GE29" s="274">
        <v>548</v>
      </c>
      <c r="GF29" s="274">
        <v>548</v>
      </c>
      <c r="GG29" s="274">
        <v>553</v>
      </c>
      <c r="GH29" s="274">
        <v>537</v>
      </c>
      <c r="GI29" s="274">
        <v>562</v>
      </c>
      <c r="GJ29" s="274">
        <v>594</v>
      </c>
      <c r="GK29" s="274">
        <v>613</v>
      </c>
      <c r="GL29" s="274">
        <v>568</v>
      </c>
      <c r="GM29" s="274">
        <v>647</v>
      </c>
      <c r="GN29" s="225">
        <v>558</v>
      </c>
      <c r="GO29" s="274">
        <v>655</v>
      </c>
      <c r="GP29" s="226">
        <v>755</v>
      </c>
      <c r="GQ29" s="274">
        <v>668</v>
      </c>
      <c r="GR29" s="274">
        <v>708</v>
      </c>
      <c r="GS29" s="274">
        <v>765</v>
      </c>
      <c r="GT29" s="274">
        <v>851</v>
      </c>
      <c r="GU29" s="274">
        <v>747</v>
      </c>
      <c r="GV29" s="274">
        <v>826</v>
      </c>
      <c r="GW29" s="274">
        <v>600</v>
      </c>
      <c r="GX29" s="274">
        <v>989</v>
      </c>
      <c r="GY29" s="274">
        <v>827</v>
      </c>
      <c r="GZ29" s="274">
        <v>960</v>
      </c>
      <c r="HA29" s="274">
        <v>1058</v>
      </c>
      <c r="HB29" s="274">
        <v>792</v>
      </c>
      <c r="HC29" s="274">
        <v>1122</v>
      </c>
      <c r="HD29" s="274">
        <v>934</v>
      </c>
      <c r="HE29" s="274">
        <v>751</v>
      </c>
      <c r="HF29" s="274">
        <v>752</v>
      </c>
      <c r="HG29" s="274">
        <v>689</v>
      </c>
      <c r="HH29" s="274">
        <v>595</v>
      </c>
      <c r="HI29" s="274">
        <v>492</v>
      </c>
      <c r="HJ29" s="274">
        <v>519</v>
      </c>
      <c r="HK29" s="274">
        <v>676</v>
      </c>
      <c r="HL29" s="274">
        <v>668</v>
      </c>
      <c r="HM29" s="274">
        <v>632</v>
      </c>
      <c r="HN29" s="274">
        <v>611</v>
      </c>
      <c r="HO29" s="274">
        <v>552</v>
      </c>
      <c r="HP29" s="274">
        <v>784</v>
      </c>
      <c r="HQ29" s="274">
        <v>524</v>
      </c>
      <c r="HR29" s="274">
        <v>474</v>
      </c>
      <c r="HS29" s="274">
        <v>588</v>
      </c>
      <c r="HT29" s="274">
        <v>502</v>
      </c>
      <c r="HU29" s="274">
        <v>563</v>
      </c>
      <c r="HV29" s="274">
        <v>525</v>
      </c>
      <c r="HW29" s="274">
        <v>496</v>
      </c>
      <c r="HX29" s="274">
        <v>499</v>
      </c>
      <c r="HY29" s="274">
        <v>513</v>
      </c>
      <c r="HZ29" s="274">
        <v>701</v>
      </c>
      <c r="IA29" s="274">
        <v>695</v>
      </c>
      <c r="IB29" s="274">
        <v>585</v>
      </c>
      <c r="IC29" s="274">
        <v>602</v>
      </c>
      <c r="ID29" s="274">
        <v>539</v>
      </c>
      <c r="IE29" s="274">
        <v>508</v>
      </c>
      <c r="IF29" s="274">
        <v>481</v>
      </c>
      <c r="IG29" s="274">
        <v>505</v>
      </c>
      <c r="IH29" s="274">
        <v>494</v>
      </c>
      <c r="II29" s="274">
        <v>452</v>
      </c>
      <c r="IJ29" s="274">
        <v>416</v>
      </c>
      <c r="IK29" s="274">
        <v>536</v>
      </c>
      <c r="IL29" s="274">
        <v>481</v>
      </c>
      <c r="IM29" s="274">
        <v>496</v>
      </c>
      <c r="IN29" s="274">
        <v>539</v>
      </c>
      <c r="IO29" s="274">
        <v>540</v>
      </c>
      <c r="IP29" s="274">
        <v>742</v>
      </c>
      <c r="IQ29" s="274">
        <v>641</v>
      </c>
      <c r="IR29" s="274">
        <v>606</v>
      </c>
      <c r="IS29" s="274">
        <v>612</v>
      </c>
      <c r="IT29" s="274">
        <v>762</v>
      </c>
      <c r="IU29" s="274">
        <v>584</v>
      </c>
      <c r="IV29" s="274">
        <v>785</v>
      </c>
      <c r="IW29" s="274">
        <v>641</v>
      </c>
      <c r="IX29" s="274">
        <v>802</v>
      </c>
      <c r="IY29" s="274">
        <v>746</v>
      </c>
      <c r="IZ29" s="274">
        <v>802</v>
      </c>
      <c r="JA29" s="274">
        <v>1094</v>
      </c>
      <c r="JB29" s="274">
        <v>737</v>
      </c>
      <c r="JC29" s="274">
        <v>1002</v>
      </c>
      <c r="JD29" s="274">
        <v>893</v>
      </c>
      <c r="JE29" s="227">
        <v>722</v>
      </c>
      <c r="JF29" s="98">
        <v>809</v>
      </c>
      <c r="JG29" s="274">
        <v>615</v>
      </c>
      <c r="JH29" s="274">
        <v>554</v>
      </c>
      <c r="JI29" s="274">
        <v>523</v>
      </c>
      <c r="JJ29" s="274">
        <v>494</v>
      </c>
      <c r="JK29" s="274">
        <v>492</v>
      </c>
      <c r="JL29" s="274">
        <v>496</v>
      </c>
      <c r="JM29" s="98">
        <v>555</v>
      </c>
      <c r="JN29" s="274">
        <v>607</v>
      </c>
      <c r="JO29" s="274">
        <v>512</v>
      </c>
      <c r="JP29" s="274">
        <v>734</v>
      </c>
      <c r="JQ29" s="274">
        <v>532</v>
      </c>
      <c r="JR29" s="274">
        <v>497</v>
      </c>
      <c r="JS29" s="274">
        <v>381</v>
      </c>
      <c r="JT29" s="274">
        <v>521</v>
      </c>
      <c r="JU29" s="274">
        <v>447</v>
      </c>
      <c r="JV29" s="274">
        <v>507</v>
      </c>
      <c r="JW29" s="274">
        <v>507</v>
      </c>
      <c r="JX29" s="274">
        <v>460</v>
      </c>
      <c r="JY29" s="98">
        <v>493</v>
      </c>
      <c r="JZ29" s="98">
        <v>599</v>
      </c>
      <c r="KA29" s="274">
        <v>686</v>
      </c>
      <c r="KB29" s="274">
        <v>633</v>
      </c>
      <c r="KC29" s="274">
        <v>569</v>
      </c>
      <c r="KD29" s="274">
        <v>558</v>
      </c>
      <c r="KE29" s="274">
        <v>433</v>
      </c>
      <c r="KF29" s="274">
        <v>468</v>
      </c>
      <c r="KG29" s="274">
        <v>491</v>
      </c>
      <c r="KH29" s="274">
        <v>488</v>
      </c>
      <c r="KI29" s="274">
        <v>473</v>
      </c>
      <c r="KJ29" s="274">
        <v>425</v>
      </c>
      <c r="KK29" s="274">
        <v>475</v>
      </c>
      <c r="KL29" s="274">
        <v>476</v>
      </c>
      <c r="KM29" s="274">
        <v>509</v>
      </c>
      <c r="KN29" s="274">
        <v>496</v>
      </c>
      <c r="KO29" s="181">
        <v>518</v>
      </c>
      <c r="KP29" s="274">
        <v>561</v>
      </c>
      <c r="KQ29" s="274">
        <v>612</v>
      </c>
      <c r="KR29" s="274">
        <v>625</v>
      </c>
      <c r="KS29" s="274">
        <v>556</v>
      </c>
      <c r="KT29" s="274">
        <v>681</v>
      </c>
      <c r="KU29" s="274">
        <v>625</v>
      </c>
      <c r="KV29" s="274">
        <v>622</v>
      </c>
      <c r="KW29" s="274">
        <v>630</v>
      </c>
      <c r="KX29" s="274">
        <v>769</v>
      </c>
      <c r="KY29" s="274">
        <v>670</v>
      </c>
      <c r="KZ29" s="274">
        <v>661</v>
      </c>
      <c r="LA29" s="274">
        <v>991</v>
      </c>
      <c r="LB29" s="274">
        <v>687</v>
      </c>
      <c r="LC29" s="98">
        <v>806</v>
      </c>
      <c r="LD29" s="274">
        <v>869</v>
      </c>
      <c r="LE29" s="274">
        <v>755</v>
      </c>
      <c r="LF29" s="274">
        <v>609</v>
      </c>
      <c r="LG29" s="274">
        <v>636</v>
      </c>
      <c r="LH29" s="274">
        <v>564</v>
      </c>
      <c r="LI29" s="274">
        <v>499</v>
      </c>
      <c r="LJ29" s="274">
        <v>466</v>
      </c>
      <c r="LK29" s="274">
        <v>525</v>
      </c>
      <c r="LL29" s="274">
        <v>499</v>
      </c>
      <c r="LM29" s="274">
        <v>543</v>
      </c>
      <c r="LN29" s="274">
        <v>490</v>
      </c>
      <c r="LO29" s="274">
        <v>553</v>
      </c>
      <c r="LP29" s="274">
        <v>615</v>
      </c>
      <c r="LQ29" s="274">
        <v>522</v>
      </c>
      <c r="LR29" s="274">
        <v>469</v>
      </c>
      <c r="LS29" s="274">
        <v>387</v>
      </c>
      <c r="LT29" s="274">
        <v>418</v>
      </c>
      <c r="LU29" s="274">
        <v>415</v>
      </c>
      <c r="LV29" s="274">
        <v>445</v>
      </c>
      <c r="LW29" s="274">
        <v>419</v>
      </c>
      <c r="LX29" s="274">
        <v>497</v>
      </c>
      <c r="LY29" s="274">
        <v>378</v>
      </c>
      <c r="LZ29" s="274">
        <v>490</v>
      </c>
      <c r="MA29" s="274">
        <v>676</v>
      </c>
      <c r="MB29" s="274">
        <v>527</v>
      </c>
      <c r="MC29" s="274">
        <v>441</v>
      </c>
      <c r="MD29" s="274">
        <v>573</v>
      </c>
      <c r="ME29" s="274">
        <v>465</v>
      </c>
      <c r="MF29" s="274">
        <v>439</v>
      </c>
      <c r="MG29" s="274">
        <v>420</v>
      </c>
      <c r="MH29" s="274">
        <v>426</v>
      </c>
      <c r="MI29" s="274">
        <v>448</v>
      </c>
      <c r="MJ29" s="274">
        <v>404</v>
      </c>
      <c r="MK29" s="274">
        <v>406</v>
      </c>
      <c r="ML29" s="274">
        <v>387</v>
      </c>
      <c r="MM29" s="274">
        <v>506</v>
      </c>
      <c r="MN29" s="274">
        <v>351</v>
      </c>
      <c r="MO29" s="274">
        <v>421</v>
      </c>
      <c r="MP29" s="274">
        <v>526</v>
      </c>
      <c r="MQ29" s="274">
        <v>619</v>
      </c>
      <c r="MR29" s="274">
        <v>510</v>
      </c>
      <c r="MS29" s="274">
        <v>481</v>
      </c>
      <c r="MT29" s="274">
        <v>541</v>
      </c>
      <c r="MU29" s="274">
        <v>550</v>
      </c>
      <c r="MV29" s="274">
        <v>484</v>
      </c>
      <c r="MW29" s="274">
        <v>529</v>
      </c>
      <c r="MX29" s="274">
        <v>457</v>
      </c>
      <c r="MY29" s="274">
        <v>681</v>
      </c>
      <c r="MZ29" s="274">
        <v>648</v>
      </c>
      <c r="NA29" s="274">
        <v>593</v>
      </c>
      <c r="NB29" s="274">
        <v>780</v>
      </c>
      <c r="NC29" s="274">
        <v>731</v>
      </c>
      <c r="ND29" s="274">
        <v>772</v>
      </c>
      <c r="NE29" s="274">
        <v>738</v>
      </c>
      <c r="NF29" s="274">
        <v>540</v>
      </c>
      <c r="NG29" s="274">
        <v>543</v>
      </c>
      <c r="NH29" s="274">
        <v>511</v>
      </c>
      <c r="NI29" s="274">
        <v>506</v>
      </c>
      <c r="NJ29" s="169">
        <v>503</v>
      </c>
      <c r="NK29" s="274">
        <v>469</v>
      </c>
      <c r="NL29" s="274">
        <v>462</v>
      </c>
      <c r="NM29" s="274">
        <v>421</v>
      </c>
      <c r="NN29" s="274">
        <v>472</v>
      </c>
      <c r="NO29" s="274">
        <v>438</v>
      </c>
      <c r="NP29" s="274">
        <v>419</v>
      </c>
      <c r="NQ29" s="274">
        <v>511</v>
      </c>
      <c r="NR29" s="274">
        <v>420</v>
      </c>
      <c r="NS29" s="274">
        <v>410</v>
      </c>
      <c r="NT29" s="274">
        <v>368</v>
      </c>
      <c r="NU29" s="274">
        <v>415</v>
      </c>
      <c r="NV29" s="274">
        <v>378</v>
      </c>
      <c r="NW29" s="274">
        <v>360</v>
      </c>
      <c r="NX29" s="274">
        <v>394</v>
      </c>
      <c r="NY29" s="274">
        <v>402</v>
      </c>
      <c r="NZ29" s="274">
        <v>429</v>
      </c>
      <c r="OA29" s="274">
        <v>533</v>
      </c>
      <c r="OB29" s="274">
        <v>562</v>
      </c>
      <c r="OC29" s="274">
        <v>430</v>
      </c>
      <c r="OD29" s="274">
        <v>417</v>
      </c>
      <c r="OE29" s="274">
        <v>340</v>
      </c>
      <c r="OF29" s="274">
        <v>390</v>
      </c>
      <c r="OG29" s="274">
        <v>347</v>
      </c>
      <c r="OH29" s="274">
        <v>358</v>
      </c>
      <c r="OI29" s="274">
        <v>392</v>
      </c>
      <c r="OJ29" s="274">
        <v>362</v>
      </c>
      <c r="OK29" s="274">
        <v>334</v>
      </c>
      <c r="OL29" s="274">
        <v>370</v>
      </c>
      <c r="OM29" s="274">
        <v>428</v>
      </c>
      <c r="ON29" s="274">
        <v>372</v>
      </c>
      <c r="OO29" s="274">
        <v>369</v>
      </c>
      <c r="OP29" s="274">
        <v>480</v>
      </c>
      <c r="OQ29" s="274">
        <v>573</v>
      </c>
      <c r="OR29" s="274">
        <v>393</v>
      </c>
      <c r="OS29" s="274">
        <v>477</v>
      </c>
      <c r="OT29" s="274">
        <v>498</v>
      </c>
      <c r="OU29" s="274">
        <v>535</v>
      </c>
      <c r="OV29" s="274">
        <v>473</v>
      </c>
      <c r="OW29" s="274">
        <v>534</v>
      </c>
      <c r="OX29" s="274">
        <v>441</v>
      </c>
      <c r="OY29" s="274">
        <v>580</v>
      </c>
      <c r="OZ29" s="274">
        <v>478</v>
      </c>
      <c r="PA29" s="274">
        <v>623</v>
      </c>
      <c r="PB29" s="274">
        <v>676</v>
      </c>
      <c r="PC29" s="274">
        <v>576</v>
      </c>
      <c r="PD29" s="274">
        <v>706</v>
      </c>
      <c r="PE29" s="274">
        <v>569</v>
      </c>
      <c r="PF29" s="274">
        <v>475</v>
      </c>
      <c r="PG29" s="274">
        <v>441</v>
      </c>
      <c r="PH29" s="274">
        <v>412</v>
      </c>
      <c r="PI29" s="274">
        <v>394</v>
      </c>
      <c r="PJ29" s="274">
        <v>390</v>
      </c>
      <c r="PK29" s="274">
        <v>345</v>
      </c>
      <c r="PL29" s="274">
        <v>401</v>
      </c>
      <c r="PM29" s="274">
        <v>376</v>
      </c>
      <c r="PN29" s="274">
        <v>352</v>
      </c>
      <c r="PO29" s="274">
        <v>376</v>
      </c>
      <c r="PP29" s="274">
        <v>369</v>
      </c>
      <c r="PQ29" s="274">
        <v>474</v>
      </c>
      <c r="PR29" s="274">
        <v>375</v>
      </c>
      <c r="PS29" s="274">
        <v>277</v>
      </c>
      <c r="PT29" s="274">
        <v>312</v>
      </c>
      <c r="PU29" s="274">
        <v>311</v>
      </c>
      <c r="PV29" s="274">
        <v>306</v>
      </c>
      <c r="PW29" s="274">
        <v>298</v>
      </c>
      <c r="PX29" s="98">
        <v>304</v>
      </c>
      <c r="PY29" s="98">
        <v>281</v>
      </c>
      <c r="PZ29" s="98">
        <v>329</v>
      </c>
      <c r="QA29" s="98">
        <v>493</v>
      </c>
      <c r="QB29" s="98">
        <v>434</v>
      </c>
      <c r="QC29" s="98">
        <v>374</v>
      </c>
      <c r="QD29" s="98">
        <v>452</v>
      </c>
      <c r="QE29" s="98">
        <v>345</v>
      </c>
      <c r="QF29" s="98">
        <v>328</v>
      </c>
      <c r="QG29" s="98">
        <v>328</v>
      </c>
      <c r="QH29" s="98">
        <v>447</v>
      </c>
      <c r="QI29" s="98">
        <v>367</v>
      </c>
      <c r="QJ29" s="98">
        <v>367</v>
      </c>
      <c r="QK29" s="98">
        <v>330</v>
      </c>
      <c r="QL29" s="98">
        <v>411</v>
      </c>
      <c r="QM29" s="98">
        <v>309</v>
      </c>
      <c r="QN29" s="98">
        <v>360</v>
      </c>
      <c r="QO29" s="98">
        <v>342</v>
      </c>
      <c r="QP29" s="98">
        <v>398</v>
      </c>
      <c r="QQ29" s="98">
        <v>437</v>
      </c>
      <c r="QR29" s="98">
        <v>436</v>
      </c>
      <c r="QS29" s="98">
        <v>391</v>
      </c>
      <c r="QT29" s="98">
        <v>403</v>
      </c>
      <c r="QU29" s="98">
        <v>521</v>
      </c>
      <c r="QV29" s="98">
        <v>417</v>
      </c>
      <c r="QW29" s="98">
        <v>441</v>
      </c>
      <c r="QX29" s="98">
        <v>431</v>
      </c>
      <c r="QY29" s="98">
        <v>545</v>
      </c>
      <c r="QZ29" s="98">
        <v>469</v>
      </c>
      <c r="RA29" s="98">
        <v>567</v>
      </c>
      <c r="RB29" s="98">
        <v>689</v>
      </c>
      <c r="RC29" s="98">
        <v>568</v>
      </c>
      <c r="RD29" s="98">
        <v>663</v>
      </c>
      <c r="RE29" s="98">
        <v>579</v>
      </c>
      <c r="RF29" s="98">
        <v>438</v>
      </c>
      <c r="RG29" s="98">
        <v>440</v>
      </c>
      <c r="RH29" s="98">
        <v>403</v>
      </c>
      <c r="RI29" s="98">
        <v>322</v>
      </c>
      <c r="RJ29" s="98">
        <v>342</v>
      </c>
      <c r="RK29" s="98">
        <v>358</v>
      </c>
      <c r="RL29" s="98">
        <v>366</v>
      </c>
      <c r="RM29" s="98">
        <v>361</v>
      </c>
      <c r="RN29" s="98">
        <v>358</v>
      </c>
      <c r="RO29" s="98">
        <v>393</v>
      </c>
      <c r="RP29" s="98">
        <v>353</v>
      </c>
      <c r="RQ29" s="98">
        <v>421</v>
      </c>
      <c r="RR29" s="98">
        <v>319</v>
      </c>
      <c r="RS29" s="228">
        <v>300</v>
      </c>
      <c r="RT29" s="98">
        <v>322</v>
      </c>
      <c r="RU29" s="98">
        <v>341</v>
      </c>
      <c r="RV29" s="98">
        <v>331</v>
      </c>
      <c r="RW29" s="98">
        <v>302</v>
      </c>
      <c r="RX29" s="98">
        <v>328</v>
      </c>
      <c r="RY29" s="98">
        <v>298</v>
      </c>
      <c r="RZ29" s="98">
        <v>327</v>
      </c>
      <c r="SA29" s="98">
        <v>441</v>
      </c>
      <c r="SB29" s="98">
        <v>485</v>
      </c>
      <c r="SC29" s="98">
        <v>381</v>
      </c>
      <c r="SD29" s="98">
        <v>335</v>
      </c>
      <c r="SE29" s="98">
        <v>364</v>
      </c>
      <c r="SF29" s="98">
        <v>270</v>
      </c>
      <c r="SG29" s="98">
        <v>309</v>
      </c>
      <c r="SH29" s="98">
        <v>332</v>
      </c>
      <c r="SI29" s="229">
        <v>307</v>
      </c>
      <c r="SJ29" s="98">
        <v>289</v>
      </c>
      <c r="SK29" s="98">
        <v>299</v>
      </c>
      <c r="SL29" s="98">
        <v>327</v>
      </c>
      <c r="SM29" s="98">
        <v>309</v>
      </c>
      <c r="SN29" s="98">
        <v>302</v>
      </c>
      <c r="SO29" s="98">
        <v>290</v>
      </c>
      <c r="SP29" s="98">
        <v>313</v>
      </c>
      <c r="SQ29" s="98">
        <v>421</v>
      </c>
      <c r="SR29" s="98">
        <v>321</v>
      </c>
      <c r="SS29" s="98">
        <v>347</v>
      </c>
      <c r="ST29" s="98">
        <v>383</v>
      </c>
      <c r="SU29" s="98">
        <v>426</v>
      </c>
      <c r="SV29" s="98">
        <v>372</v>
      </c>
      <c r="SW29" s="98">
        <v>402</v>
      </c>
      <c r="SX29" s="98">
        <v>331</v>
      </c>
      <c r="SY29" s="98">
        <v>491</v>
      </c>
      <c r="SZ29" s="98">
        <v>456</v>
      </c>
      <c r="TA29" s="98">
        <v>510</v>
      </c>
      <c r="TB29" s="98">
        <v>671</v>
      </c>
      <c r="TC29" s="98">
        <v>482</v>
      </c>
      <c r="TD29" s="98">
        <v>338</v>
      </c>
      <c r="TE29" s="98">
        <v>445</v>
      </c>
      <c r="TF29" s="98">
        <v>364</v>
      </c>
      <c r="TG29" s="98">
        <v>378</v>
      </c>
      <c r="TH29" s="98">
        <v>337</v>
      </c>
      <c r="TI29" s="98">
        <v>295</v>
      </c>
      <c r="TJ29" s="98">
        <v>296</v>
      </c>
      <c r="TK29" s="98">
        <v>286</v>
      </c>
      <c r="TL29" s="98">
        <v>273</v>
      </c>
      <c r="TM29" s="98">
        <v>285</v>
      </c>
      <c r="TN29" s="98">
        <v>262</v>
      </c>
      <c r="TO29" s="98">
        <v>299</v>
      </c>
      <c r="TP29" s="98">
        <v>312</v>
      </c>
      <c r="TQ29" s="98">
        <v>361</v>
      </c>
      <c r="TR29" s="98">
        <v>329</v>
      </c>
      <c r="TS29" s="98">
        <v>290</v>
      </c>
      <c r="TT29" s="98">
        <v>242</v>
      </c>
      <c r="TU29" s="98">
        <v>261</v>
      </c>
      <c r="TV29" s="98">
        <v>244</v>
      </c>
      <c r="TW29" s="98">
        <v>269</v>
      </c>
      <c r="TX29" s="98">
        <v>247</v>
      </c>
      <c r="TY29" s="98">
        <v>257</v>
      </c>
      <c r="TZ29" s="98">
        <v>251</v>
      </c>
      <c r="UA29" s="98">
        <v>310</v>
      </c>
      <c r="UB29" s="98">
        <v>365</v>
      </c>
      <c r="UC29" s="98">
        <v>318</v>
      </c>
      <c r="UD29" s="98">
        <v>265</v>
      </c>
      <c r="UE29" s="29">
        <v>282</v>
      </c>
      <c r="UF29" s="98">
        <v>239</v>
      </c>
      <c r="UG29" s="98">
        <v>207</v>
      </c>
      <c r="UH29" s="98">
        <v>304</v>
      </c>
      <c r="UI29" s="98">
        <v>249</v>
      </c>
      <c r="UJ29" s="98">
        <v>235</v>
      </c>
      <c r="UK29" s="98">
        <v>237</v>
      </c>
      <c r="UL29" s="98">
        <v>229</v>
      </c>
      <c r="UM29" s="98">
        <v>265</v>
      </c>
      <c r="UN29" s="98">
        <v>286</v>
      </c>
      <c r="UO29" s="98">
        <v>230</v>
      </c>
      <c r="UP29" s="98">
        <v>236</v>
      </c>
      <c r="UQ29" s="98">
        <v>339</v>
      </c>
      <c r="UR29" s="98">
        <v>248</v>
      </c>
      <c r="US29" s="229">
        <v>298</v>
      </c>
      <c r="UT29" s="229">
        <v>264</v>
      </c>
      <c r="UU29" s="98">
        <v>320</v>
      </c>
      <c r="UV29" s="98">
        <v>292</v>
      </c>
      <c r="UW29" s="98">
        <v>306</v>
      </c>
      <c r="UX29" s="98">
        <v>238</v>
      </c>
      <c r="UY29" s="229">
        <v>349</v>
      </c>
      <c r="UZ29" s="98">
        <v>309</v>
      </c>
      <c r="VA29" s="98">
        <v>364</v>
      </c>
      <c r="VB29" s="98">
        <v>551</v>
      </c>
      <c r="VC29" s="98">
        <v>297</v>
      </c>
      <c r="VD29" s="245">
        <v>352</v>
      </c>
      <c r="VE29" s="98">
        <v>438</v>
      </c>
      <c r="VF29" s="98">
        <v>423</v>
      </c>
      <c r="VG29" s="98">
        <v>357</v>
      </c>
      <c r="VH29" s="98">
        <v>370</v>
      </c>
      <c r="VI29" s="98">
        <v>370</v>
      </c>
      <c r="VJ29" s="98">
        <v>322</v>
      </c>
      <c r="VK29" s="98">
        <v>284</v>
      </c>
      <c r="VL29" s="98">
        <v>332</v>
      </c>
      <c r="VM29" s="98">
        <v>331</v>
      </c>
      <c r="VN29" s="245">
        <v>306</v>
      </c>
      <c r="VO29" s="264">
        <v>317</v>
      </c>
      <c r="VP29" s="98">
        <v>323</v>
      </c>
      <c r="VQ29" s="98">
        <v>358</v>
      </c>
      <c r="VR29" s="98">
        <v>285</v>
      </c>
      <c r="VS29" s="87">
        <v>248</v>
      </c>
      <c r="VT29" s="98">
        <v>256</v>
      </c>
      <c r="VU29" s="98">
        <v>236</v>
      </c>
      <c r="VV29" s="98">
        <v>236</v>
      </c>
      <c r="VW29" s="98">
        <v>266</v>
      </c>
      <c r="VX29" s="98">
        <v>264</v>
      </c>
      <c r="VY29" s="98">
        <v>275</v>
      </c>
      <c r="VZ29" s="98">
        <v>309</v>
      </c>
      <c r="WA29" s="98">
        <v>254</v>
      </c>
      <c r="WB29" s="98">
        <v>377</v>
      </c>
      <c r="WC29" s="98">
        <v>367</v>
      </c>
      <c r="WD29" s="87">
        <v>284</v>
      </c>
      <c r="WE29" s="98">
        <v>270</v>
      </c>
      <c r="WF29" s="274">
        <v>294</v>
      </c>
      <c r="WG29" s="98">
        <v>263</v>
      </c>
      <c r="WH29" s="98">
        <v>283</v>
      </c>
      <c r="WI29" s="98">
        <v>254</v>
      </c>
      <c r="WJ29" s="98">
        <v>254</v>
      </c>
      <c r="WK29" s="98">
        <v>275</v>
      </c>
      <c r="WL29" s="98">
        <v>259</v>
      </c>
      <c r="WM29" s="98">
        <v>254</v>
      </c>
      <c r="WN29" s="98">
        <v>303</v>
      </c>
      <c r="WO29" s="98">
        <v>269</v>
      </c>
      <c r="WP29" s="98">
        <v>268</v>
      </c>
      <c r="WQ29" s="98">
        <v>330</v>
      </c>
      <c r="WR29" s="98">
        <v>383</v>
      </c>
      <c r="WS29" s="98">
        <v>336</v>
      </c>
      <c r="WT29" s="98">
        <v>323</v>
      </c>
      <c r="WU29" s="98">
        <v>426</v>
      </c>
      <c r="WV29" s="98">
        <v>379</v>
      </c>
      <c r="WW29" s="98">
        <v>364</v>
      </c>
      <c r="WX29" s="274">
        <v>296</v>
      </c>
      <c r="WY29" s="98">
        <v>532</v>
      </c>
      <c r="WZ29" s="29">
        <v>428</v>
      </c>
      <c r="XA29" s="29">
        <v>422</v>
      </c>
      <c r="XB29" s="98">
        <v>536</v>
      </c>
      <c r="XC29" s="98">
        <v>475</v>
      </c>
      <c r="XD29" s="98">
        <v>483</v>
      </c>
      <c r="XE29" s="98">
        <v>576</v>
      </c>
      <c r="XF29" s="98">
        <v>457</v>
      </c>
      <c r="XG29" s="98">
        <v>365</v>
      </c>
      <c r="XH29" s="98">
        <v>383</v>
      </c>
      <c r="XI29" s="98">
        <v>385</v>
      </c>
      <c r="XJ29" s="98">
        <v>361</v>
      </c>
      <c r="XK29" s="229">
        <v>352</v>
      </c>
      <c r="XL29" s="229">
        <v>338</v>
      </c>
      <c r="XM29" s="229">
        <v>401</v>
      </c>
      <c r="XN29" s="229">
        <v>325</v>
      </c>
      <c r="XO29" s="294">
        <v>301</v>
      </c>
      <c r="XP29" s="245">
        <v>333</v>
      </c>
      <c r="XQ29" s="245">
        <v>365</v>
      </c>
      <c r="XR29" s="245">
        <v>322</v>
      </c>
      <c r="XS29" s="245">
        <v>257</v>
      </c>
      <c r="XT29" s="245">
        <v>286</v>
      </c>
      <c r="XU29" s="245">
        <v>242</v>
      </c>
      <c r="XV29" s="229">
        <v>284</v>
      </c>
      <c r="XW29" s="229">
        <v>319</v>
      </c>
      <c r="XX29" s="229">
        <v>302</v>
      </c>
      <c r="XY29" s="229">
        <v>307</v>
      </c>
      <c r="XZ29" s="229">
        <v>292</v>
      </c>
      <c r="YA29" s="229">
        <v>272</v>
      </c>
      <c r="YB29" s="229">
        <v>431</v>
      </c>
      <c r="YC29" s="229">
        <v>445</v>
      </c>
      <c r="YD29" s="229">
        <v>331</v>
      </c>
      <c r="YE29" s="229">
        <v>387</v>
      </c>
      <c r="YF29" s="229">
        <v>298</v>
      </c>
      <c r="YG29" s="229">
        <v>242</v>
      </c>
      <c r="YH29" s="229">
        <v>287</v>
      </c>
      <c r="YI29" s="229">
        <v>281</v>
      </c>
      <c r="YJ29" s="229">
        <v>323</v>
      </c>
      <c r="YK29" s="229">
        <v>278</v>
      </c>
      <c r="YL29" s="229">
        <v>259</v>
      </c>
      <c r="YM29" s="229">
        <v>296</v>
      </c>
      <c r="YN29" s="229">
        <v>309</v>
      </c>
      <c r="YO29" s="229">
        <v>296</v>
      </c>
      <c r="YP29" s="229">
        <v>276</v>
      </c>
      <c r="YQ29" s="229">
        <v>378</v>
      </c>
      <c r="YR29" s="229">
        <v>388</v>
      </c>
      <c r="YS29" s="229">
        <v>305</v>
      </c>
      <c r="YT29" s="275">
        <v>323</v>
      </c>
      <c r="YU29" s="229">
        <v>367</v>
      </c>
      <c r="YV29" s="229">
        <v>410</v>
      </c>
      <c r="YW29" s="229">
        <v>325</v>
      </c>
      <c r="YX29" s="229">
        <v>358</v>
      </c>
      <c r="YY29" s="229">
        <v>320</v>
      </c>
      <c r="YZ29" s="229">
        <v>441</v>
      </c>
      <c r="ZA29" s="229">
        <v>386</v>
      </c>
      <c r="ZB29" s="229">
        <v>537</v>
      </c>
      <c r="ZC29" s="229">
        <v>479</v>
      </c>
      <c r="ZD29" s="229">
        <v>516</v>
      </c>
      <c r="ZE29" s="229">
        <v>539</v>
      </c>
      <c r="ZF29" s="229">
        <v>431</v>
      </c>
      <c r="ZG29" s="229">
        <v>391</v>
      </c>
      <c r="ZH29" s="229">
        <v>438</v>
      </c>
      <c r="ZI29" s="323">
        <v>388</v>
      </c>
      <c r="ZJ29" s="253">
        <v>350</v>
      </c>
      <c r="ZK29" s="253">
        <v>298</v>
      </c>
      <c r="ZL29" s="253">
        <v>318</v>
      </c>
      <c r="ZM29" s="253">
        <v>523</v>
      </c>
      <c r="ZN29" s="253">
        <v>3647</v>
      </c>
      <c r="ZO29" s="253">
        <v>41309</v>
      </c>
      <c r="ZP29" s="229">
        <v>23360</v>
      </c>
      <c r="ZQ29" s="253"/>
      <c r="ZR29" s="253"/>
      <c r="ZS29" s="253"/>
      <c r="ZT29" s="253"/>
      <c r="ZU29" s="253"/>
      <c r="ZV29" s="253"/>
      <c r="ZW29" s="253"/>
      <c r="ZX29" s="253"/>
      <c r="ZY29" s="253"/>
      <c r="ZZ29" s="253"/>
      <c r="AAA29" s="253"/>
      <c r="AAB29" s="253"/>
      <c r="AAC29" s="253"/>
      <c r="AAD29" s="253"/>
      <c r="AAE29" s="253"/>
      <c r="AAF29" s="253"/>
      <c r="AAG29" s="253"/>
      <c r="AAH29" s="253"/>
      <c r="AAI29" s="253"/>
      <c r="AAJ29" s="253"/>
      <c r="AAK29" s="253"/>
      <c r="AAL29" s="253"/>
      <c r="AAM29" s="253"/>
      <c r="AAN29" s="253"/>
      <c r="AAO29" s="253"/>
      <c r="AAP29" s="253"/>
      <c r="AAQ29" s="253"/>
      <c r="AAR29" s="253"/>
      <c r="AAS29" s="253"/>
      <c r="AAT29" s="253"/>
      <c r="AAU29" s="253"/>
      <c r="AAV29" s="253"/>
      <c r="AAW29" s="253"/>
      <c r="AAX29" s="253"/>
      <c r="AAY29" s="253"/>
      <c r="AAZ29" s="253"/>
      <c r="ABA29" s="253"/>
      <c r="ABB29" s="253"/>
      <c r="ABC29" s="253"/>
      <c r="ABD29" s="253"/>
      <c r="ABE29" s="253"/>
      <c r="ABF29" s="253"/>
      <c r="ABG29" s="253"/>
      <c r="ABH29" s="253"/>
      <c r="ABI29" s="253"/>
      <c r="ABJ29" s="253"/>
      <c r="ABK29" s="253"/>
      <c r="ABL29" s="253"/>
      <c r="ABM29" s="253"/>
      <c r="ABN29" s="253"/>
      <c r="ABO29" s="253"/>
      <c r="ABP29" s="253"/>
      <c r="ABQ29" s="253"/>
      <c r="ABR29" s="253"/>
      <c r="ABS29" s="253"/>
      <c r="ABT29" s="253"/>
      <c r="ABU29" s="253"/>
      <c r="ABV29" s="253"/>
      <c r="ABW29" s="253"/>
      <c r="ABX29" s="253"/>
      <c r="ABY29" s="253"/>
      <c r="ABZ29" s="253"/>
      <c r="ACA29" s="253"/>
      <c r="ACB29" s="253"/>
      <c r="ACC29" s="253"/>
      <c r="ACD29" s="253"/>
      <c r="ACE29" s="253"/>
      <c r="ACF29" s="253"/>
      <c r="ACG29" s="253"/>
      <c r="ACH29" s="253"/>
      <c r="ACI29" s="253"/>
      <c r="ACJ29" s="253"/>
      <c r="ACK29" s="253"/>
      <c r="ACL29" s="253"/>
      <c r="ACM29" s="253"/>
      <c r="ACN29" s="253"/>
      <c r="ACO29" s="253"/>
      <c r="ACP29" s="253"/>
      <c r="ACQ29" s="253"/>
      <c r="ACR29" s="253"/>
      <c r="ACS29" s="253"/>
      <c r="ACT29" s="253"/>
      <c r="ACU29" s="253"/>
      <c r="ACV29" s="253"/>
      <c r="ACW29" s="253"/>
      <c r="ACX29" s="253"/>
      <c r="ACY29" s="253"/>
      <c r="ACZ29" s="253"/>
      <c r="ADA29" s="253"/>
      <c r="ADB29" s="253"/>
      <c r="ADC29" s="253"/>
      <c r="ADD29" s="253"/>
      <c r="ADE29" s="253"/>
      <c r="ADF29" s="253"/>
      <c r="ADG29" s="253"/>
      <c r="ADH29" s="253"/>
      <c r="ADI29" s="253"/>
    </row>
    <row r="30" spans="1:16383" ht="12.75" customHeight="1" x14ac:dyDescent="0.35">
      <c r="A30" s="132">
        <v>81</v>
      </c>
      <c r="B30" s="132"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231">
        <v>220</v>
      </c>
      <c r="BH30" s="10">
        <v>186</v>
      </c>
      <c r="BI30" s="10">
        <v>186</v>
      </c>
      <c r="BJ30" s="10">
        <v>209</v>
      </c>
      <c r="BK30" s="10">
        <v>181</v>
      </c>
      <c r="BL30" s="231">
        <v>201</v>
      </c>
      <c r="BM30" s="231">
        <v>199</v>
      </c>
      <c r="BN30" s="14">
        <v>195</v>
      </c>
      <c r="BO30" s="14">
        <v>205</v>
      </c>
      <c r="BP30" s="231">
        <v>213</v>
      </c>
      <c r="BQ30" s="231">
        <v>193</v>
      </c>
      <c r="BR30" s="231">
        <v>210</v>
      </c>
      <c r="BS30" s="231">
        <v>230</v>
      </c>
      <c r="BT30" s="231">
        <v>185</v>
      </c>
      <c r="BU30" s="231">
        <v>203</v>
      </c>
      <c r="BV30" s="231">
        <v>200</v>
      </c>
      <c r="BW30" s="232">
        <v>178</v>
      </c>
      <c r="BX30" s="232">
        <v>217</v>
      </c>
      <c r="BY30" s="232">
        <v>228</v>
      </c>
      <c r="BZ30" s="232">
        <v>242</v>
      </c>
      <c r="CA30" s="233">
        <v>217</v>
      </c>
      <c r="CB30" s="233">
        <v>207</v>
      </c>
      <c r="CC30" s="231">
        <v>274</v>
      </c>
      <c r="CD30" s="231">
        <v>197</v>
      </c>
      <c r="CE30" s="231">
        <v>218</v>
      </c>
      <c r="CF30" s="14">
        <v>232</v>
      </c>
      <c r="CG30" s="231">
        <v>239</v>
      </c>
      <c r="CH30" s="233">
        <v>195</v>
      </c>
      <c r="CI30" s="233">
        <v>214</v>
      </c>
      <c r="CJ30" s="231">
        <v>213</v>
      </c>
      <c r="CK30" s="233">
        <v>213</v>
      </c>
      <c r="CL30" s="233">
        <v>224</v>
      </c>
      <c r="CM30" s="233">
        <v>211</v>
      </c>
      <c r="CN30" s="233">
        <v>210</v>
      </c>
      <c r="CO30" s="233">
        <v>254</v>
      </c>
      <c r="CP30" s="233">
        <v>320</v>
      </c>
      <c r="CQ30" s="231">
        <v>300</v>
      </c>
      <c r="CR30" s="233">
        <v>303</v>
      </c>
      <c r="CS30" s="233">
        <v>316</v>
      </c>
      <c r="CT30" s="233">
        <v>353</v>
      </c>
      <c r="CU30" s="231">
        <v>352</v>
      </c>
      <c r="CV30" s="233">
        <v>360</v>
      </c>
      <c r="CW30" s="233">
        <v>307</v>
      </c>
      <c r="CX30" s="233">
        <v>398</v>
      </c>
      <c r="CY30" s="233">
        <v>328</v>
      </c>
      <c r="CZ30" s="231">
        <v>308</v>
      </c>
      <c r="DA30" s="233">
        <v>364</v>
      </c>
      <c r="DB30" s="154">
        <v>372</v>
      </c>
      <c r="DC30" s="233">
        <v>510</v>
      </c>
      <c r="DD30" s="233">
        <v>431</v>
      </c>
      <c r="DE30" s="233">
        <v>316</v>
      </c>
      <c r="DF30" s="233">
        <v>354</v>
      </c>
      <c r="DG30" s="233">
        <v>397</v>
      </c>
      <c r="DH30" s="233">
        <v>378</v>
      </c>
      <c r="DI30" s="231">
        <v>331</v>
      </c>
      <c r="DJ30" s="231">
        <v>389</v>
      </c>
      <c r="DK30" s="231">
        <v>344</v>
      </c>
      <c r="DL30" s="231">
        <v>334</v>
      </c>
      <c r="DM30" s="231">
        <v>344</v>
      </c>
      <c r="DN30" s="231">
        <v>326</v>
      </c>
      <c r="DO30" s="231">
        <v>343</v>
      </c>
      <c r="DP30" s="231">
        <v>371</v>
      </c>
      <c r="DQ30" s="231">
        <v>346</v>
      </c>
      <c r="DR30" s="231">
        <v>322</v>
      </c>
      <c r="DS30" s="231">
        <v>326</v>
      </c>
      <c r="DT30" s="231">
        <v>280</v>
      </c>
      <c r="DU30" s="231">
        <v>339</v>
      </c>
      <c r="DV30" s="231">
        <v>343</v>
      </c>
      <c r="DW30" s="231">
        <v>339</v>
      </c>
      <c r="DX30" s="231">
        <v>329</v>
      </c>
      <c r="DY30" s="231">
        <v>322</v>
      </c>
      <c r="DZ30" s="231">
        <v>319</v>
      </c>
      <c r="EA30" s="231">
        <v>362</v>
      </c>
      <c r="EB30" s="231">
        <v>305</v>
      </c>
      <c r="EC30" s="14">
        <v>410</v>
      </c>
      <c r="ED30" s="231">
        <v>336</v>
      </c>
      <c r="EE30" s="231">
        <v>278</v>
      </c>
      <c r="EF30" s="234">
        <v>274</v>
      </c>
      <c r="EG30" s="234">
        <v>346</v>
      </c>
      <c r="EH30" s="235">
        <v>319</v>
      </c>
      <c r="EI30" s="231">
        <v>296</v>
      </c>
      <c r="EJ30" s="234">
        <v>309</v>
      </c>
      <c r="EK30" s="234">
        <v>352</v>
      </c>
      <c r="EL30" s="234">
        <v>318</v>
      </c>
      <c r="EM30" s="234">
        <v>320</v>
      </c>
      <c r="EN30" s="234">
        <v>315</v>
      </c>
      <c r="EO30" s="234">
        <v>353</v>
      </c>
      <c r="EP30" s="234">
        <v>441</v>
      </c>
      <c r="EQ30" s="234">
        <v>360</v>
      </c>
      <c r="ER30" s="234">
        <v>349</v>
      </c>
      <c r="ES30" s="234">
        <v>378</v>
      </c>
      <c r="ET30" s="234">
        <v>449</v>
      </c>
      <c r="EU30" s="234">
        <v>404</v>
      </c>
      <c r="EV30" s="231">
        <v>413</v>
      </c>
      <c r="EW30" s="234">
        <v>262</v>
      </c>
      <c r="EX30" s="150">
        <v>498</v>
      </c>
      <c r="EY30" s="234">
        <v>385</v>
      </c>
      <c r="EZ30" s="234">
        <v>396</v>
      </c>
      <c r="FA30" s="234">
        <v>298</v>
      </c>
      <c r="FB30" s="234">
        <v>376</v>
      </c>
      <c r="FC30" s="234">
        <v>457</v>
      </c>
      <c r="FD30" s="234">
        <v>468</v>
      </c>
      <c r="FE30" s="234">
        <v>355</v>
      </c>
      <c r="FF30" s="234">
        <v>368</v>
      </c>
      <c r="FG30" s="234">
        <v>389</v>
      </c>
      <c r="FH30" s="222">
        <v>355</v>
      </c>
      <c r="FI30" s="234">
        <v>318</v>
      </c>
      <c r="FJ30" s="234">
        <v>328</v>
      </c>
      <c r="FK30" s="236">
        <v>340</v>
      </c>
      <c r="FL30" s="150">
        <v>337</v>
      </c>
      <c r="FM30" s="235">
        <v>346</v>
      </c>
      <c r="FN30" s="235">
        <v>281</v>
      </c>
      <c r="FO30" s="235">
        <v>333</v>
      </c>
      <c r="FP30" s="235">
        <v>385</v>
      </c>
      <c r="FQ30" s="235">
        <v>315</v>
      </c>
      <c r="FR30" s="151">
        <v>303</v>
      </c>
      <c r="FS30" s="235">
        <v>292</v>
      </c>
      <c r="FT30" s="154">
        <v>282</v>
      </c>
      <c r="FU30" s="237">
        <v>275</v>
      </c>
      <c r="FV30" s="151">
        <v>249</v>
      </c>
      <c r="FW30" s="231">
        <v>284</v>
      </c>
      <c r="FX30" s="231">
        <v>248</v>
      </c>
      <c r="FY30" s="231">
        <v>276</v>
      </c>
      <c r="FZ30" s="231">
        <v>263</v>
      </c>
      <c r="GA30" s="231">
        <v>273</v>
      </c>
      <c r="GB30" s="231">
        <v>340</v>
      </c>
      <c r="GC30" s="231">
        <v>274</v>
      </c>
      <c r="GD30" s="231">
        <v>250</v>
      </c>
      <c r="GE30" s="180">
        <v>246</v>
      </c>
      <c r="GF30" s="180">
        <v>280</v>
      </c>
      <c r="GG30" s="180">
        <v>272</v>
      </c>
      <c r="GH30" s="180">
        <v>243</v>
      </c>
      <c r="GI30" s="180">
        <v>242</v>
      </c>
      <c r="GJ30" s="180">
        <v>261</v>
      </c>
      <c r="GK30" s="180">
        <v>377</v>
      </c>
      <c r="GL30" s="180">
        <v>267</v>
      </c>
      <c r="GM30" s="180">
        <v>262</v>
      </c>
      <c r="GN30" s="225">
        <v>247</v>
      </c>
      <c r="GO30" s="180">
        <v>304</v>
      </c>
      <c r="GP30" s="226">
        <v>303</v>
      </c>
      <c r="GQ30" s="180">
        <v>288</v>
      </c>
      <c r="GR30" s="180">
        <v>292</v>
      </c>
      <c r="GS30" s="180">
        <v>351</v>
      </c>
      <c r="GT30" s="180">
        <v>330</v>
      </c>
      <c r="GU30" s="180">
        <v>277</v>
      </c>
      <c r="GV30" s="180">
        <v>315</v>
      </c>
      <c r="GW30" s="180">
        <v>198</v>
      </c>
      <c r="GX30" s="180">
        <v>478</v>
      </c>
      <c r="GY30" s="180">
        <v>321</v>
      </c>
      <c r="GZ30" s="180">
        <v>335</v>
      </c>
      <c r="HA30" s="180">
        <v>249</v>
      </c>
      <c r="HB30" s="180">
        <v>310</v>
      </c>
      <c r="HC30" s="180">
        <v>436</v>
      </c>
      <c r="HD30" s="180">
        <v>284</v>
      </c>
      <c r="HE30" s="180">
        <v>276</v>
      </c>
      <c r="HF30" s="180">
        <v>286</v>
      </c>
      <c r="HG30" s="180">
        <v>323</v>
      </c>
      <c r="HH30" s="180">
        <v>273</v>
      </c>
      <c r="HI30" s="180">
        <v>242</v>
      </c>
      <c r="HJ30" s="180">
        <v>194</v>
      </c>
      <c r="HK30" s="180">
        <v>287</v>
      </c>
      <c r="HL30" s="180">
        <v>241</v>
      </c>
      <c r="HM30" s="180">
        <v>212</v>
      </c>
      <c r="HN30" s="180">
        <v>243</v>
      </c>
      <c r="HO30" s="180">
        <v>280</v>
      </c>
      <c r="HP30" s="180">
        <v>289</v>
      </c>
      <c r="HQ30" s="180">
        <v>262</v>
      </c>
      <c r="HR30" s="180">
        <v>227</v>
      </c>
      <c r="HS30" s="180">
        <v>213</v>
      </c>
      <c r="HT30" s="180">
        <v>272</v>
      </c>
      <c r="HU30" s="180">
        <v>230</v>
      </c>
      <c r="HV30" s="180">
        <v>199</v>
      </c>
      <c r="HW30" s="180">
        <v>242</v>
      </c>
      <c r="HX30" s="180">
        <v>284</v>
      </c>
      <c r="HY30" s="180">
        <v>229</v>
      </c>
      <c r="HZ30" s="180">
        <v>295</v>
      </c>
      <c r="IA30" s="180">
        <v>246</v>
      </c>
      <c r="IB30" s="180">
        <v>260</v>
      </c>
      <c r="IC30" s="180">
        <v>242</v>
      </c>
      <c r="ID30" s="180">
        <v>230</v>
      </c>
      <c r="IE30" s="180">
        <v>201</v>
      </c>
      <c r="IF30" s="180">
        <v>195</v>
      </c>
      <c r="IG30" s="180">
        <v>262</v>
      </c>
      <c r="IH30" s="180">
        <v>245</v>
      </c>
      <c r="II30" s="180">
        <v>240</v>
      </c>
      <c r="IJ30" s="180">
        <v>167</v>
      </c>
      <c r="IK30" s="180">
        <v>274</v>
      </c>
      <c r="IL30" s="180">
        <v>215</v>
      </c>
      <c r="IM30" s="180">
        <v>255</v>
      </c>
      <c r="IN30" s="180">
        <v>186</v>
      </c>
      <c r="IO30" s="180">
        <v>277</v>
      </c>
      <c r="IP30" s="180">
        <v>332</v>
      </c>
      <c r="IQ30" s="180">
        <v>273</v>
      </c>
      <c r="IR30" s="180">
        <v>269</v>
      </c>
      <c r="IS30" s="180">
        <v>264</v>
      </c>
      <c r="IT30" s="180">
        <v>367</v>
      </c>
      <c r="IU30" s="180">
        <v>281</v>
      </c>
      <c r="IV30" s="180">
        <v>349</v>
      </c>
      <c r="IW30" s="180">
        <v>244</v>
      </c>
      <c r="IX30" s="180">
        <v>376</v>
      </c>
      <c r="IY30" s="180">
        <v>255</v>
      </c>
      <c r="IZ30" s="180">
        <v>265</v>
      </c>
      <c r="JA30" s="180">
        <v>274</v>
      </c>
      <c r="JB30" s="180">
        <v>255</v>
      </c>
      <c r="JC30" s="180">
        <v>315</v>
      </c>
      <c r="JD30" s="180">
        <v>310</v>
      </c>
      <c r="JE30" s="227">
        <v>224</v>
      </c>
      <c r="JF30" s="98">
        <v>357</v>
      </c>
      <c r="JG30" s="180">
        <v>281</v>
      </c>
      <c r="JH30" s="180">
        <v>260</v>
      </c>
      <c r="JI30" s="180">
        <v>222</v>
      </c>
      <c r="JJ30" s="180">
        <v>221</v>
      </c>
      <c r="JK30" s="180">
        <v>244</v>
      </c>
      <c r="JL30" s="180">
        <v>245</v>
      </c>
      <c r="JM30" s="98">
        <v>211</v>
      </c>
      <c r="JN30" s="180">
        <v>205</v>
      </c>
      <c r="JO30" s="180">
        <v>194</v>
      </c>
      <c r="JP30" s="180">
        <v>249</v>
      </c>
      <c r="JQ30" s="180">
        <v>228</v>
      </c>
      <c r="JR30" s="180">
        <v>234</v>
      </c>
      <c r="JS30" s="180">
        <v>196</v>
      </c>
      <c r="JT30" s="180">
        <v>237</v>
      </c>
      <c r="JU30" s="180">
        <v>222</v>
      </c>
      <c r="JV30" s="180">
        <v>200</v>
      </c>
      <c r="JW30" s="180">
        <v>219</v>
      </c>
      <c r="JX30" s="180">
        <v>229</v>
      </c>
      <c r="JY30" s="98">
        <v>252</v>
      </c>
      <c r="JZ30" s="98">
        <v>252</v>
      </c>
      <c r="KA30" s="180">
        <v>209</v>
      </c>
      <c r="KB30" s="180">
        <v>216</v>
      </c>
      <c r="KC30" s="180">
        <v>234</v>
      </c>
      <c r="KD30" s="180">
        <v>223</v>
      </c>
      <c r="KE30" s="180">
        <v>197</v>
      </c>
      <c r="KF30" s="180">
        <v>190</v>
      </c>
      <c r="KG30" s="180">
        <v>265</v>
      </c>
      <c r="KH30" s="180">
        <v>189</v>
      </c>
      <c r="KI30" s="180">
        <v>157</v>
      </c>
      <c r="KJ30" s="180">
        <v>201</v>
      </c>
      <c r="KK30" s="180">
        <v>236</v>
      </c>
      <c r="KL30" s="180">
        <v>237</v>
      </c>
      <c r="KM30" s="180">
        <v>202</v>
      </c>
      <c r="KN30" s="180">
        <v>181</v>
      </c>
      <c r="KO30" s="181">
        <v>194</v>
      </c>
      <c r="KP30" s="180">
        <v>267</v>
      </c>
      <c r="KQ30" s="180">
        <v>270</v>
      </c>
      <c r="KR30" s="180">
        <v>216</v>
      </c>
      <c r="KS30" s="180">
        <v>245</v>
      </c>
      <c r="KT30" s="180">
        <v>306</v>
      </c>
      <c r="KU30" s="180">
        <v>280</v>
      </c>
      <c r="KV30" s="180">
        <v>219</v>
      </c>
      <c r="KW30" s="180">
        <v>246</v>
      </c>
      <c r="KX30" s="180">
        <v>345</v>
      </c>
      <c r="KY30" s="180">
        <v>293</v>
      </c>
      <c r="KZ30" s="180">
        <v>234</v>
      </c>
      <c r="LA30" s="180">
        <v>256</v>
      </c>
      <c r="LB30" s="180">
        <v>192</v>
      </c>
      <c r="LC30" s="98">
        <v>319</v>
      </c>
      <c r="LD30" s="180">
        <v>274</v>
      </c>
      <c r="LE30" s="180">
        <v>251</v>
      </c>
      <c r="LF30" s="180">
        <v>242</v>
      </c>
      <c r="LG30" s="180">
        <v>320</v>
      </c>
      <c r="LH30" s="180">
        <v>225</v>
      </c>
      <c r="LI30" s="180">
        <v>225</v>
      </c>
      <c r="LJ30" s="180">
        <v>213</v>
      </c>
      <c r="LK30" s="180">
        <v>278</v>
      </c>
      <c r="LL30" s="180">
        <v>198</v>
      </c>
      <c r="LM30" s="180">
        <v>223</v>
      </c>
      <c r="LN30" s="180">
        <v>205</v>
      </c>
      <c r="LO30" s="180">
        <v>191</v>
      </c>
      <c r="LP30" s="180">
        <v>235</v>
      </c>
      <c r="LQ30" s="180">
        <v>216</v>
      </c>
      <c r="LR30" s="180">
        <v>210</v>
      </c>
      <c r="LS30" s="180">
        <v>189</v>
      </c>
      <c r="LT30" s="180">
        <v>220</v>
      </c>
      <c r="LU30" s="180">
        <v>185</v>
      </c>
      <c r="LV30" s="180">
        <v>187</v>
      </c>
      <c r="LW30" s="180">
        <v>181</v>
      </c>
      <c r="LX30" s="180">
        <v>241</v>
      </c>
      <c r="LY30" s="180">
        <v>230</v>
      </c>
      <c r="LZ30" s="180">
        <v>199</v>
      </c>
      <c r="MA30" s="180">
        <v>164</v>
      </c>
      <c r="MB30" s="180">
        <v>170</v>
      </c>
      <c r="MC30" s="180">
        <v>220</v>
      </c>
      <c r="MD30" s="180">
        <v>214</v>
      </c>
      <c r="ME30" s="180">
        <v>181</v>
      </c>
      <c r="MF30" s="180">
        <v>178</v>
      </c>
      <c r="MG30" s="180">
        <v>201</v>
      </c>
      <c r="MH30" s="180">
        <v>211</v>
      </c>
      <c r="MI30" s="180">
        <v>199</v>
      </c>
      <c r="MJ30" s="180">
        <v>158</v>
      </c>
      <c r="MK30" s="180">
        <v>156</v>
      </c>
      <c r="ML30" s="180">
        <v>199</v>
      </c>
      <c r="MM30" s="180">
        <v>200</v>
      </c>
      <c r="MN30" s="180">
        <v>177</v>
      </c>
      <c r="MO30" s="180">
        <v>180</v>
      </c>
      <c r="MP30" s="180">
        <v>214</v>
      </c>
      <c r="MQ30" s="180">
        <v>198</v>
      </c>
      <c r="MR30" s="180">
        <v>154</v>
      </c>
      <c r="MS30" s="180">
        <v>152</v>
      </c>
      <c r="MT30" s="180">
        <v>165</v>
      </c>
      <c r="MU30" s="180">
        <v>189</v>
      </c>
      <c r="MV30" s="180">
        <v>153</v>
      </c>
      <c r="MW30" s="180">
        <v>164</v>
      </c>
      <c r="MX30" s="180">
        <v>154</v>
      </c>
      <c r="MY30" s="180">
        <v>217</v>
      </c>
      <c r="MZ30" s="180">
        <v>227</v>
      </c>
      <c r="NA30" s="180">
        <v>174</v>
      </c>
      <c r="NB30" s="180">
        <v>154</v>
      </c>
      <c r="NC30" s="180">
        <v>226</v>
      </c>
      <c r="ND30" s="180">
        <v>232</v>
      </c>
      <c r="NE30" s="180">
        <v>177</v>
      </c>
      <c r="NF30" s="180">
        <v>149</v>
      </c>
      <c r="NG30" s="180">
        <v>203</v>
      </c>
      <c r="NH30" s="180">
        <v>174</v>
      </c>
      <c r="NI30" s="180">
        <v>208</v>
      </c>
      <c r="NJ30" s="169">
        <v>128</v>
      </c>
      <c r="NK30" s="180">
        <v>151</v>
      </c>
      <c r="NL30" s="180">
        <v>158</v>
      </c>
      <c r="NM30" s="180">
        <v>154</v>
      </c>
      <c r="NN30" s="180">
        <v>148</v>
      </c>
      <c r="NO30" s="180">
        <v>152</v>
      </c>
      <c r="NP30" s="180">
        <v>156</v>
      </c>
      <c r="NQ30" s="180">
        <v>179</v>
      </c>
      <c r="NR30" s="180">
        <v>147</v>
      </c>
      <c r="NS30" s="180">
        <v>172</v>
      </c>
      <c r="NT30" s="180">
        <v>138</v>
      </c>
      <c r="NU30" s="180">
        <v>164</v>
      </c>
      <c r="NV30" s="180">
        <v>127</v>
      </c>
      <c r="NW30" s="180">
        <v>121</v>
      </c>
      <c r="NX30" s="180">
        <v>135</v>
      </c>
      <c r="NY30" s="180">
        <v>154</v>
      </c>
      <c r="NZ30" s="180">
        <v>140</v>
      </c>
      <c r="OA30" s="180">
        <v>154</v>
      </c>
      <c r="OB30" s="180">
        <v>153</v>
      </c>
      <c r="OC30" s="180">
        <v>132</v>
      </c>
      <c r="OD30" s="180">
        <v>174</v>
      </c>
      <c r="OE30" s="180">
        <v>138</v>
      </c>
      <c r="OF30" s="180">
        <v>116</v>
      </c>
      <c r="OG30" s="180">
        <v>145</v>
      </c>
      <c r="OH30" s="180">
        <v>165</v>
      </c>
      <c r="OI30" s="180">
        <v>134</v>
      </c>
      <c r="OJ30" s="180">
        <v>112</v>
      </c>
      <c r="OK30" s="180">
        <v>133</v>
      </c>
      <c r="OL30" s="180">
        <v>181</v>
      </c>
      <c r="OM30" s="180">
        <v>146</v>
      </c>
      <c r="ON30" s="180">
        <v>129</v>
      </c>
      <c r="OO30" s="180">
        <v>122</v>
      </c>
      <c r="OP30" s="180">
        <v>164</v>
      </c>
      <c r="OQ30" s="180">
        <v>174</v>
      </c>
      <c r="OR30" s="180">
        <v>159</v>
      </c>
      <c r="OS30" s="180">
        <v>179</v>
      </c>
      <c r="OT30" s="180">
        <v>194</v>
      </c>
      <c r="OU30" s="180">
        <v>188</v>
      </c>
      <c r="OV30" s="180">
        <v>157</v>
      </c>
      <c r="OW30" s="180">
        <v>206</v>
      </c>
      <c r="OX30" s="180">
        <v>134</v>
      </c>
      <c r="OY30" s="180">
        <v>234</v>
      </c>
      <c r="OZ30" s="180">
        <v>156</v>
      </c>
      <c r="PA30" s="180">
        <v>171</v>
      </c>
      <c r="PB30" s="180">
        <v>135</v>
      </c>
      <c r="PC30" s="180">
        <v>193</v>
      </c>
      <c r="PD30" s="180">
        <v>222</v>
      </c>
      <c r="PE30" s="180">
        <v>158</v>
      </c>
      <c r="PF30" s="180">
        <v>137</v>
      </c>
      <c r="PG30" s="180">
        <v>162</v>
      </c>
      <c r="PH30" s="180">
        <v>215</v>
      </c>
      <c r="PI30" s="180">
        <v>161</v>
      </c>
      <c r="PJ30" s="180">
        <v>129</v>
      </c>
      <c r="PK30" s="180">
        <v>114</v>
      </c>
      <c r="PL30" s="180">
        <v>137</v>
      </c>
      <c r="PM30" s="180">
        <v>113</v>
      </c>
      <c r="PN30" s="180">
        <v>103</v>
      </c>
      <c r="PO30" s="180">
        <v>137</v>
      </c>
      <c r="PP30" s="180">
        <v>149</v>
      </c>
      <c r="PQ30" s="180">
        <v>124</v>
      </c>
      <c r="PR30" s="180">
        <v>113</v>
      </c>
      <c r="PS30" s="180">
        <v>118</v>
      </c>
      <c r="PT30" s="180">
        <v>111</v>
      </c>
      <c r="PU30" s="180">
        <v>123</v>
      </c>
      <c r="PV30" s="180">
        <v>92</v>
      </c>
      <c r="PW30" s="180">
        <v>126</v>
      </c>
      <c r="PX30" s="98">
        <v>85</v>
      </c>
      <c r="PY30" s="98">
        <v>142</v>
      </c>
      <c r="PZ30" s="98">
        <v>123</v>
      </c>
      <c r="QA30" s="98">
        <v>129</v>
      </c>
      <c r="QB30" s="98">
        <v>96</v>
      </c>
      <c r="QC30" s="98">
        <v>112</v>
      </c>
      <c r="QD30" s="98">
        <v>156</v>
      </c>
      <c r="QE30" s="98">
        <v>148</v>
      </c>
      <c r="QF30" s="98">
        <v>107</v>
      </c>
      <c r="QG30" s="98">
        <v>151</v>
      </c>
      <c r="QH30" s="98">
        <v>120</v>
      </c>
      <c r="QI30" s="98">
        <v>118</v>
      </c>
      <c r="QJ30" s="98">
        <v>128</v>
      </c>
      <c r="QK30" s="98">
        <v>125</v>
      </c>
      <c r="QL30" s="98">
        <v>147</v>
      </c>
      <c r="QM30" s="98">
        <v>129</v>
      </c>
      <c r="QN30" s="98">
        <v>132</v>
      </c>
      <c r="QO30" s="98">
        <v>134</v>
      </c>
      <c r="QP30" s="98">
        <v>169</v>
      </c>
      <c r="QQ30" s="98">
        <v>154</v>
      </c>
      <c r="QR30" s="98">
        <v>135</v>
      </c>
      <c r="QS30" s="98">
        <v>121</v>
      </c>
      <c r="QT30" s="98">
        <v>142</v>
      </c>
      <c r="QU30" s="98">
        <v>186</v>
      </c>
      <c r="QV30" s="98">
        <v>171</v>
      </c>
      <c r="QW30" s="98">
        <v>182</v>
      </c>
      <c r="QX30" s="98">
        <v>136</v>
      </c>
      <c r="QY30" s="98">
        <v>164</v>
      </c>
      <c r="QZ30" s="98">
        <v>179</v>
      </c>
      <c r="RA30" s="98">
        <v>133</v>
      </c>
      <c r="RB30" s="98">
        <v>132</v>
      </c>
      <c r="RC30" s="98">
        <v>139</v>
      </c>
      <c r="RD30" s="98">
        <v>206</v>
      </c>
      <c r="RE30" s="98">
        <v>164</v>
      </c>
      <c r="RF30" s="98">
        <v>136</v>
      </c>
      <c r="RG30" s="98">
        <v>135</v>
      </c>
      <c r="RH30" s="98">
        <v>170</v>
      </c>
      <c r="RI30" s="98">
        <v>131</v>
      </c>
      <c r="RJ30" s="98">
        <v>117</v>
      </c>
      <c r="RK30" s="98">
        <v>126</v>
      </c>
      <c r="RL30" s="98">
        <v>178</v>
      </c>
      <c r="RM30" s="98">
        <v>136</v>
      </c>
      <c r="RN30" s="98">
        <v>105</v>
      </c>
      <c r="RO30" s="98">
        <v>111</v>
      </c>
      <c r="RP30" s="98">
        <v>138</v>
      </c>
      <c r="RQ30" s="98">
        <v>124</v>
      </c>
      <c r="RR30" s="98">
        <v>91</v>
      </c>
      <c r="RS30" s="228">
        <v>99</v>
      </c>
      <c r="RT30" s="98">
        <v>124</v>
      </c>
      <c r="RU30" s="98">
        <v>105</v>
      </c>
      <c r="RV30" s="98">
        <v>112</v>
      </c>
      <c r="RW30" s="98">
        <v>105</v>
      </c>
      <c r="RX30" s="98">
        <v>102</v>
      </c>
      <c r="RY30" s="98">
        <v>119</v>
      </c>
      <c r="RZ30" s="98">
        <v>119</v>
      </c>
      <c r="SA30" s="98">
        <v>106</v>
      </c>
      <c r="SB30" s="98">
        <v>147</v>
      </c>
      <c r="SC30" s="98">
        <v>143</v>
      </c>
      <c r="SD30" s="98">
        <v>128</v>
      </c>
      <c r="SE30" s="98">
        <v>113</v>
      </c>
      <c r="SF30" s="98">
        <v>105</v>
      </c>
      <c r="SG30" s="98">
        <v>103</v>
      </c>
      <c r="SH30" s="98">
        <v>138</v>
      </c>
      <c r="SI30" s="229">
        <v>118</v>
      </c>
      <c r="SJ30" s="98">
        <v>121</v>
      </c>
      <c r="SK30" s="98">
        <v>106</v>
      </c>
      <c r="SL30" s="98">
        <v>143</v>
      </c>
      <c r="SM30" s="98">
        <v>107</v>
      </c>
      <c r="SN30" s="98">
        <v>102</v>
      </c>
      <c r="SO30" s="98">
        <v>100</v>
      </c>
      <c r="SP30" s="98">
        <v>124</v>
      </c>
      <c r="SQ30" s="98">
        <v>156</v>
      </c>
      <c r="SR30" s="98">
        <v>118</v>
      </c>
      <c r="SS30" s="98">
        <v>151</v>
      </c>
      <c r="ST30" s="98">
        <v>125</v>
      </c>
      <c r="SU30" s="98">
        <v>170</v>
      </c>
      <c r="SV30" s="98">
        <v>135</v>
      </c>
      <c r="SW30" s="98">
        <v>159</v>
      </c>
      <c r="SX30" s="98">
        <v>119</v>
      </c>
      <c r="SY30" s="98">
        <v>165</v>
      </c>
      <c r="SZ30" s="98">
        <v>158</v>
      </c>
      <c r="TA30" s="98">
        <v>152</v>
      </c>
      <c r="TB30" s="98">
        <v>130</v>
      </c>
      <c r="TC30" s="98">
        <v>120</v>
      </c>
      <c r="TD30" s="98">
        <v>124</v>
      </c>
      <c r="TE30" s="98">
        <v>142</v>
      </c>
      <c r="TF30" s="98">
        <v>142</v>
      </c>
      <c r="TG30" s="98">
        <v>120</v>
      </c>
      <c r="TH30" s="98">
        <v>151</v>
      </c>
      <c r="TI30" s="98">
        <v>116</v>
      </c>
      <c r="TJ30" s="98">
        <v>113</v>
      </c>
      <c r="TK30" s="98">
        <v>93</v>
      </c>
      <c r="TL30" s="98">
        <v>113</v>
      </c>
      <c r="TM30" s="98">
        <v>108</v>
      </c>
      <c r="TN30" s="98">
        <v>120</v>
      </c>
      <c r="TO30" s="98">
        <v>108</v>
      </c>
      <c r="TP30" s="98">
        <v>120</v>
      </c>
      <c r="TQ30" s="98">
        <v>148</v>
      </c>
      <c r="TR30" s="98">
        <v>144</v>
      </c>
      <c r="TS30" s="98">
        <v>99</v>
      </c>
      <c r="TT30" s="98">
        <v>94</v>
      </c>
      <c r="TU30" s="98">
        <v>90</v>
      </c>
      <c r="TV30" s="98">
        <v>91</v>
      </c>
      <c r="TW30" s="98">
        <v>84</v>
      </c>
      <c r="TX30" s="98">
        <v>100</v>
      </c>
      <c r="TY30" s="98">
        <v>80</v>
      </c>
      <c r="TZ30" s="98">
        <v>108</v>
      </c>
      <c r="UA30" s="98">
        <v>101</v>
      </c>
      <c r="UB30" s="98">
        <v>104</v>
      </c>
      <c r="UC30" s="98">
        <v>123</v>
      </c>
      <c r="UD30" s="98">
        <v>117</v>
      </c>
      <c r="UE30" s="29">
        <v>116</v>
      </c>
      <c r="UF30" s="98">
        <v>122</v>
      </c>
      <c r="UG30" s="98">
        <v>95</v>
      </c>
      <c r="UH30" s="98">
        <v>95</v>
      </c>
      <c r="UI30" s="98">
        <v>96</v>
      </c>
      <c r="UJ30" s="98">
        <v>99</v>
      </c>
      <c r="UK30" s="98">
        <v>90</v>
      </c>
      <c r="UL30" s="98">
        <v>119</v>
      </c>
      <c r="UM30" s="98">
        <v>107</v>
      </c>
      <c r="UN30" s="98">
        <v>92</v>
      </c>
      <c r="UO30" s="98">
        <v>94</v>
      </c>
      <c r="UP30" s="98">
        <v>83</v>
      </c>
      <c r="UQ30" s="98">
        <v>116</v>
      </c>
      <c r="UR30" s="98">
        <v>105</v>
      </c>
      <c r="US30" s="229">
        <v>112</v>
      </c>
      <c r="UT30" s="229">
        <v>85</v>
      </c>
      <c r="UU30" s="98">
        <v>121</v>
      </c>
      <c r="UV30" s="98">
        <v>138</v>
      </c>
      <c r="UW30" s="98">
        <v>130</v>
      </c>
      <c r="UX30" s="98">
        <v>91</v>
      </c>
      <c r="UY30" s="229">
        <v>131</v>
      </c>
      <c r="UZ30" s="98">
        <v>138</v>
      </c>
      <c r="VA30" s="98">
        <v>125</v>
      </c>
      <c r="VB30" s="98">
        <v>124</v>
      </c>
      <c r="VC30" s="98">
        <v>91</v>
      </c>
      <c r="VD30" s="245">
        <v>145</v>
      </c>
      <c r="VE30" s="98">
        <v>199</v>
      </c>
      <c r="VF30" s="98">
        <v>130</v>
      </c>
      <c r="VG30" s="98">
        <v>137</v>
      </c>
      <c r="VH30" s="98">
        <v>139</v>
      </c>
      <c r="VI30" s="98">
        <v>147</v>
      </c>
      <c r="VJ30" s="98">
        <v>134</v>
      </c>
      <c r="VK30" s="98">
        <v>107</v>
      </c>
      <c r="VL30" s="98">
        <v>149</v>
      </c>
      <c r="VM30" s="98">
        <v>124</v>
      </c>
      <c r="VN30" s="245">
        <v>142</v>
      </c>
      <c r="VO30" s="264">
        <v>122</v>
      </c>
      <c r="VP30" s="98">
        <v>112</v>
      </c>
      <c r="VQ30" s="98">
        <v>135</v>
      </c>
      <c r="VR30" s="98">
        <v>124</v>
      </c>
      <c r="VS30" s="142">
        <v>105</v>
      </c>
      <c r="VT30" s="98">
        <v>100</v>
      </c>
      <c r="VU30" s="98">
        <v>104</v>
      </c>
      <c r="VV30" s="98">
        <v>115</v>
      </c>
      <c r="VW30" s="98">
        <v>120</v>
      </c>
      <c r="VX30" s="98">
        <v>95</v>
      </c>
      <c r="VY30" s="98">
        <v>107</v>
      </c>
      <c r="VZ30" s="98">
        <v>128</v>
      </c>
      <c r="WA30" s="98">
        <v>136</v>
      </c>
      <c r="WB30" s="98">
        <v>156</v>
      </c>
      <c r="WC30" s="98">
        <v>165</v>
      </c>
      <c r="WD30" s="142">
        <v>131</v>
      </c>
      <c r="WE30" s="98">
        <v>113</v>
      </c>
      <c r="WF30" s="273">
        <v>106</v>
      </c>
      <c r="WG30" s="98">
        <v>101</v>
      </c>
      <c r="WH30" s="98">
        <v>141</v>
      </c>
      <c r="WI30" s="98">
        <v>128</v>
      </c>
      <c r="WJ30" s="98">
        <v>95</v>
      </c>
      <c r="WK30" s="98">
        <v>97</v>
      </c>
      <c r="WL30" s="98">
        <v>118</v>
      </c>
      <c r="WM30" s="98">
        <v>130</v>
      </c>
      <c r="WN30" s="98">
        <v>137</v>
      </c>
      <c r="WO30" s="98">
        <v>127</v>
      </c>
      <c r="WP30" s="98">
        <v>103</v>
      </c>
      <c r="WQ30" s="98">
        <v>126</v>
      </c>
      <c r="WR30" s="98">
        <v>133</v>
      </c>
      <c r="WS30" s="98">
        <v>117</v>
      </c>
      <c r="WT30" s="98">
        <v>135</v>
      </c>
      <c r="WU30" s="98">
        <v>137</v>
      </c>
      <c r="WV30" s="98">
        <v>185</v>
      </c>
      <c r="WW30" s="98">
        <v>167</v>
      </c>
      <c r="WX30" s="275">
        <v>154</v>
      </c>
      <c r="WY30" s="98">
        <v>179</v>
      </c>
      <c r="WZ30" s="29">
        <v>183</v>
      </c>
      <c r="XA30" s="29">
        <v>150</v>
      </c>
      <c r="XB30" s="98">
        <v>159</v>
      </c>
      <c r="XC30" s="98">
        <v>138</v>
      </c>
      <c r="XD30" s="98">
        <v>167</v>
      </c>
      <c r="XE30" s="98">
        <v>193</v>
      </c>
      <c r="XF30" s="98">
        <v>153</v>
      </c>
      <c r="XG30" s="98">
        <v>157</v>
      </c>
      <c r="XH30" s="98">
        <v>141</v>
      </c>
      <c r="XI30" s="98">
        <v>146</v>
      </c>
      <c r="XJ30" s="98">
        <v>143</v>
      </c>
      <c r="XK30" s="229">
        <v>152</v>
      </c>
      <c r="XL30" s="229">
        <v>123</v>
      </c>
      <c r="XM30" s="229">
        <v>128</v>
      </c>
      <c r="XN30" s="229">
        <v>125</v>
      </c>
      <c r="XO30" s="294">
        <v>99</v>
      </c>
      <c r="XP30" s="245">
        <v>100</v>
      </c>
      <c r="XQ30" s="245">
        <v>124</v>
      </c>
      <c r="XR30" s="245">
        <v>142</v>
      </c>
      <c r="XS30" s="245">
        <v>89</v>
      </c>
      <c r="XT30" s="245">
        <v>115</v>
      </c>
      <c r="XU30" s="245">
        <v>117</v>
      </c>
      <c r="XV30" s="229">
        <v>108</v>
      </c>
      <c r="XW30" s="229">
        <v>134</v>
      </c>
      <c r="XX30" s="229">
        <v>121</v>
      </c>
      <c r="XY30" s="229">
        <v>122</v>
      </c>
      <c r="XZ30" s="229">
        <v>117</v>
      </c>
      <c r="YA30" s="229">
        <v>136</v>
      </c>
      <c r="YB30" s="229">
        <v>140</v>
      </c>
      <c r="YC30" s="229">
        <v>130</v>
      </c>
      <c r="YD30" s="229">
        <v>115</v>
      </c>
      <c r="YE30" s="229">
        <v>156</v>
      </c>
      <c r="YF30" s="229">
        <v>114</v>
      </c>
      <c r="YG30" s="229">
        <v>126</v>
      </c>
      <c r="YH30" s="229">
        <v>140</v>
      </c>
      <c r="YI30" s="229">
        <v>114</v>
      </c>
      <c r="YJ30" s="229">
        <v>117</v>
      </c>
      <c r="YK30" s="229">
        <v>106</v>
      </c>
      <c r="YL30" s="229">
        <v>132</v>
      </c>
      <c r="YM30" s="229">
        <v>110</v>
      </c>
      <c r="YN30" s="229">
        <v>141</v>
      </c>
      <c r="YO30" s="229">
        <v>148</v>
      </c>
      <c r="YP30" s="229">
        <v>127</v>
      </c>
      <c r="YQ30" s="229">
        <v>144</v>
      </c>
      <c r="YR30" s="229">
        <v>161</v>
      </c>
      <c r="YS30" s="229">
        <v>139</v>
      </c>
      <c r="YT30" s="275">
        <v>141</v>
      </c>
      <c r="YU30" s="229">
        <v>141</v>
      </c>
      <c r="YV30" s="229">
        <v>157</v>
      </c>
      <c r="YW30" s="229">
        <v>154</v>
      </c>
      <c r="YX30" s="229">
        <v>176</v>
      </c>
      <c r="YY30" s="229">
        <v>150</v>
      </c>
      <c r="YZ30" s="229">
        <v>179</v>
      </c>
      <c r="ZA30" s="229">
        <v>148</v>
      </c>
      <c r="ZB30" s="229">
        <v>143</v>
      </c>
      <c r="ZC30" s="229">
        <v>122</v>
      </c>
      <c r="ZD30" s="229">
        <v>205</v>
      </c>
      <c r="ZE30" s="229">
        <v>184</v>
      </c>
      <c r="ZF30" s="229">
        <v>167</v>
      </c>
      <c r="ZG30" s="229">
        <v>161</v>
      </c>
      <c r="ZH30" s="229">
        <v>116</v>
      </c>
      <c r="ZI30" s="323">
        <v>134</v>
      </c>
      <c r="ZJ30" s="182">
        <v>127</v>
      </c>
      <c r="ZK30" s="182">
        <v>126</v>
      </c>
      <c r="ZL30" s="182">
        <v>137</v>
      </c>
      <c r="ZM30" s="182">
        <v>151</v>
      </c>
      <c r="ZN30" s="182">
        <v>324</v>
      </c>
      <c r="ZO30" s="253">
        <v>9626</v>
      </c>
      <c r="ZP30" s="229">
        <v>8879</v>
      </c>
      <c r="ZQ30" s="182"/>
      <c r="ZR30" s="182"/>
      <c r="ZS30" s="182"/>
      <c r="ZT30" s="182"/>
      <c r="ZU30" s="182"/>
      <c r="ZV30" s="182"/>
      <c r="ZW30" s="182"/>
      <c r="ZX30" s="182"/>
      <c r="ZY30" s="182"/>
      <c r="ZZ30" s="182"/>
      <c r="AAA30" s="182"/>
      <c r="AAB30" s="182"/>
      <c r="AAC30" s="182"/>
      <c r="AAD30" s="182"/>
      <c r="AAE30" s="182"/>
      <c r="AAF30" s="182"/>
      <c r="AAG30" s="182"/>
      <c r="AAH30" s="182"/>
      <c r="AAI30" s="182"/>
      <c r="AAJ30" s="182"/>
      <c r="AAK30" s="182"/>
      <c r="AAL30" s="182"/>
      <c r="AAM30" s="182"/>
      <c r="AAN30" s="182"/>
      <c r="AAO30" s="182"/>
      <c r="AAP30" s="182"/>
      <c r="AAQ30" s="182"/>
      <c r="AAR30" s="182"/>
      <c r="AAS30" s="182"/>
      <c r="AAT30" s="182"/>
      <c r="AAU30" s="182"/>
      <c r="AAV30" s="182"/>
      <c r="AAW30" s="182"/>
      <c r="AAX30" s="182"/>
      <c r="AAY30" s="182"/>
      <c r="AAZ30" s="182"/>
      <c r="ABA30" s="182"/>
      <c r="ABB30" s="182"/>
      <c r="ABC30" s="182"/>
      <c r="ABD30" s="253"/>
      <c r="ABE30" s="182"/>
      <c r="ABF30" s="182"/>
      <c r="ABG30" s="182"/>
      <c r="ABH30" s="182"/>
      <c r="ABI30" s="182"/>
      <c r="ABJ30" s="182"/>
      <c r="ABK30" s="182"/>
      <c r="ABL30" s="182"/>
      <c r="ABM30" s="182"/>
      <c r="ABN30" s="182"/>
      <c r="ABO30" s="182"/>
      <c r="ABP30" s="182"/>
      <c r="ABQ30" s="182"/>
      <c r="ABR30" s="182"/>
      <c r="ABS30" s="182"/>
      <c r="ABT30" s="182"/>
      <c r="ABU30" s="182"/>
      <c r="ABV30" s="182"/>
      <c r="ABW30" s="182"/>
      <c r="ABX30" s="182"/>
      <c r="ABY30" s="182"/>
      <c r="ABZ30" s="182"/>
      <c r="ACA30" s="182"/>
      <c r="ACB30" s="182"/>
      <c r="ACC30" s="182"/>
      <c r="ACD30" s="182"/>
      <c r="ACE30" s="182"/>
      <c r="ACF30" s="182"/>
      <c r="ACG30" s="182"/>
      <c r="ACH30" s="182"/>
      <c r="ACI30" s="182"/>
      <c r="ACJ30" s="182"/>
      <c r="ACK30" s="182"/>
      <c r="ACL30" s="182"/>
      <c r="ACM30" s="182"/>
      <c r="ACN30" s="182"/>
      <c r="ACO30" s="182"/>
      <c r="ACP30" s="182"/>
      <c r="ACQ30" s="182"/>
      <c r="ACR30" s="182"/>
      <c r="ACS30" s="182"/>
      <c r="ACT30" s="182"/>
      <c r="ACU30" s="182"/>
      <c r="ACV30" s="182"/>
      <c r="ACW30" s="182"/>
      <c r="ACX30" s="182"/>
      <c r="ACY30" s="182"/>
      <c r="ACZ30" s="182"/>
      <c r="ADA30" s="182"/>
      <c r="ADB30" s="182"/>
      <c r="ADC30" s="182"/>
      <c r="ADD30" s="182"/>
      <c r="ADE30" s="182"/>
      <c r="ADF30" s="182"/>
      <c r="ADG30" s="182"/>
      <c r="ADH30" s="182"/>
      <c r="ADI30" s="182"/>
    </row>
    <row r="31" spans="1:16383" ht="12.75" customHeight="1" x14ac:dyDescent="0.35">
      <c r="A31" s="132">
        <v>92</v>
      </c>
      <c r="B31" s="132"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231">
        <v>266</v>
      </c>
      <c r="BH31" s="10">
        <v>235</v>
      </c>
      <c r="BI31" s="10">
        <v>201</v>
      </c>
      <c r="BJ31" s="10">
        <v>227</v>
      </c>
      <c r="BK31" s="10">
        <v>238</v>
      </c>
      <c r="BL31" s="231">
        <v>227</v>
      </c>
      <c r="BM31" s="231">
        <v>222</v>
      </c>
      <c r="BN31" s="14">
        <v>208</v>
      </c>
      <c r="BO31" s="14">
        <v>234</v>
      </c>
      <c r="BP31" s="231">
        <v>252</v>
      </c>
      <c r="BQ31" s="231">
        <v>198</v>
      </c>
      <c r="BR31" s="231">
        <v>195</v>
      </c>
      <c r="BS31" s="231">
        <v>194</v>
      </c>
      <c r="BT31" s="231">
        <v>191</v>
      </c>
      <c r="BU31" s="231">
        <v>193</v>
      </c>
      <c r="BV31" s="231">
        <v>164</v>
      </c>
      <c r="BW31" s="232">
        <v>185</v>
      </c>
      <c r="BX31" s="232">
        <v>245</v>
      </c>
      <c r="BY31" s="232">
        <v>232</v>
      </c>
      <c r="BZ31" s="232">
        <v>209</v>
      </c>
      <c r="CA31" s="233">
        <v>183</v>
      </c>
      <c r="CB31" s="233">
        <v>205</v>
      </c>
      <c r="CC31" s="231">
        <v>236</v>
      </c>
      <c r="CD31" s="231">
        <v>216</v>
      </c>
      <c r="CE31" s="231">
        <v>170</v>
      </c>
      <c r="CF31" s="14">
        <v>200</v>
      </c>
      <c r="CG31" s="231">
        <v>204</v>
      </c>
      <c r="CH31" s="233">
        <v>213</v>
      </c>
      <c r="CI31" s="233">
        <v>200</v>
      </c>
      <c r="CJ31" s="231">
        <v>194</v>
      </c>
      <c r="CK31" s="233">
        <v>278</v>
      </c>
      <c r="CL31" s="233">
        <v>245</v>
      </c>
      <c r="CM31" s="233">
        <v>256</v>
      </c>
      <c r="CN31" s="233">
        <v>226</v>
      </c>
      <c r="CO31" s="233">
        <v>372</v>
      </c>
      <c r="CP31" s="233">
        <v>342</v>
      </c>
      <c r="CQ31" s="231">
        <v>284</v>
      </c>
      <c r="CR31" s="233">
        <v>312</v>
      </c>
      <c r="CS31" s="233">
        <v>319</v>
      </c>
      <c r="CT31" s="233">
        <v>431</v>
      </c>
      <c r="CU31" s="231">
        <v>351</v>
      </c>
      <c r="CV31" s="233">
        <v>398</v>
      </c>
      <c r="CW31" s="233">
        <v>314</v>
      </c>
      <c r="CX31" s="233">
        <v>444</v>
      </c>
      <c r="CY31" s="233">
        <v>376</v>
      </c>
      <c r="CZ31" s="231">
        <v>281</v>
      </c>
      <c r="DA31" s="233">
        <v>300</v>
      </c>
      <c r="DB31" s="154">
        <v>371</v>
      </c>
      <c r="DC31" s="233">
        <v>695</v>
      </c>
      <c r="DD31" s="233">
        <v>449</v>
      </c>
      <c r="DE31" s="233">
        <v>348</v>
      </c>
      <c r="DF31" s="233">
        <v>329</v>
      </c>
      <c r="DG31" s="233">
        <v>370</v>
      </c>
      <c r="DH31" s="233">
        <v>300</v>
      </c>
      <c r="DI31" s="231">
        <v>289</v>
      </c>
      <c r="DJ31" s="231">
        <v>302</v>
      </c>
      <c r="DK31" s="231">
        <v>335</v>
      </c>
      <c r="DL31" s="231">
        <v>259</v>
      </c>
      <c r="DM31" s="231">
        <v>292</v>
      </c>
      <c r="DN31" s="231">
        <v>273</v>
      </c>
      <c r="DO31" s="231">
        <v>297</v>
      </c>
      <c r="DP31" s="231">
        <v>340</v>
      </c>
      <c r="DQ31" s="231">
        <v>270</v>
      </c>
      <c r="DR31" s="231">
        <v>267</v>
      </c>
      <c r="DS31" s="231">
        <v>308</v>
      </c>
      <c r="DT31" s="231">
        <v>275</v>
      </c>
      <c r="DU31" s="231">
        <v>276</v>
      </c>
      <c r="DV31" s="231">
        <v>256</v>
      </c>
      <c r="DW31" s="231">
        <v>222</v>
      </c>
      <c r="DX31" s="231">
        <v>307</v>
      </c>
      <c r="DY31" s="231">
        <v>324</v>
      </c>
      <c r="DZ31" s="231">
        <v>314</v>
      </c>
      <c r="EA31" s="231">
        <v>286</v>
      </c>
      <c r="EB31" s="231">
        <v>378</v>
      </c>
      <c r="EC31" s="14">
        <v>418</v>
      </c>
      <c r="ED31" s="231">
        <v>334</v>
      </c>
      <c r="EE31" s="231">
        <v>291</v>
      </c>
      <c r="EF31" s="234">
        <v>260</v>
      </c>
      <c r="EG31" s="234">
        <v>351</v>
      </c>
      <c r="EH31" s="235">
        <v>260</v>
      </c>
      <c r="EI31" s="231">
        <v>291</v>
      </c>
      <c r="EJ31" s="234">
        <v>323</v>
      </c>
      <c r="EK31" s="234">
        <v>530</v>
      </c>
      <c r="EL31" s="234">
        <v>328</v>
      </c>
      <c r="EM31" s="234">
        <v>364</v>
      </c>
      <c r="EN31" s="234">
        <v>316</v>
      </c>
      <c r="EO31" s="234">
        <v>501</v>
      </c>
      <c r="EP31" s="234">
        <v>549</v>
      </c>
      <c r="EQ31" s="234">
        <v>398</v>
      </c>
      <c r="ER31" s="234">
        <v>444</v>
      </c>
      <c r="ES31" s="234">
        <v>482</v>
      </c>
      <c r="ET31" s="234">
        <v>570</v>
      </c>
      <c r="EU31" s="234">
        <v>481</v>
      </c>
      <c r="EV31" s="231">
        <v>451</v>
      </c>
      <c r="EW31" s="234">
        <v>354</v>
      </c>
      <c r="EX31" s="150">
        <v>645</v>
      </c>
      <c r="EY31" s="234">
        <v>479</v>
      </c>
      <c r="EZ31" s="234">
        <v>453</v>
      </c>
      <c r="FA31" s="234">
        <v>358</v>
      </c>
      <c r="FB31" s="234">
        <v>474</v>
      </c>
      <c r="FC31" s="234">
        <v>750</v>
      </c>
      <c r="FD31" s="234">
        <v>513</v>
      </c>
      <c r="FE31" s="234">
        <v>348</v>
      </c>
      <c r="FF31" s="234">
        <v>324</v>
      </c>
      <c r="FG31" s="234">
        <v>362</v>
      </c>
      <c r="FH31" s="222">
        <v>313</v>
      </c>
      <c r="FI31" s="234">
        <v>304</v>
      </c>
      <c r="FJ31" s="234">
        <v>333</v>
      </c>
      <c r="FK31" s="236">
        <v>380</v>
      </c>
      <c r="FL31" s="150">
        <v>310</v>
      </c>
      <c r="FM31" s="235">
        <v>327</v>
      </c>
      <c r="FN31" s="235">
        <v>300</v>
      </c>
      <c r="FO31" s="235">
        <v>300</v>
      </c>
      <c r="FP31" s="235">
        <v>376</v>
      </c>
      <c r="FQ31" s="235">
        <v>296</v>
      </c>
      <c r="FR31" s="151">
        <v>263</v>
      </c>
      <c r="FS31" s="235">
        <v>259</v>
      </c>
      <c r="FT31" s="154">
        <v>296</v>
      </c>
      <c r="FU31" s="237">
        <v>268</v>
      </c>
      <c r="FV31" s="151">
        <v>304</v>
      </c>
      <c r="FW31" s="231">
        <v>282</v>
      </c>
      <c r="FX31" s="231">
        <v>277</v>
      </c>
      <c r="FY31" s="231">
        <v>327</v>
      </c>
      <c r="FZ31" s="231">
        <v>308</v>
      </c>
      <c r="GA31" s="231">
        <v>335</v>
      </c>
      <c r="GB31" s="231">
        <v>357</v>
      </c>
      <c r="GC31" s="231">
        <v>355</v>
      </c>
      <c r="GD31" s="231">
        <v>325</v>
      </c>
      <c r="GE31" s="180">
        <v>284</v>
      </c>
      <c r="GF31" s="180">
        <v>319</v>
      </c>
      <c r="GG31" s="180">
        <v>375</v>
      </c>
      <c r="GH31" s="180">
        <v>339</v>
      </c>
      <c r="GI31" s="180">
        <v>324</v>
      </c>
      <c r="GJ31" s="180">
        <v>321</v>
      </c>
      <c r="GK31" s="180">
        <v>395</v>
      </c>
      <c r="GL31" s="180">
        <v>315</v>
      </c>
      <c r="GM31" s="180">
        <v>408</v>
      </c>
      <c r="GN31" s="225">
        <v>360</v>
      </c>
      <c r="GO31" s="180">
        <v>460</v>
      </c>
      <c r="GP31" s="257">
        <v>685</v>
      </c>
      <c r="GQ31" s="180">
        <v>482</v>
      </c>
      <c r="GR31" s="180">
        <v>501</v>
      </c>
      <c r="GS31" s="180">
        <v>474</v>
      </c>
      <c r="GT31" s="180">
        <v>563</v>
      </c>
      <c r="GU31" s="180">
        <v>438</v>
      </c>
      <c r="GV31" s="180">
        <v>451</v>
      </c>
      <c r="GW31" s="180">
        <v>286</v>
      </c>
      <c r="GX31" s="180">
        <v>594</v>
      </c>
      <c r="GY31" s="180">
        <v>490</v>
      </c>
      <c r="GZ31" s="180">
        <v>431</v>
      </c>
      <c r="HA31" s="180">
        <v>348</v>
      </c>
      <c r="HB31" s="180">
        <v>392</v>
      </c>
      <c r="HC31" s="180">
        <v>933</v>
      </c>
      <c r="HD31" s="180">
        <v>505</v>
      </c>
      <c r="HE31" s="180">
        <v>384</v>
      </c>
      <c r="HF31" s="180">
        <v>368</v>
      </c>
      <c r="HG31" s="180">
        <v>397</v>
      </c>
      <c r="HH31" s="180">
        <v>306</v>
      </c>
      <c r="HI31" s="180">
        <v>315</v>
      </c>
      <c r="HJ31" s="180">
        <v>265</v>
      </c>
      <c r="HK31" s="180">
        <v>361</v>
      </c>
      <c r="HL31" s="180">
        <v>351</v>
      </c>
      <c r="HM31" s="180">
        <v>286</v>
      </c>
      <c r="HN31" s="180">
        <v>259</v>
      </c>
      <c r="HO31" s="180">
        <v>315</v>
      </c>
      <c r="HP31" s="180">
        <v>432</v>
      </c>
      <c r="HQ31" s="180">
        <v>295</v>
      </c>
      <c r="HR31" s="180">
        <v>293</v>
      </c>
      <c r="HS31" s="180">
        <v>307</v>
      </c>
      <c r="HT31" s="180">
        <v>327</v>
      </c>
      <c r="HU31" s="180">
        <v>266</v>
      </c>
      <c r="HV31" s="180">
        <v>264</v>
      </c>
      <c r="HW31" s="180">
        <v>260</v>
      </c>
      <c r="HX31" s="180">
        <v>305</v>
      </c>
      <c r="HY31" s="180">
        <v>353</v>
      </c>
      <c r="HZ31" s="180">
        <v>328</v>
      </c>
      <c r="IA31" s="180">
        <v>280</v>
      </c>
      <c r="IB31" s="180">
        <v>367</v>
      </c>
      <c r="IC31" s="180">
        <v>354</v>
      </c>
      <c r="ID31" s="180">
        <v>285</v>
      </c>
      <c r="IE31" s="180">
        <v>273</v>
      </c>
      <c r="IF31" s="180">
        <v>415</v>
      </c>
      <c r="IG31" s="180">
        <v>315</v>
      </c>
      <c r="IH31" s="180">
        <v>270</v>
      </c>
      <c r="II31" s="180">
        <v>273</v>
      </c>
      <c r="IJ31" s="180">
        <v>281</v>
      </c>
      <c r="IK31" s="180">
        <v>363</v>
      </c>
      <c r="IL31" s="180">
        <v>281</v>
      </c>
      <c r="IM31" s="180">
        <v>298</v>
      </c>
      <c r="IN31" s="180">
        <v>283</v>
      </c>
      <c r="IO31" s="180">
        <v>389</v>
      </c>
      <c r="IP31" s="180">
        <v>594</v>
      </c>
      <c r="IQ31" s="180">
        <v>419</v>
      </c>
      <c r="IR31" s="180">
        <v>361</v>
      </c>
      <c r="IS31" s="180">
        <v>467</v>
      </c>
      <c r="IT31" s="180">
        <v>575</v>
      </c>
      <c r="IU31" s="180">
        <v>451</v>
      </c>
      <c r="IV31" s="180">
        <v>464</v>
      </c>
      <c r="IW31" s="180">
        <v>384</v>
      </c>
      <c r="IX31" s="180">
        <v>534</v>
      </c>
      <c r="IY31" s="180">
        <v>476</v>
      </c>
      <c r="IZ31" s="180">
        <v>402</v>
      </c>
      <c r="JA31" s="180">
        <v>413</v>
      </c>
      <c r="JB31" s="180">
        <v>313</v>
      </c>
      <c r="JC31" s="180">
        <v>639</v>
      </c>
      <c r="JD31" s="180">
        <v>496</v>
      </c>
      <c r="JE31" s="227">
        <v>349</v>
      </c>
      <c r="JF31" s="98">
        <v>342</v>
      </c>
      <c r="JG31" s="180">
        <v>379</v>
      </c>
      <c r="JH31" s="180">
        <v>325</v>
      </c>
      <c r="JI31" s="180">
        <v>304</v>
      </c>
      <c r="JJ31" s="180">
        <v>295</v>
      </c>
      <c r="JK31" s="180">
        <v>341</v>
      </c>
      <c r="JL31" s="180">
        <v>300</v>
      </c>
      <c r="JM31" s="98">
        <v>330</v>
      </c>
      <c r="JN31" s="180">
        <v>303</v>
      </c>
      <c r="JO31" s="180">
        <v>287</v>
      </c>
      <c r="JP31" s="180">
        <v>336</v>
      </c>
      <c r="JQ31" s="180">
        <v>289</v>
      </c>
      <c r="JR31" s="180">
        <v>281</v>
      </c>
      <c r="JS31" s="180">
        <v>238</v>
      </c>
      <c r="JT31" s="180">
        <v>362</v>
      </c>
      <c r="JU31" s="180">
        <v>283</v>
      </c>
      <c r="JV31" s="180">
        <v>247</v>
      </c>
      <c r="JW31" s="180">
        <v>273</v>
      </c>
      <c r="JX31" s="180">
        <v>273</v>
      </c>
      <c r="JY31" s="98">
        <v>294</v>
      </c>
      <c r="JZ31" s="98">
        <v>307</v>
      </c>
      <c r="KA31" s="180">
        <v>292</v>
      </c>
      <c r="KB31" s="180">
        <v>288</v>
      </c>
      <c r="KC31" s="180">
        <v>305</v>
      </c>
      <c r="KD31" s="180">
        <v>294</v>
      </c>
      <c r="KE31" s="180">
        <v>231</v>
      </c>
      <c r="KF31" s="180">
        <v>233</v>
      </c>
      <c r="KG31" s="180">
        <v>298</v>
      </c>
      <c r="KH31" s="180">
        <v>263</v>
      </c>
      <c r="KI31" s="180">
        <v>242</v>
      </c>
      <c r="KJ31" s="180">
        <v>282</v>
      </c>
      <c r="KK31" s="180">
        <v>269</v>
      </c>
      <c r="KL31" s="180">
        <v>319</v>
      </c>
      <c r="KM31" s="180">
        <v>309</v>
      </c>
      <c r="KN31" s="180">
        <v>243</v>
      </c>
      <c r="KO31" s="181">
        <v>292</v>
      </c>
      <c r="KP31" s="180">
        <v>463</v>
      </c>
      <c r="KQ31" s="180">
        <v>447</v>
      </c>
      <c r="KR31" s="180">
        <v>371</v>
      </c>
      <c r="KS31" s="180">
        <v>374</v>
      </c>
      <c r="KT31" s="180">
        <v>500</v>
      </c>
      <c r="KU31" s="180">
        <v>541</v>
      </c>
      <c r="KV31" s="180">
        <v>382</v>
      </c>
      <c r="KW31" s="180">
        <v>379</v>
      </c>
      <c r="KX31" s="180">
        <v>439</v>
      </c>
      <c r="KY31" s="180">
        <v>494</v>
      </c>
      <c r="KZ31" s="180">
        <v>339</v>
      </c>
      <c r="LA31" s="180">
        <v>357</v>
      </c>
      <c r="LB31" s="180">
        <v>278</v>
      </c>
      <c r="LC31" s="98">
        <v>509</v>
      </c>
      <c r="LD31" s="180">
        <v>501</v>
      </c>
      <c r="LE31" s="180">
        <v>364</v>
      </c>
      <c r="LF31" s="180">
        <v>266</v>
      </c>
      <c r="LG31" s="180">
        <v>324</v>
      </c>
      <c r="LH31" s="180">
        <v>333</v>
      </c>
      <c r="LI31" s="180">
        <v>260</v>
      </c>
      <c r="LJ31" s="180">
        <v>259</v>
      </c>
      <c r="LK31" s="180">
        <v>297</v>
      </c>
      <c r="LL31" s="180">
        <v>312</v>
      </c>
      <c r="LM31" s="180">
        <v>285</v>
      </c>
      <c r="LN31" s="180">
        <v>240</v>
      </c>
      <c r="LO31" s="180">
        <v>269</v>
      </c>
      <c r="LP31" s="180">
        <v>335</v>
      </c>
      <c r="LQ31" s="180">
        <v>339</v>
      </c>
      <c r="LR31" s="180">
        <v>272</v>
      </c>
      <c r="LS31" s="180">
        <v>262</v>
      </c>
      <c r="LT31" s="180">
        <v>273</v>
      </c>
      <c r="LU31" s="180">
        <v>257</v>
      </c>
      <c r="LV31" s="180">
        <v>242</v>
      </c>
      <c r="LW31" s="180">
        <v>200</v>
      </c>
      <c r="LX31" s="180">
        <v>241</v>
      </c>
      <c r="LY31" s="180">
        <v>342</v>
      </c>
      <c r="LZ31" s="180">
        <v>324</v>
      </c>
      <c r="MA31" s="180">
        <v>397</v>
      </c>
      <c r="MB31" s="180">
        <v>1868</v>
      </c>
      <c r="MC31" s="180">
        <v>355</v>
      </c>
      <c r="MD31" s="180">
        <v>325</v>
      </c>
      <c r="ME31" s="180">
        <v>488</v>
      </c>
      <c r="MF31" s="180">
        <v>284</v>
      </c>
      <c r="MG31" s="180">
        <v>349</v>
      </c>
      <c r="MH31" s="180">
        <v>263</v>
      </c>
      <c r="MI31" s="180">
        <v>238</v>
      </c>
      <c r="MJ31" s="180">
        <v>234</v>
      </c>
      <c r="MK31" s="180">
        <v>231</v>
      </c>
      <c r="ML31" s="180">
        <v>274</v>
      </c>
      <c r="MM31" s="180">
        <v>276</v>
      </c>
      <c r="MN31" s="180">
        <v>248</v>
      </c>
      <c r="MO31" s="180">
        <v>305</v>
      </c>
      <c r="MP31" s="180">
        <v>4020</v>
      </c>
      <c r="MQ31" s="180">
        <v>3286</v>
      </c>
      <c r="MR31" s="180">
        <v>811</v>
      </c>
      <c r="MS31" s="180">
        <v>324</v>
      </c>
      <c r="MT31" s="180">
        <v>387</v>
      </c>
      <c r="MU31" s="180">
        <v>479</v>
      </c>
      <c r="MV31" s="180">
        <v>333</v>
      </c>
      <c r="MW31" s="180">
        <v>374</v>
      </c>
      <c r="MX31" s="180">
        <v>277</v>
      </c>
      <c r="MY31" s="180">
        <v>523</v>
      </c>
      <c r="MZ31" s="180">
        <v>344</v>
      </c>
      <c r="NA31" s="180">
        <v>321</v>
      </c>
      <c r="NB31" s="180">
        <v>286</v>
      </c>
      <c r="NC31" s="180">
        <v>369</v>
      </c>
      <c r="ND31" s="180">
        <v>482</v>
      </c>
      <c r="NE31" s="180">
        <v>401</v>
      </c>
      <c r="NF31" s="180">
        <v>263</v>
      </c>
      <c r="NG31" s="180">
        <v>252</v>
      </c>
      <c r="NH31" s="180">
        <v>292</v>
      </c>
      <c r="NI31" s="180">
        <v>264</v>
      </c>
      <c r="NJ31" s="169">
        <v>236</v>
      </c>
      <c r="NK31" s="180">
        <v>238</v>
      </c>
      <c r="NL31" s="180">
        <v>285</v>
      </c>
      <c r="NM31" s="180">
        <v>243</v>
      </c>
      <c r="NN31" s="180">
        <v>251</v>
      </c>
      <c r="NO31" s="180">
        <v>208</v>
      </c>
      <c r="NP31" s="180">
        <v>252</v>
      </c>
      <c r="NQ31" s="180">
        <v>251</v>
      </c>
      <c r="NR31" s="180">
        <v>224</v>
      </c>
      <c r="NS31" s="180">
        <v>199</v>
      </c>
      <c r="NT31" s="180">
        <v>223</v>
      </c>
      <c r="NU31" s="180">
        <v>225</v>
      </c>
      <c r="NV31" s="180">
        <v>203</v>
      </c>
      <c r="NW31" s="180">
        <v>193</v>
      </c>
      <c r="NX31" s="180">
        <v>234</v>
      </c>
      <c r="NY31" s="180">
        <v>317</v>
      </c>
      <c r="NZ31" s="180">
        <v>275</v>
      </c>
      <c r="OA31" s="180">
        <v>269</v>
      </c>
      <c r="OB31" s="180">
        <v>246</v>
      </c>
      <c r="OC31" s="180">
        <v>325</v>
      </c>
      <c r="OD31" s="180">
        <v>251</v>
      </c>
      <c r="OE31" s="180">
        <v>244</v>
      </c>
      <c r="OF31" s="180">
        <v>210</v>
      </c>
      <c r="OG31" s="180">
        <v>228</v>
      </c>
      <c r="OH31" s="180">
        <v>300</v>
      </c>
      <c r="OI31" s="180">
        <v>198</v>
      </c>
      <c r="OJ31" s="180">
        <v>228</v>
      </c>
      <c r="OK31" s="180">
        <v>226</v>
      </c>
      <c r="OL31" s="180">
        <v>277</v>
      </c>
      <c r="OM31" s="180">
        <v>284</v>
      </c>
      <c r="ON31" s="180">
        <v>234</v>
      </c>
      <c r="OO31" s="180">
        <v>238</v>
      </c>
      <c r="OP31" s="180">
        <v>385</v>
      </c>
      <c r="OQ31" s="180">
        <v>395</v>
      </c>
      <c r="OR31" s="180">
        <v>300</v>
      </c>
      <c r="OS31" s="180">
        <v>358</v>
      </c>
      <c r="OT31" s="180">
        <v>338</v>
      </c>
      <c r="OU31" s="180">
        <v>511</v>
      </c>
      <c r="OV31" s="180">
        <v>299</v>
      </c>
      <c r="OW31" s="180">
        <v>396</v>
      </c>
      <c r="OX31" s="180">
        <v>250</v>
      </c>
      <c r="OY31" s="180">
        <v>443</v>
      </c>
      <c r="OZ31" s="180">
        <v>329</v>
      </c>
      <c r="PA31" s="180">
        <v>327</v>
      </c>
      <c r="PB31" s="180">
        <v>213</v>
      </c>
      <c r="PC31" s="180">
        <v>287</v>
      </c>
      <c r="PD31" s="180">
        <v>481</v>
      </c>
      <c r="PE31" s="180">
        <v>317</v>
      </c>
      <c r="PF31" s="180">
        <v>226</v>
      </c>
      <c r="PG31" s="180">
        <v>255</v>
      </c>
      <c r="PH31" s="180">
        <v>258</v>
      </c>
      <c r="PI31" s="180">
        <v>249</v>
      </c>
      <c r="PJ31" s="180">
        <v>219</v>
      </c>
      <c r="PK31" s="180">
        <v>214</v>
      </c>
      <c r="PL31" s="180">
        <v>230</v>
      </c>
      <c r="PM31" s="180">
        <v>187</v>
      </c>
      <c r="PN31" s="180">
        <v>225</v>
      </c>
      <c r="PO31" s="180">
        <v>179</v>
      </c>
      <c r="PP31" s="180">
        <v>234</v>
      </c>
      <c r="PQ31" s="180">
        <v>195</v>
      </c>
      <c r="PR31" s="180">
        <v>206</v>
      </c>
      <c r="PS31" s="180">
        <v>175</v>
      </c>
      <c r="PT31" s="180">
        <v>197</v>
      </c>
      <c r="PU31" s="180">
        <v>206</v>
      </c>
      <c r="PV31" s="180">
        <v>208</v>
      </c>
      <c r="PW31" s="180">
        <v>177</v>
      </c>
      <c r="PX31" s="98">
        <v>182</v>
      </c>
      <c r="PY31" s="98">
        <v>224</v>
      </c>
      <c r="PZ31" s="98">
        <v>221</v>
      </c>
      <c r="QA31" s="98">
        <v>224</v>
      </c>
      <c r="QB31" s="98">
        <v>408</v>
      </c>
      <c r="QC31" s="98">
        <v>263</v>
      </c>
      <c r="QD31" s="98">
        <v>212</v>
      </c>
      <c r="QE31" s="98">
        <v>177</v>
      </c>
      <c r="QF31" s="98">
        <v>181</v>
      </c>
      <c r="QG31" s="98">
        <v>171</v>
      </c>
      <c r="QH31" s="98">
        <v>225</v>
      </c>
      <c r="QI31" s="98">
        <v>172</v>
      </c>
      <c r="QJ31" s="98">
        <v>175</v>
      </c>
      <c r="QK31" s="98">
        <v>274</v>
      </c>
      <c r="QL31" s="98">
        <v>231</v>
      </c>
      <c r="QM31" s="98">
        <v>184</v>
      </c>
      <c r="QN31" s="98">
        <v>212</v>
      </c>
      <c r="QO31" s="98">
        <v>201</v>
      </c>
      <c r="QP31" s="98">
        <v>239</v>
      </c>
      <c r="QQ31" s="98">
        <v>315</v>
      </c>
      <c r="QR31" s="98">
        <v>253</v>
      </c>
      <c r="QS31" s="98">
        <v>260</v>
      </c>
      <c r="QT31" s="98">
        <v>256</v>
      </c>
      <c r="QU31" s="98">
        <v>425</v>
      </c>
      <c r="QV31" s="98">
        <v>303</v>
      </c>
      <c r="QW31" s="98">
        <v>326</v>
      </c>
      <c r="QX31" s="98">
        <v>231</v>
      </c>
      <c r="QY31" s="98">
        <v>349</v>
      </c>
      <c r="QZ31" s="98">
        <v>294</v>
      </c>
      <c r="RA31" s="98">
        <v>305</v>
      </c>
      <c r="RB31" s="98">
        <v>206</v>
      </c>
      <c r="RC31" s="98">
        <v>262</v>
      </c>
      <c r="RD31" s="98">
        <v>402</v>
      </c>
      <c r="RE31" s="98">
        <v>307</v>
      </c>
      <c r="RF31" s="98">
        <v>261</v>
      </c>
      <c r="RG31" s="98">
        <v>205</v>
      </c>
      <c r="RH31" s="98">
        <v>230</v>
      </c>
      <c r="RI31" s="98">
        <v>203</v>
      </c>
      <c r="RJ31" s="98">
        <v>178</v>
      </c>
      <c r="RK31" s="98">
        <v>190</v>
      </c>
      <c r="RL31" s="98">
        <v>201</v>
      </c>
      <c r="RM31" s="98">
        <v>179</v>
      </c>
      <c r="RN31" s="98">
        <v>198</v>
      </c>
      <c r="RO31" s="98">
        <v>187</v>
      </c>
      <c r="RP31" s="98">
        <v>174</v>
      </c>
      <c r="RQ31" s="98">
        <v>201</v>
      </c>
      <c r="RR31" s="98">
        <v>185</v>
      </c>
      <c r="RS31" s="228">
        <v>165</v>
      </c>
      <c r="RT31" s="98">
        <v>158</v>
      </c>
      <c r="RU31" s="98">
        <v>195</v>
      </c>
      <c r="RV31" s="98">
        <v>154</v>
      </c>
      <c r="RW31" s="98">
        <v>178</v>
      </c>
      <c r="RX31" s="98">
        <v>147</v>
      </c>
      <c r="RY31" s="98">
        <v>155</v>
      </c>
      <c r="RZ31" s="98">
        <v>205</v>
      </c>
      <c r="SA31" s="98">
        <v>189</v>
      </c>
      <c r="SB31" s="98">
        <v>195</v>
      </c>
      <c r="SC31" s="98">
        <v>166</v>
      </c>
      <c r="SD31" s="98">
        <v>187</v>
      </c>
      <c r="SE31" s="98">
        <v>183</v>
      </c>
      <c r="SF31" s="98">
        <v>156</v>
      </c>
      <c r="SG31" s="98">
        <v>156</v>
      </c>
      <c r="SH31" s="98">
        <v>181</v>
      </c>
      <c r="SI31" s="229">
        <v>156</v>
      </c>
      <c r="SJ31" s="98">
        <v>176</v>
      </c>
      <c r="SK31" s="98">
        <v>159</v>
      </c>
      <c r="SL31" s="98">
        <v>191</v>
      </c>
      <c r="SM31" s="98">
        <v>153</v>
      </c>
      <c r="SN31" s="98">
        <v>170</v>
      </c>
      <c r="SO31" s="98">
        <v>176</v>
      </c>
      <c r="SP31" s="98">
        <v>181</v>
      </c>
      <c r="SQ31" s="98">
        <v>310</v>
      </c>
      <c r="SR31" s="98">
        <v>257</v>
      </c>
      <c r="SS31" s="98">
        <v>318</v>
      </c>
      <c r="ST31" s="98">
        <v>294</v>
      </c>
      <c r="SU31" s="98">
        <v>357</v>
      </c>
      <c r="SV31" s="98">
        <v>263</v>
      </c>
      <c r="SW31" s="98">
        <v>292</v>
      </c>
      <c r="SX31" s="98">
        <v>218</v>
      </c>
      <c r="SY31" s="98">
        <v>300</v>
      </c>
      <c r="SZ31" s="98">
        <v>316</v>
      </c>
      <c r="TA31" s="98">
        <v>291</v>
      </c>
      <c r="TB31" s="98">
        <v>238</v>
      </c>
      <c r="TC31" s="98">
        <v>202</v>
      </c>
      <c r="TD31" s="98">
        <v>149</v>
      </c>
      <c r="TE31" s="98">
        <v>126</v>
      </c>
      <c r="TF31" s="98">
        <v>107</v>
      </c>
      <c r="TG31" s="98">
        <v>100</v>
      </c>
      <c r="TH31" s="98">
        <v>101</v>
      </c>
      <c r="TI31" s="98">
        <v>88</v>
      </c>
      <c r="TJ31" s="98">
        <v>84</v>
      </c>
      <c r="TK31" s="98">
        <v>53</v>
      </c>
      <c r="TL31" s="98">
        <v>74</v>
      </c>
      <c r="TM31" s="98">
        <v>82</v>
      </c>
      <c r="TN31" s="98">
        <v>58</v>
      </c>
      <c r="TO31" s="98">
        <v>58</v>
      </c>
      <c r="TP31" s="98">
        <v>57</v>
      </c>
      <c r="TQ31" s="98">
        <v>84</v>
      </c>
      <c r="TR31" s="98">
        <v>103</v>
      </c>
      <c r="TS31" s="98">
        <v>64</v>
      </c>
      <c r="TT31" s="98">
        <v>71</v>
      </c>
      <c r="TU31" s="98">
        <v>79</v>
      </c>
      <c r="TV31" s="98">
        <v>64</v>
      </c>
      <c r="TW31" s="98">
        <v>70</v>
      </c>
      <c r="TX31" s="98">
        <v>62</v>
      </c>
      <c r="TY31" s="98">
        <v>53</v>
      </c>
      <c r="TZ31" s="98">
        <v>91</v>
      </c>
      <c r="UA31" s="98">
        <v>75</v>
      </c>
      <c r="UB31" s="98">
        <v>119</v>
      </c>
      <c r="UC31" s="98">
        <v>160</v>
      </c>
      <c r="UD31" s="98">
        <v>109</v>
      </c>
      <c r="UE31" s="29">
        <v>70</v>
      </c>
      <c r="UF31" s="98">
        <v>61</v>
      </c>
      <c r="UG31" s="98">
        <v>54</v>
      </c>
      <c r="UH31" s="98">
        <v>86</v>
      </c>
      <c r="UI31" s="98">
        <v>64</v>
      </c>
      <c r="UJ31" s="98">
        <v>57</v>
      </c>
      <c r="UK31" s="98">
        <v>49</v>
      </c>
      <c r="UL31" s="98">
        <v>70</v>
      </c>
      <c r="UM31" s="98">
        <v>77</v>
      </c>
      <c r="UN31" s="98">
        <v>66</v>
      </c>
      <c r="UO31" s="98">
        <v>67</v>
      </c>
      <c r="UP31" s="98">
        <v>71</v>
      </c>
      <c r="UQ31" s="98">
        <v>155</v>
      </c>
      <c r="UR31" s="98">
        <v>100</v>
      </c>
      <c r="US31" s="229">
        <v>97</v>
      </c>
      <c r="UT31" s="229">
        <v>104</v>
      </c>
      <c r="UU31" s="98">
        <v>162</v>
      </c>
      <c r="UV31" s="98">
        <v>147</v>
      </c>
      <c r="UW31" s="98">
        <v>152</v>
      </c>
      <c r="UX31" s="98">
        <v>92</v>
      </c>
      <c r="UY31" s="229">
        <v>152</v>
      </c>
      <c r="UZ31" s="98">
        <v>123</v>
      </c>
      <c r="VA31" s="98">
        <v>123</v>
      </c>
      <c r="VB31" s="98">
        <v>102</v>
      </c>
      <c r="VC31" s="98">
        <v>58</v>
      </c>
      <c r="VD31" s="245">
        <v>141</v>
      </c>
      <c r="VE31" s="98">
        <v>189</v>
      </c>
      <c r="VF31" s="98">
        <v>113</v>
      </c>
      <c r="VG31" s="98">
        <v>122</v>
      </c>
      <c r="VH31" s="98">
        <v>96</v>
      </c>
      <c r="VI31" s="98">
        <v>93</v>
      </c>
      <c r="VJ31" s="98">
        <v>88</v>
      </c>
      <c r="VK31" s="98">
        <v>79</v>
      </c>
      <c r="VL31" s="98">
        <v>96</v>
      </c>
      <c r="VM31" s="98">
        <v>76</v>
      </c>
      <c r="VN31" s="245">
        <v>78</v>
      </c>
      <c r="VO31" s="264">
        <v>86</v>
      </c>
      <c r="VP31" s="98">
        <v>79</v>
      </c>
      <c r="VQ31" s="98">
        <v>112</v>
      </c>
      <c r="VR31" s="98">
        <v>80</v>
      </c>
      <c r="VS31" s="142">
        <v>77</v>
      </c>
      <c r="VT31" s="98">
        <v>70</v>
      </c>
      <c r="VU31" s="98">
        <v>72</v>
      </c>
      <c r="VV31" s="98">
        <v>67</v>
      </c>
      <c r="VW31" s="98">
        <v>67</v>
      </c>
      <c r="VX31" s="98">
        <v>86</v>
      </c>
      <c r="VY31" s="98">
        <v>98</v>
      </c>
      <c r="VZ31" s="98">
        <v>111</v>
      </c>
      <c r="WA31" s="98">
        <v>84</v>
      </c>
      <c r="WB31" s="98">
        <v>97</v>
      </c>
      <c r="WC31" s="98">
        <v>85</v>
      </c>
      <c r="WD31" s="142">
        <v>91</v>
      </c>
      <c r="WE31" s="98">
        <v>91</v>
      </c>
      <c r="WF31" s="273">
        <v>74</v>
      </c>
      <c r="WG31" s="98">
        <v>73</v>
      </c>
      <c r="WH31" s="98">
        <v>79</v>
      </c>
      <c r="WI31" s="98">
        <v>68</v>
      </c>
      <c r="WJ31" s="98">
        <v>65</v>
      </c>
      <c r="WK31" s="98">
        <v>80</v>
      </c>
      <c r="WL31" s="98">
        <v>57</v>
      </c>
      <c r="WM31" s="98">
        <v>66</v>
      </c>
      <c r="WN31" s="98">
        <v>69</v>
      </c>
      <c r="WO31" s="98">
        <v>83</v>
      </c>
      <c r="WP31" s="98">
        <v>81</v>
      </c>
      <c r="WQ31" s="98">
        <v>127</v>
      </c>
      <c r="WR31" s="98">
        <v>119</v>
      </c>
      <c r="WS31" s="98">
        <v>109</v>
      </c>
      <c r="WT31" s="98">
        <v>116</v>
      </c>
      <c r="WU31" s="98">
        <v>170</v>
      </c>
      <c r="WV31" s="98">
        <v>208</v>
      </c>
      <c r="WW31" s="98">
        <v>144</v>
      </c>
      <c r="WX31" s="275">
        <v>107</v>
      </c>
      <c r="WY31" s="98">
        <v>118</v>
      </c>
      <c r="WZ31" s="29">
        <v>167</v>
      </c>
      <c r="XA31" s="29">
        <v>164</v>
      </c>
      <c r="XB31" s="98">
        <v>127</v>
      </c>
      <c r="XC31" s="98">
        <v>104</v>
      </c>
      <c r="XD31" s="98">
        <v>172</v>
      </c>
      <c r="XE31" s="98">
        <v>187</v>
      </c>
      <c r="XF31" s="98">
        <v>113</v>
      </c>
      <c r="XG31" s="98">
        <v>116</v>
      </c>
      <c r="XH31" s="98">
        <v>94</v>
      </c>
      <c r="XI31" s="98">
        <v>93</v>
      </c>
      <c r="XJ31" s="98">
        <v>86</v>
      </c>
      <c r="XK31" s="229">
        <v>77</v>
      </c>
      <c r="XL31" s="229">
        <v>81</v>
      </c>
      <c r="XM31" s="229">
        <v>91</v>
      </c>
      <c r="XN31" s="229">
        <v>80</v>
      </c>
      <c r="XO31" s="245">
        <v>72</v>
      </c>
      <c r="XP31" s="245">
        <v>56</v>
      </c>
      <c r="XQ31" s="245">
        <v>79</v>
      </c>
      <c r="XR31" s="245">
        <v>66</v>
      </c>
      <c r="XS31" s="245">
        <v>74</v>
      </c>
      <c r="XT31" s="245">
        <v>64</v>
      </c>
      <c r="XU31" s="245">
        <v>70</v>
      </c>
      <c r="XV31" s="229">
        <v>72</v>
      </c>
      <c r="XW31" s="229">
        <v>57</v>
      </c>
      <c r="XX31" s="229">
        <v>69</v>
      </c>
      <c r="XY31" s="229">
        <v>67</v>
      </c>
      <c r="XZ31" s="229">
        <v>78</v>
      </c>
      <c r="YA31" s="229">
        <v>75</v>
      </c>
      <c r="YB31" s="229">
        <v>105</v>
      </c>
      <c r="YC31" s="229">
        <v>97</v>
      </c>
      <c r="YD31" s="229">
        <v>67</v>
      </c>
      <c r="YE31" s="229">
        <v>111</v>
      </c>
      <c r="YF31" s="229">
        <v>67</v>
      </c>
      <c r="YG31" s="229">
        <v>68</v>
      </c>
      <c r="YH31" s="229">
        <v>62</v>
      </c>
      <c r="YI31" s="229">
        <v>67</v>
      </c>
      <c r="YJ31" s="229">
        <v>63</v>
      </c>
      <c r="YK31" s="229">
        <v>75</v>
      </c>
      <c r="YL31" s="229">
        <v>74</v>
      </c>
      <c r="YM31" s="229">
        <v>77</v>
      </c>
      <c r="YN31" s="229">
        <v>92</v>
      </c>
      <c r="YO31" s="229">
        <v>76</v>
      </c>
      <c r="YP31" s="229">
        <v>76</v>
      </c>
      <c r="YQ31" s="229">
        <v>110</v>
      </c>
      <c r="YR31" s="229">
        <v>129</v>
      </c>
      <c r="YS31" s="229">
        <v>118</v>
      </c>
      <c r="YT31" s="275">
        <v>112</v>
      </c>
      <c r="YU31" s="229">
        <v>144</v>
      </c>
      <c r="YV31" s="229">
        <v>184</v>
      </c>
      <c r="YW31" s="229">
        <v>169</v>
      </c>
      <c r="YX31" s="229">
        <v>146</v>
      </c>
      <c r="YY31" s="229">
        <v>113</v>
      </c>
      <c r="YZ31" s="229">
        <v>195</v>
      </c>
      <c r="ZA31" s="229">
        <v>120</v>
      </c>
      <c r="ZB31" s="229">
        <v>119</v>
      </c>
      <c r="ZC31" s="229">
        <v>72</v>
      </c>
      <c r="ZD31" s="229">
        <v>113</v>
      </c>
      <c r="ZE31" s="229">
        <v>164</v>
      </c>
      <c r="ZF31" s="229">
        <v>116</v>
      </c>
      <c r="ZG31" s="229">
        <v>99</v>
      </c>
      <c r="ZH31" s="229">
        <v>105</v>
      </c>
      <c r="ZI31" s="323">
        <v>101</v>
      </c>
      <c r="ZJ31" s="182">
        <v>73</v>
      </c>
      <c r="ZK31" s="182">
        <v>72</v>
      </c>
      <c r="ZL31" s="182">
        <v>79</v>
      </c>
      <c r="ZM31" s="182">
        <v>86</v>
      </c>
      <c r="ZN31" s="182">
        <v>125</v>
      </c>
      <c r="ZO31" s="253">
        <v>676</v>
      </c>
      <c r="ZP31" s="229">
        <v>1001</v>
      </c>
      <c r="ZQ31" s="182"/>
      <c r="ZR31" s="182"/>
      <c r="ZS31" s="182"/>
      <c r="ZT31" s="182"/>
      <c r="ZU31" s="182"/>
      <c r="ZV31" s="182"/>
      <c r="ZW31" s="182"/>
      <c r="ZX31" s="182"/>
      <c r="ZY31" s="182"/>
      <c r="ZZ31" s="182"/>
      <c r="AAA31" s="182"/>
      <c r="AAB31" s="182"/>
      <c r="AAC31" s="182"/>
      <c r="AAD31" s="182"/>
      <c r="AAE31" s="182"/>
      <c r="AAF31" s="182"/>
      <c r="AAG31" s="182"/>
      <c r="AAH31" s="182"/>
      <c r="AAI31" s="182"/>
      <c r="AAJ31" s="182"/>
      <c r="AAK31" s="182"/>
      <c r="AAL31" s="182"/>
      <c r="AAM31" s="182"/>
      <c r="AAN31" s="182"/>
      <c r="AAO31" s="182"/>
      <c r="AAP31" s="182"/>
      <c r="AAQ31" s="182"/>
      <c r="AAR31" s="182"/>
      <c r="AAS31" s="182"/>
      <c r="AAT31" s="182"/>
      <c r="AAU31" s="182"/>
      <c r="AAV31" s="182"/>
      <c r="AAW31" s="182"/>
      <c r="AAX31" s="182"/>
      <c r="AAY31" s="182"/>
      <c r="AAZ31" s="182"/>
      <c r="ABA31" s="182"/>
      <c r="ABB31" s="182"/>
      <c r="ABC31" s="182"/>
      <c r="ABD31" s="253"/>
      <c r="ABE31" s="182"/>
      <c r="ABF31" s="182"/>
      <c r="ABG31" s="182"/>
      <c r="ABH31" s="182"/>
      <c r="ABI31" s="182"/>
      <c r="ABJ31" s="182"/>
      <c r="ABK31" s="182"/>
      <c r="ABL31" s="182"/>
      <c r="ABM31" s="182"/>
      <c r="ABN31" s="182"/>
      <c r="ABO31" s="182"/>
      <c r="ABP31" s="182"/>
      <c r="ABQ31" s="182"/>
      <c r="ABR31" s="182"/>
      <c r="ABS31" s="182"/>
      <c r="ABT31" s="182"/>
      <c r="ABU31" s="182"/>
      <c r="ABV31" s="182"/>
      <c r="ABW31" s="182"/>
      <c r="ABX31" s="182"/>
      <c r="ABY31" s="182"/>
      <c r="ABZ31" s="182"/>
      <c r="ACA31" s="182"/>
      <c r="ACB31" s="182"/>
      <c r="ACC31" s="182"/>
      <c r="ACD31" s="182"/>
      <c r="ACE31" s="182"/>
      <c r="ACF31" s="182"/>
      <c r="ACG31" s="182"/>
      <c r="ACH31" s="182"/>
      <c r="ACI31" s="182"/>
      <c r="ACJ31" s="182"/>
      <c r="ACK31" s="182"/>
      <c r="ACL31" s="182"/>
      <c r="ACM31" s="182"/>
      <c r="ACN31" s="182"/>
      <c r="ACO31" s="182"/>
      <c r="ACP31" s="182"/>
      <c r="ACQ31" s="182"/>
      <c r="ACR31" s="182"/>
      <c r="ACS31" s="182"/>
      <c r="ACT31" s="182"/>
      <c r="ACU31" s="182"/>
      <c r="ACV31" s="182"/>
      <c r="ACW31" s="182"/>
      <c r="ACX31" s="182"/>
      <c r="ACY31" s="182"/>
      <c r="ACZ31" s="182"/>
      <c r="ADA31" s="182"/>
      <c r="ADB31" s="182"/>
      <c r="ADC31" s="182"/>
      <c r="ADD31" s="182"/>
      <c r="ADE31" s="182"/>
      <c r="ADF31" s="182"/>
      <c r="ADG31" s="182"/>
      <c r="ADH31" s="182"/>
      <c r="ADI31" s="182"/>
    </row>
    <row r="32" spans="1:16383" ht="12.75" customHeight="1" x14ac:dyDescent="0.35">
      <c r="A32" s="99" t="s">
        <v>248</v>
      </c>
      <c r="B32" s="132"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231">
        <v>308</v>
      </c>
      <c r="BQ32" s="22">
        <v>257</v>
      </c>
      <c r="BR32" s="22">
        <v>260</v>
      </c>
      <c r="BS32" s="231">
        <v>267</v>
      </c>
      <c r="BT32" s="22">
        <v>231</v>
      </c>
      <c r="BU32" s="22">
        <v>257</v>
      </c>
      <c r="BV32" s="231">
        <v>225</v>
      </c>
      <c r="BW32" s="232">
        <v>217</v>
      </c>
      <c r="BX32" s="232">
        <v>256</v>
      </c>
      <c r="BY32" s="232">
        <v>231</v>
      </c>
      <c r="BZ32" s="232">
        <v>228</v>
      </c>
      <c r="CA32" s="233">
        <v>230</v>
      </c>
      <c r="CB32" s="233">
        <v>210</v>
      </c>
      <c r="CC32" s="22">
        <v>275</v>
      </c>
      <c r="CD32" s="22">
        <v>213</v>
      </c>
      <c r="CE32" s="22">
        <v>233</v>
      </c>
      <c r="CF32" s="24">
        <v>230</v>
      </c>
      <c r="CG32" s="24">
        <v>191</v>
      </c>
      <c r="CH32" s="233">
        <v>225</v>
      </c>
      <c r="CI32" s="233">
        <v>194</v>
      </c>
      <c r="CJ32" s="24">
        <v>243</v>
      </c>
      <c r="CK32" s="233">
        <v>207</v>
      </c>
      <c r="CL32" s="233">
        <v>245</v>
      </c>
      <c r="CM32" s="233">
        <v>279</v>
      </c>
      <c r="CN32" s="233">
        <v>257</v>
      </c>
      <c r="CO32" s="233">
        <v>273</v>
      </c>
      <c r="CP32" s="233">
        <v>376</v>
      </c>
      <c r="CQ32" s="24">
        <v>319</v>
      </c>
      <c r="CR32" s="233">
        <v>256</v>
      </c>
      <c r="CS32" s="233">
        <v>347</v>
      </c>
      <c r="CT32" s="233">
        <v>377</v>
      </c>
      <c r="CU32" s="24">
        <v>379</v>
      </c>
      <c r="CV32" s="233">
        <v>459</v>
      </c>
      <c r="CW32" s="233">
        <v>255</v>
      </c>
      <c r="CX32" s="233">
        <v>434</v>
      </c>
      <c r="CY32" s="233">
        <v>333</v>
      </c>
      <c r="CZ32" s="24">
        <v>388</v>
      </c>
      <c r="DA32" s="233">
        <v>370</v>
      </c>
      <c r="DB32" s="25">
        <v>310</v>
      </c>
      <c r="DC32" s="233">
        <v>361</v>
      </c>
      <c r="DD32" s="233">
        <v>358</v>
      </c>
      <c r="DE32" s="233">
        <v>258</v>
      </c>
      <c r="DF32" s="233">
        <v>318</v>
      </c>
      <c r="DG32" s="233">
        <v>357</v>
      </c>
      <c r="DH32" s="233">
        <v>307</v>
      </c>
      <c r="DI32" s="231">
        <v>305</v>
      </c>
      <c r="DJ32" s="231">
        <v>361</v>
      </c>
      <c r="DK32" s="24">
        <v>341</v>
      </c>
      <c r="DL32" s="231">
        <v>318</v>
      </c>
      <c r="DM32" s="231">
        <v>304</v>
      </c>
      <c r="DN32" s="231">
        <v>357</v>
      </c>
      <c r="DO32" s="231">
        <v>336</v>
      </c>
      <c r="DP32" s="231">
        <v>337</v>
      </c>
      <c r="DQ32" s="231">
        <v>306</v>
      </c>
      <c r="DR32" s="231">
        <v>314</v>
      </c>
      <c r="DS32" s="231">
        <v>288</v>
      </c>
      <c r="DT32" s="231">
        <v>240</v>
      </c>
      <c r="DU32" s="231">
        <v>276</v>
      </c>
      <c r="DV32" s="231">
        <v>258</v>
      </c>
      <c r="DW32" s="231">
        <v>207</v>
      </c>
      <c r="DX32" s="231">
        <v>239</v>
      </c>
      <c r="DY32" s="231">
        <v>249</v>
      </c>
      <c r="DZ32" s="231">
        <v>269</v>
      </c>
      <c r="EA32" s="231">
        <v>258</v>
      </c>
      <c r="EB32" s="231">
        <v>216</v>
      </c>
      <c r="EC32" s="24">
        <v>256</v>
      </c>
      <c r="ED32" s="231">
        <v>222</v>
      </c>
      <c r="EE32" s="231">
        <v>255</v>
      </c>
      <c r="EF32" s="234">
        <v>260</v>
      </c>
      <c r="EG32" s="234">
        <v>283</v>
      </c>
      <c r="EH32" s="248">
        <v>244</v>
      </c>
      <c r="EI32" s="231">
        <v>276</v>
      </c>
      <c r="EJ32" s="234">
        <v>264</v>
      </c>
      <c r="EK32" s="234">
        <v>280</v>
      </c>
      <c r="EL32" s="234">
        <v>257</v>
      </c>
      <c r="EM32" s="234">
        <v>275</v>
      </c>
      <c r="EN32" s="234">
        <v>270</v>
      </c>
      <c r="EO32" s="234">
        <v>316</v>
      </c>
      <c r="EP32" s="234">
        <v>346</v>
      </c>
      <c r="EQ32" s="234">
        <v>335</v>
      </c>
      <c r="ER32" s="234">
        <v>307</v>
      </c>
      <c r="ES32" s="234">
        <v>312</v>
      </c>
      <c r="ET32" s="234">
        <v>358</v>
      </c>
      <c r="EU32" s="234">
        <v>329</v>
      </c>
      <c r="EV32" s="234">
        <v>337</v>
      </c>
      <c r="EW32" s="234">
        <v>227</v>
      </c>
      <c r="EX32" s="150">
        <v>397</v>
      </c>
      <c r="EY32" s="234">
        <v>333</v>
      </c>
      <c r="EZ32" s="234">
        <v>334</v>
      </c>
      <c r="FA32" s="234">
        <v>253</v>
      </c>
      <c r="FB32" s="234">
        <v>284</v>
      </c>
      <c r="FC32" s="234">
        <v>341</v>
      </c>
      <c r="FD32" s="234">
        <v>280</v>
      </c>
      <c r="FE32" s="234">
        <v>239</v>
      </c>
      <c r="FF32" s="234">
        <v>250</v>
      </c>
      <c r="FG32" s="234">
        <v>294</v>
      </c>
      <c r="FH32" s="222">
        <v>205</v>
      </c>
      <c r="FI32" s="234">
        <v>218</v>
      </c>
      <c r="FJ32" s="234">
        <v>244</v>
      </c>
      <c r="FK32" s="236">
        <v>227</v>
      </c>
      <c r="FL32" s="150">
        <v>228</v>
      </c>
      <c r="FM32" s="235">
        <v>188</v>
      </c>
      <c r="FN32" s="150">
        <v>277</v>
      </c>
      <c r="FO32" s="237">
        <v>238</v>
      </c>
      <c r="FP32" s="237">
        <v>267</v>
      </c>
      <c r="FQ32" s="237">
        <v>229</v>
      </c>
      <c r="FR32" s="151">
        <v>242</v>
      </c>
      <c r="FS32" s="151">
        <v>214</v>
      </c>
      <c r="FT32" s="150">
        <v>503</v>
      </c>
      <c r="FU32" s="151">
        <v>438</v>
      </c>
      <c r="FV32" s="151">
        <v>507</v>
      </c>
      <c r="FW32" s="231">
        <v>233</v>
      </c>
      <c r="FX32" s="231">
        <v>411</v>
      </c>
      <c r="FY32" s="231">
        <v>430</v>
      </c>
      <c r="FZ32" s="231">
        <v>426</v>
      </c>
      <c r="GA32" s="231">
        <v>455</v>
      </c>
      <c r="GB32" s="231">
        <v>210</v>
      </c>
      <c r="GC32" s="231">
        <v>494</v>
      </c>
      <c r="GD32" s="231">
        <v>420</v>
      </c>
      <c r="GE32" s="180">
        <v>465</v>
      </c>
      <c r="GF32" s="180">
        <v>448</v>
      </c>
      <c r="GG32" s="180">
        <v>476</v>
      </c>
      <c r="GH32" s="180">
        <v>456</v>
      </c>
      <c r="GI32" s="180">
        <v>481</v>
      </c>
      <c r="GJ32" s="180">
        <v>456</v>
      </c>
      <c r="GK32" s="180">
        <v>274</v>
      </c>
      <c r="GL32" s="180">
        <v>404</v>
      </c>
      <c r="GM32" s="180">
        <v>480</v>
      </c>
      <c r="GN32" s="225">
        <v>431</v>
      </c>
      <c r="GO32" s="180">
        <v>297</v>
      </c>
      <c r="GP32" s="249">
        <v>553</v>
      </c>
      <c r="GQ32" s="180">
        <v>487</v>
      </c>
      <c r="GR32" s="180">
        <v>602</v>
      </c>
      <c r="GS32" s="180">
        <v>386</v>
      </c>
      <c r="GT32" s="180">
        <v>625</v>
      </c>
      <c r="GU32" s="180">
        <v>579</v>
      </c>
      <c r="GV32" s="180">
        <v>604</v>
      </c>
      <c r="GW32" s="180">
        <v>442</v>
      </c>
      <c r="GX32" s="180">
        <v>387</v>
      </c>
      <c r="GY32" s="180">
        <v>539</v>
      </c>
      <c r="GZ32" s="180">
        <v>584</v>
      </c>
      <c r="HA32" s="180">
        <v>448</v>
      </c>
      <c r="HB32" s="250">
        <v>309</v>
      </c>
      <c r="HC32" s="180">
        <v>856</v>
      </c>
      <c r="HD32" s="180">
        <v>650</v>
      </c>
      <c r="HE32" s="180">
        <v>558</v>
      </c>
      <c r="HF32" s="180">
        <v>571</v>
      </c>
      <c r="HG32" s="180">
        <v>298</v>
      </c>
      <c r="HH32" s="180">
        <v>457</v>
      </c>
      <c r="HI32" s="180">
        <v>456</v>
      </c>
      <c r="HJ32" s="180">
        <v>388</v>
      </c>
      <c r="HK32" s="180">
        <v>310</v>
      </c>
      <c r="HL32" s="180">
        <v>474</v>
      </c>
      <c r="HM32" s="180">
        <v>429</v>
      </c>
      <c r="HN32" s="180">
        <v>415</v>
      </c>
      <c r="HO32" s="180">
        <v>289</v>
      </c>
      <c r="HP32" s="180">
        <v>513</v>
      </c>
      <c r="HQ32" s="180">
        <v>450</v>
      </c>
      <c r="HR32" s="180">
        <v>429</v>
      </c>
      <c r="HS32" s="180">
        <v>502</v>
      </c>
      <c r="HT32" s="180">
        <v>533</v>
      </c>
      <c r="HU32" s="180">
        <v>432</v>
      </c>
      <c r="HV32" s="180">
        <v>437</v>
      </c>
      <c r="HW32" s="180">
        <v>445</v>
      </c>
      <c r="HX32" s="180">
        <v>260</v>
      </c>
      <c r="HY32" s="180">
        <v>414</v>
      </c>
      <c r="HZ32" s="180">
        <v>398</v>
      </c>
      <c r="IA32" s="180">
        <v>401</v>
      </c>
      <c r="IB32" s="180">
        <v>267</v>
      </c>
      <c r="IC32" s="180">
        <v>434</v>
      </c>
      <c r="ID32" s="180">
        <v>461</v>
      </c>
      <c r="IE32" s="180">
        <v>405</v>
      </c>
      <c r="IF32" s="180">
        <v>423</v>
      </c>
      <c r="IG32" s="180">
        <v>455</v>
      </c>
      <c r="IH32" s="180">
        <v>395</v>
      </c>
      <c r="II32" s="180">
        <v>337</v>
      </c>
      <c r="IJ32" s="180">
        <v>288</v>
      </c>
      <c r="IK32" s="180">
        <v>213</v>
      </c>
      <c r="IL32" s="180">
        <v>332</v>
      </c>
      <c r="IM32" s="180">
        <v>403</v>
      </c>
      <c r="IN32" s="180">
        <v>391</v>
      </c>
      <c r="IO32" s="180">
        <v>174</v>
      </c>
      <c r="IP32" s="180">
        <v>602</v>
      </c>
      <c r="IQ32" s="180">
        <v>468</v>
      </c>
      <c r="IR32" s="180">
        <v>438</v>
      </c>
      <c r="IS32" s="180">
        <v>469</v>
      </c>
      <c r="IT32" s="180">
        <v>230</v>
      </c>
      <c r="IU32" s="180">
        <v>403</v>
      </c>
      <c r="IV32" s="180">
        <v>571</v>
      </c>
      <c r="IW32" s="180">
        <v>422</v>
      </c>
      <c r="IX32" s="180">
        <v>293</v>
      </c>
      <c r="IY32" s="180">
        <v>506</v>
      </c>
      <c r="IZ32" s="180">
        <v>494</v>
      </c>
      <c r="JA32" s="180">
        <v>464</v>
      </c>
      <c r="JB32" s="180">
        <v>441</v>
      </c>
      <c r="JC32" s="180">
        <v>668</v>
      </c>
      <c r="JD32" s="180">
        <v>553</v>
      </c>
      <c r="JE32" s="227">
        <v>482</v>
      </c>
      <c r="JF32" s="98">
        <v>566</v>
      </c>
      <c r="JG32" s="180">
        <v>518</v>
      </c>
      <c r="JH32" s="180">
        <v>368</v>
      </c>
      <c r="JI32" s="180">
        <v>426</v>
      </c>
      <c r="JJ32" s="180">
        <v>371</v>
      </c>
      <c r="JK32" s="180">
        <v>432</v>
      </c>
      <c r="JL32" s="180">
        <v>367</v>
      </c>
      <c r="JM32" s="98">
        <v>331</v>
      </c>
      <c r="JN32" s="180">
        <v>303</v>
      </c>
      <c r="JO32" s="180">
        <v>367</v>
      </c>
      <c r="JP32" s="180">
        <v>488</v>
      </c>
      <c r="JQ32" s="180">
        <v>445</v>
      </c>
      <c r="JR32" s="180">
        <v>430</v>
      </c>
      <c r="JS32" s="180">
        <v>422</v>
      </c>
      <c r="JT32" s="180">
        <v>458</v>
      </c>
      <c r="JU32" s="180">
        <v>374</v>
      </c>
      <c r="JV32" s="180">
        <v>348</v>
      </c>
      <c r="JW32" s="180">
        <v>345</v>
      </c>
      <c r="JX32" s="180">
        <v>185</v>
      </c>
      <c r="JY32" s="98">
        <v>385</v>
      </c>
      <c r="JZ32" s="98">
        <v>304</v>
      </c>
      <c r="KA32" s="98">
        <v>331</v>
      </c>
      <c r="KB32" s="180">
        <v>361</v>
      </c>
      <c r="KC32" s="180">
        <v>439</v>
      </c>
      <c r="KD32" s="180">
        <v>400</v>
      </c>
      <c r="KE32" s="180">
        <v>354</v>
      </c>
      <c r="KF32" s="180">
        <v>353</v>
      </c>
      <c r="KG32" s="180">
        <v>198</v>
      </c>
      <c r="KH32" s="180">
        <v>342</v>
      </c>
      <c r="KI32" s="180">
        <v>279</v>
      </c>
      <c r="KJ32" s="180">
        <v>329</v>
      </c>
      <c r="KK32" s="180">
        <v>179</v>
      </c>
      <c r="KL32" s="180">
        <v>358</v>
      </c>
      <c r="KM32" s="180">
        <v>417</v>
      </c>
      <c r="KN32" s="180">
        <v>366</v>
      </c>
      <c r="KO32" s="180">
        <v>367</v>
      </c>
      <c r="KP32" s="180">
        <v>230</v>
      </c>
      <c r="KQ32" s="180">
        <v>516</v>
      </c>
      <c r="KR32" s="180">
        <v>449</v>
      </c>
      <c r="KS32" s="180">
        <v>442</v>
      </c>
      <c r="KT32" s="180">
        <v>219</v>
      </c>
      <c r="KU32" s="180">
        <v>521</v>
      </c>
      <c r="KV32" s="180">
        <v>430</v>
      </c>
      <c r="KW32" s="180">
        <v>447</v>
      </c>
      <c r="KX32" s="180">
        <v>288</v>
      </c>
      <c r="KY32" s="180">
        <v>488</v>
      </c>
      <c r="KZ32" s="180">
        <v>432</v>
      </c>
      <c r="LA32" s="180">
        <v>439</v>
      </c>
      <c r="LB32" s="180">
        <v>429</v>
      </c>
      <c r="LC32" s="98">
        <v>249</v>
      </c>
      <c r="LD32" s="180">
        <v>633</v>
      </c>
      <c r="LE32" s="180">
        <v>467</v>
      </c>
      <c r="LF32" s="180">
        <v>476</v>
      </c>
      <c r="LG32" s="180">
        <v>207</v>
      </c>
      <c r="LH32" s="180">
        <v>436</v>
      </c>
      <c r="LI32" s="180">
        <v>398</v>
      </c>
      <c r="LJ32" s="180">
        <v>347</v>
      </c>
      <c r="LK32" s="180">
        <v>220</v>
      </c>
      <c r="LL32" s="180">
        <v>395</v>
      </c>
      <c r="LM32" s="180">
        <v>313</v>
      </c>
      <c r="LN32" s="180">
        <v>342</v>
      </c>
      <c r="LO32" s="180">
        <v>351</v>
      </c>
      <c r="LP32" s="180">
        <v>208</v>
      </c>
      <c r="LQ32" s="180">
        <v>428</v>
      </c>
      <c r="LR32" s="180">
        <v>409</v>
      </c>
      <c r="LS32" s="180">
        <v>344</v>
      </c>
      <c r="LT32" s="180">
        <v>234</v>
      </c>
      <c r="LU32" s="180">
        <v>361</v>
      </c>
      <c r="LV32" s="180">
        <v>318</v>
      </c>
      <c r="LW32" s="180">
        <v>330</v>
      </c>
      <c r="LX32" s="180">
        <v>149</v>
      </c>
      <c r="LY32" s="180">
        <v>337</v>
      </c>
      <c r="LZ32" s="180">
        <v>351</v>
      </c>
      <c r="MA32" s="180">
        <v>325</v>
      </c>
      <c r="MB32" s="180">
        <v>334</v>
      </c>
      <c r="MC32" s="180">
        <v>163</v>
      </c>
      <c r="MD32" s="180">
        <v>404</v>
      </c>
      <c r="ME32" s="180">
        <v>356</v>
      </c>
      <c r="MF32" s="180">
        <v>320</v>
      </c>
      <c r="MG32" s="180">
        <v>178</v>
      </c>
      <c r="MH32" s="180">
        <v>336</v>
      </c>
      <c r="MI32" s="98">
        <v>333</v>
      </c>
      <c r="MJ32" s="180">
        <v>310</v>
      </c>
      <c r="MK32" s="180">
        <v>338</v>
      </c>
      <c r="ML32" s="180">
        <v>146</v>
      </c>
      <c r="MM32" s="180">
        <v>364</v>
      </c>
      <c r="MN32" s="180">
        <v>339</v>
      </c>
      <c r="MO32" s="180">
        <v>369</v>
      </c>
      <c r="MP32" s="180">
        <v>253</v>
      </c>
      <c r="MQ32" s="180">
        <v>534</v>
      </c>
      <c r="MR32" s="180">
        <v>448</v>
      </c>
      <c r="MS32" s="180">
        <v>412</v>
      </c>
      <c r="MT32" s="180">
        <v>229</v>
      </c>
      <c r="MU32" s="180">
        <v>434</v>
      </c>
      <c r="MV32" s="180">
        <v>393</v>
      </c>
      <c r="MW32" s="180">
        <v>437</v>
      </c>
      <c r="MX32" s="180">
        <v>332</v>
      </c>
      <c r="MY32" s="180">
        <v>261</v>
      </c>
      <c r="MZ32" s="180">
        <v>481</v>
      </c>
      <c r="NA32" s="180">
        <v>336</v>
      </c>
      <c r="NB32" s="180">
        <v>372</v>
      </c>
      <c r="NC32" s="180">
        <v>231</v>
      </c>
      <c r="ND32" s="180">
        <v>606</v>
      </c>
      <c r="NE32" s="180">
        <v>501</v>
      </c>
      <c r="NF32" s="180">
        <v>404</v>
      </c>
      <c r="NG32" s="180">
        <v>213</v>
      </c>
      <c r="NH32" s="180">
        <v>427</v>
      </c>
      <c r="NI32" s="180">
        <v>423</v>
      </c>
      <c r="NJ32" s="169">
        <v>353</v>
      </c>
      <c r="NK32" s="180">
        <v>192</v>
      </c>
      <c r="NL32" s="180">
        <v>353</v>
      </c>
      <c r="NM32" s="180">
        <v>303</v>
      </c>
      <c r="NN32" s="180">
        <v>360</v>
      </c>
      <c r="NO32" s="180">
        <v>372</v>
      </c>
      <c r="NP32" s="180">
        <v>237</v>
      </c>
      <c r="NQ32" s="180">
        <v>398</v>
      </c>
      <c r="NR32" s="180">
        <v>437</v>
      </c>
      <c r="NS32" s="180">
        <v>387</v>
      </c>
      <c r="NT32" s="180">
        <v>229</v>
      </c>
      <c r="NU32" s="180">
        <v>378</v>
      </c>
      <c r="NV32" s="180">
        <v>367</v>
      </c>
      <c r="NW32" s="180">
        <v>356</v>
      </c>
      <c r="NX32" s="180">
        <v>338</v>
      </c>
      <c r="NY32" s="180">
        <v>182</v>
      </c>
      <c r="NZ32" s="180">
        <v>324</v>
      </c>
      <c r="OA32" s="180">
        <v>341</v>
      </c>
      <c r="OB32" s="180">
        <v>330</v>
      </c>
      <c r="OC32" s="180">
        <v>184</v>
      </c>
      <c r="OD32" s="180">
        <v>395</v>
      </c>
      <c r="OE32" s="180">
        <v>331</v>
      </c>
      <c r="OF32" s="180">
        <v>395</v>
      </c>
      <c r="OG32" s="180">
        <v>161</v>
      </c>
      <c r="OH32" s="180">
        <v>385</v>
      </c>
      <c r="OI32" s="180">
        <v>387</v>
      </c>
      <c r="OJ32" s="180">
        <v>381</v>
      </c>
      <c r="OK32" s="180">
        <v>397</v>
      </c>
      <c r="OL32" s="180">
        <v>255</v>
      </c>
      <c r="OM32" s="180">
        <v>422</v>
      </c>
      <c r="ON32" s="180">
        <v>366</v>
      </c>
      <c r="OO32" s="180">
        <v>408</v>
      </c>
      <c r="OP32" s="180">
        <v>254</v>
      </c>
      <c r="OQ32" s="180">
        <v>519</v>
      </c>
      <c r="OR32" s="180">
        <v>376</v>
      </c>
      <c r="OS32" s="180">
        <v>486</v>
      </c>
      <c r="OT32" s="180">
        <v>236</v>
      </c>
      <c r="OU32" s="180">
        <v>444</v>
      </c>
      <c r="OV32" s="180">
        <v>477</v>
      </c>
      <c r="OW32" s="180">
        <v>560</v>
      </c>
      <c r="OX32" s="180">
        <v>373</v>
      </c>
      <c r="OY32" s="98">
        <v>323</v>
      </c>
      <c r="OZ32" s="180">
        <v>426</v>
      </c>
      <c r="PA32" s="180">
        <v>421</v>
      </c>
      <c r="PB32" s="180">
        <v>387</v>
      </c>
      <c r="PC32" s="180">
        <v>285</v>
      </c>
      <c r="PD32" s="180">
        <v>614</v>
      </c>
      <c r="PE32" s="180">
        <v>450</v>
      </c>
      <c r="PF32" s="180">
        <v>372</v>
      </c>
      <c r="PG32" s="180">
        <v>424</v>
      </c>
      <c r="PH32" s="180">
        <v>447</v>
      </c>
      <c r="PI32" s="180">
        <v>413</v>
      </c>
      <c r="PJ32" s="180">
        <v>341</v>
      </c>
      <c r="PK32" s="180">
        <v>320</v>
      </c>
      <c r="PL32" s="180">
        <v>193</v>
      </c>
      <c r="PM32" s="180">
        <v>368</v>
      </c>
      <c r="PN32" s="180">
        <v>362</v>
      </c>
      <c r="PO32" s="180">
        <v>334</v>
      </c>
      <c r="PP32" s="180">
        <v>188</v>
      </c>
      <c r="PQ32" s="180">
        <v>438</v>
      </c>
      <c r="PR32" s="180">
        <v>352</v>
      </c>
      <c r="PS32" s="180">
        <v>307</v>
      </c>
      <c r="PT32" s="180">
        <v>204</v>
      </c>
      <c r="PU32" s="180">
        <v>357</v>
      </c>
      <c r="PV32" s="180">
        <v>374</v>
      </c>
      <c r="PW32" s="180">
        <v>367</v>
      </c>
      <c r="PX32" s="98">
        <v>290</v>
      </c>
      <c r="PY32" s="180">
        <v>195</v>
      </c>
      <c r="PZ32" s="180">
        <v>293</v>
      </c>
      <c r="QA32" s="180">
        <v>274</v>
      </c>
      <c r="QB32" s="180">
        <v>312</v>
      </c>
      <c r="QC32" s="180">
        <v>156</v>
      </c>
      <c r="QD32" s="180">
        <v>432</v>
      </c>
      <c r="QE32" s="180">
        <v>368</v>
      </c>
      <c r="QF32" s="180">
        <v>285</v>
      </c>
      <c r="QG32" s="180">
        <v>223</v>
      </c>
      <c r="QH32" s="98">
        <v>351</v>
      </c>
      <c r="QI32" s="180">
        <v>346</v>
      </c>
      <c r="QJ32" s="180">
        <v>326</v>
      </c>
      <c r="QK32" s="180">
        <v>336</v>
      </c>
      <c r="QL32" s="180">
        <v>217</v>
      </c>
      <c r="QM32" s="98">
        <v>321</v>
      </c>
      <c r="QN32" s="180">
        <v>368</v>
      </c>
      <c r="QO32" s="180">
        <v>350</v>
      </c>
      <c r="QP32" s="180">
        <v>206</v>
      </c>
      <c r="QQ32" s="180">
        <v>476</v>
      </c>
      <c r="QR32" s="180">
        <v>451</v>
      </c>
      <c r="QS32" s="180">
        <v>447</v>
      </c>
      <c r="QT32" s="180">
        <v>447</v>
      </c>
      <c r="QU32" s="180">
        <v>223</v>
      </c>
      <c r="QV32" s="180">
        <v>477</v>
      </c>
      <c r="QW32" s="180">
        <v>466</v>
      </c>
      <c r="QX32" s="180">
        <v>357</v>
      </c>
      <c r="QY32" s="180">
        <v>279</v>
      </c>
      <c r="QZ32" s="180">
        <v>458</v>
      </c>
      <c r="RA32" s="180">
        <v>404</v>
      </c>
      <c r="RB32" s="180">
        <v>405</v>
      </c>
      <c r="RC32" s="180">
        <v>245</v>
      </c>
      <c r="RD32" s="180">
        <v>609</v>
      </c>
      <c r="RE32" s="98">
        <v>469</v>
      </c>
      <c r="RF32" s="180">
        <v>445</v>
      </c>
      <c r="RG32" s="180">
        <v>436</v>
      </c>
      <c r="RH32" s="180">
        <v>232</v>
      </c>
      <c r="RI32" s="180">
        <v>357</v>
      </c>
      <c r="RJ32" s="180">
        <v>396</v>
      </c>
      <c r="RK32" s="180">
        <v>380</v>
      </c>
      <c r="RL32" s="180">
        <v>180</v>
      </c>
      <c r="RM32" s="180">
        <v>362</v>
      </c>
      <c r="RN32" s="180">
        <v>321</v>
      </c>
      <c r="RO32" s="180">
        <v>318</v>
      </c>
      <c r="RP32" s="180">
        <v>223</v>
      </c>
      <c r="RQ32" s="180">
        <v>443</v>
      </c>
      <c r="RR32" s="180">
        <v>356</v>
      </c>
      <c r="RS32" s="180">
        <v>330</v>
      </c>
      <c r="RT32" s="180">
        <v>388</v>
      </c>
      <c r="RU32" s="180">
        <v>205</v>
      </c>
      <c r="RV32" s="180">
        <v>284</v>
      </c>
      <c r="RW32" s="180">
        <v>322</v>
      </c>
      <c r="RX32" s="180">
        <v>317</v>
      </c>
      <c r="RY32" s="181">
        <v>166</v>
      </c>
      <c r="RZ32" s="180">
        <v>310</v>
      </c>
      <c r="SA32" s="180">
        <v>336</v>
      </c>
      <c r="SB32" s="98">
        <v>323</v>
      </c>
      <c r="SC32" s="180">
        <v>186</v>
      </c>
      <c r="SD32" s="180">
        <v>340</v>
      </c>
      <c r="SE32" s="180">
        <v>344</v>
      </c>
      <c r="SF32" s="180">
        <v>334</v>
      </c>
      <c r="SG32" s="180">
        <v>291</v>
      </c>
      <c r="SH32" s="180">
        <v>158</v>
      </c>
      <c r="SI32" s="229">
        <v>320</v>
      </c>
      <c r="SJ32" s="180">
        <v>313</v>
      </c>
      <c r="SK32" s="180">
        <v>302</v>
      </c>
      <c r="SL32" s="180">
        <v>234</v>
      </c>
      <c r="SM32" s="180">
        <v>299</v>
      </c>
      <c r="SN32" s="180">
        <v>292</v>
      </c>
      <c r="SO32" s="180">
        <v>335</v>
      </c>
      <c r="SP32" s="180">
        <v>188</v>
      </c>
      <c r="SQ32" s="180">
        <v>439</v>
      </c>
      <c r="SR32" s="180">
        <v>1</v>
      </c>
      <c r="SS32" s="180">
        <v>392</v>
      </c>
      <c r="ST32" s="180">
        <v>421</v>
      </c>
      <c r="SU32" s="180">
        <v>211</v>
      </c>
      <c r="SV32" s="180">
        <v>354</v>
      </c>
      <c r="SW32" s="180">
        <v>389</v>
      </c>
      <c r="SX32" s="180">
        <v>353</v>
      </c>
      <c r="SY32" s="180">
        <v>288</v>
      </c>
      <c r="SZ32" s="180">
        <v>406</v>
      </c>
      <c r="TA32" s="180">
        <v>459</v>
      </c>
      <c r="TB32" s="180">
        <v>390</v>
      </c>
      <c r="TC32" s="180">
        <v>183</v>
      </c>
      <c r="TD32" s="98">
        <v>478</v>
      </c>
      <c r="TE32" s="98">
        <v>517</v>
      </c>
      <c r="TF32" s="98">
        <v>470</v>
      </c>
      <c r="TG32" s="98">
        <v>400</v>
      </c>
      <c r="TH32" s="98">
        <v>398</v>
      </c>
      <c r="TI32" s="98">
        <v>431</v>
      </c>
      <c r="TJ32" s="98">
        <v>379</v>
      </c>
      <c r="TK32" s="98">
        <v>365</v>
      </c>
      <c r="TL32" s="98">
        <v>334</v>
      </c>
      <c r="TM32" s="98">
        <v>375</v>
      </c>
      <c r="TN32" s="98">
        <v>334</v>
      </c>
      <c r="TO32" s="98">
        <v>368</v>
      </c>
      <c r="TP32" s="98">
        <v>434</v>
      </c>
      <c r="TQ32" s="98">
        <v>459</v>
      </c>
      <c r="TR32" s="98">
        <v>421</v>
      </c>
      <c r="TS32" s="98">
        <v>364</v>
      </c>
      <c r="TT32" s="98">
        <v>384</v>
      </c>
      <c r="TU32" s="98">
        <v>360</v>
      </c>
      <c r="TV32" s="98">
        <v>342</v>
      </c>
      <c r="TW32" s="98">
        <v>325</v>
      </c>
      <c r="TX32" s="98">
        <v>316</v>
      </c>
      <c r="TY32" s="98">
        <v>254</v>
      </c>
      <c r="TZ32" s="98">
        <v>311</v>
      </c>
      <c r="UA32" s="98">
        <v>295</v>
      </c>
      <c r="UB32" s="98">
        <v>321</v>
      </c>
      <c r="UC32" s="98">
        <v>308</v>
      </c>
      <c r="UD32" s="98">
        <v>335</v>
      </c>
      <c r="UE32" s="29">
        <v>323</v>
      </c>
      <c r="UF32" s="98">
        <v>280</v>
      </c>
      <c r="UG32" s="98">
        <v>263</v>
      </c>
      <c r="UH32" s="98">
        <v>308</v>
      </c>
      <c r="UI32" s="98">
        <v>303</v>
      </c>
      <c r="UJ32" s="98">
        <v>293</v>
      </c>
      <c r="UK32" s="98">
        <v>262</v>
      </c>
      <c r="UL32" s="98">
        <v>289</v>
      </c>
      <c r="UM32" s="98">
        <v>293</v>
      </c>
      <c r="UN32" s="98">
        <v>306</v>
      </c>
      <c r="UO32" s="98">
        <v>320</v>
      </c>
      <c r="UP32" s="98">
        <v>278</v>
      </c>
      <c r="UQ32" s="98">
        <v>493</v>
      </c>
      <c r="UR32" s="98">
        <v>390</v>
      </c>
      <c r="US32" s="229">
        <v>437</v>
      </c>
      <c r="UT32" s="229">
        <v>401</v>
      </c>
      <c r="UU32" s="98">
        <v>509</v>
      </c>
      <c r="UV32" s="98">
        <v>464</v>
      </c>
      <c r="UW32" s="98">
        <v>547</v>
      </c>
      <c r="UX32" s="98">
        <v>395</v>
      </c>
      <c r="UY32" s="229">
        <v>507</v>
      </c>
      <c r="UZ32" s="98">
        <v>393</v>
      </c>
      <c r="VA32" s="98">
        <v>384</v>
      </c>
      <c r="VB32" s="98">
        <v>396</v>
      </c>
      <c r="VC32" s="98">
        <v>351</v>
      </c>
      <c r="VD32" s="245">
        <v>430</v>
      </c>
      <c r="VE32" s="98">
        <v>636</v>
      </c>
      <c r="VF32" s="98">
        <v>465</v>
      </c>
      <c r="VG32" s="98">
        <v>532</v>
      </c>
      <c r="VH32" s="98">
        <v>530</v>
      </c>
      <c r="VI32" s="98">
        <v>460</v>
      </c>
      <c r="VJ32" s="98">
        <v>431</v>
      </c>
      <c r="VK32" s="98">
        <v>437</v>
      </c>
      <c r="VL32" s="98">
        <v>518</v>
      </c>
      <c r="VM32" s="98">
        <v>434</v>
      </c>
      <c r="VN32" s="245">
        <v>408</v>
      </c>
      <c r="VO32" s="264">
        <v>433</v>
      </c>
      <c r="VP32" s="98">
        <v>399</v>
      </c>
      <c r="VQ32" s="98">
        <v>529</v>
      </c>
      <c r="VR32" s="98">
        <v>456</v>
      </c>
      <c r="VS32" s="180">
        <v>466</v>
      </c>
      <c r="VT32" s="98">
        <v>439</v>
      </c>
      <c r="VU32" s="98">
        <v>401</v>
      </c>
      <c r="VV32" s="98">
        <v>431</v>
      </c>
      <c r="VW32" s="98">
        <v>430</v>
      </c>
      <c r="VX32" s="98">
        <v>457</v>
      </c>
      <c r="VY32" s="98">
        <v>441</v>
      </c>
      <c r="VZ32" s="98">
        <v>504</v>
      </c>
      <c r="WA32" s="98">
        <v>341</v>
      </c>
      <c r="WB32" s="98">
        <v>391</v>
      </c>
      <c r="WC32" s="98">
        <v>382</v>
      </c>
      <c r="WD32" s="180">
        <v>380</v>
      </c>
      <c r="WE32" s="98">
        <v>353</v>
      </c>
      <c r="WF32" s="180">
        <v>346</v>
      </c>
      <c r="WG32" s="98">
        <v>320</v>
      </c>
      <c r="WH32" s="98">
        <v>330</v>
      </c>
      <c r="WI32" s="98">
        <v>312</v>
      </c>
      <c r="WJ32" s="98">
        <v>324</v>
      </c>
      <c r="WK32" s="98">
        <v>329</v>
      </c>
      <c r="WL32" s="98">
        <v>408</v>
      </c>
      <c r="WM32" s="98">
        <v>362</v>
      </c>
      <c r="WN32" s="98">
        <v>423</v>
      </c>
      <c r="WO32" s="98">
        <v>366</v>
      </c>
      <c r="WP32" s="98">
        <v>388</v>
      </c>
      <c r="WQ32" s="98">
        <v>445</v>
      </c>
      <c r="WR32" s="98">
        <v>478</v>
      </c>
      <c r="WS32" s="98">
        <v>518</v>
      </c>
      <c r="WT32" s="98">
        <v>513</v>
      </c>
      <c r="WU32" s="98">
        <v>555</v>
      </c>
      <c r="WV32" s="98">
        <v>604</v>
      </c>
      <c r="WW32" s="98">
        <v>592</v>
      </c>
      <c r="WX32" s="274">
        <v>496</v>
      </c>
      <c r="WY32" s="98">
        <v>642</v>
      </c>
      <c r="WZ32" s="29">
        <v>519</v>
      </c>
      <c r="XA32" s="29">
        <v>494</v>
      </c>
      <c r="XB32" s="98">
        <v>490</v>
      </c>
      <c r="XC32" s="98">
        <v>731</v>
      </c>
      <c r="XD32" s="98">
        <v>1022</v>
      </c>
      <c r="XE32" s="98">
        <v>1520</v>
      </c>
      <c r="XF32" s="98">
        <v>741</v>
      </c>
      <c r="XG32" s="98">
        <v>685</v>
      </c>
      <c r="XH32" s="98">
        <v>497</v>
      </c>
      <c r="XI32" s="98">
        <v>436</v>
      </c>
      <c r="XJ32" s="98">
        <v>421</v>
      </c>
      <c r="XK32" s="229">
        <v>418</v>
      </c>
      <c r="XL32" s="229">
        <v>577</v>
      </c>
      <c r="XM32" s="229">
        <v>756</v>
      </c>
      <c r="XN32" s="229">
        <v>386</v>
      </c>
      <c r="XO32" s="245">
        <v>352</v>
      </c>
      <c r="XP32" s="245">
        <v>450</v>
      </c>
      <c r="XQ32" s="245">
        <v>448</v>
      </c>
      <c r="XR32" s="245">
        <v>487</v>
      </c>
      <c r="XS32" s="245">
        <v>414</v>
      </c>
      <c r="XT32" s="245">
        <v>359</v>
      </c>
      <c r="XU32" s="245">
        <v>366</v>
      </c>
      <c r="XV32" s="229">
        <v>398</v>
      </c>
      <c r="XW32" s="229">
        <v>436</v>
      </c>
      <c r="XX32" s="229">
        <v>427</v>
      </c>
      <c r="XY32" s="229">
        <v>366</v>
      </c>
      <c r="XZ32" s="229">
        <v>398</v>
      </c>
      <c r="YA32" s="229">
        <v>366</v>
      </c>
      <c r="YB32" s="229">
        <v>403</v>
      </c>
      <c r="YC32" s="229">
        <v>359</v>
      </c>
      <c r="YD32" s="229">
        <v>356</v>
      </c>
      <c r="YE32" s="229">
        <v>532</v>
      </c>
      <c r="YF32" s="229">
        <v>345</v>
      </c>
      <c r="YG32" s="229">
        <v>315</v>
      </c>
      <c r="YH32" s="229">
        <v>390</v>
      </c>
      <c r="YI32" s="229">
        <v>371</v>
      </c>
      <c r="YJ32" s="229">
        <v>320</v>
      </c>
      <c r="YK32" s="229">
        <v>340</v>
      </c>
      <c r="YL32" s="229">
        <v>372</v>
      </c>
      <c r="YM32" s="229">
        <v>334</v>
      </c>
      <c r="YN32" s="229">
        <v>357</v>
      </c>
      <c r="YO32" s="229">
        <v>381</v>
      </c>
      <c r="YP32" s="229">
        <v>383</v>
      </c>
      <c r="YQ32" s="229">
        <v>492</v>
      </c>
      <c r="YR32" s="229">
        <v>455</v>
      </c>
      <c r="YS32" s="229">
        <v>470</v>
      </c>
      <c r="YT32" s="274">
        <v>524</v>
      </c>
      <c r="YU32" s="229">
        <v>533</v>
      </c>
      <c r="YV32" s="229">
        <v>574</v>
      </c>
      <c r="YW32" s="229">
        <v>561</v>
      </c>
      <c r="YX32" s="229">
        <v>584</v>
      </c>
      <c r="YY32" s="229">
        <v>477</v>
      </c>
      <c r="YZ32" s="229">
        <v>670</v>
      </c>
      <c r="ZA32" s="229">
        <v>480</v>
      </c>
      <c r="ZB32" s="229">
        <v>491</v>
      </c>
      <c r="ZC32" s="229">
        <v>440</v>
      </c>
      <c r="ZD32" s="229">
        <v>532</v>
      </c>
      <c r="ZE32" s="229">
        <v>517</v>
      </c>
      <c r="ZF32" s="229">
        <v>439</v>
      </c>
      <c r="ZG32" s="229">
        <v>404</v>
      </c>
      <c r="ZH32" s="229">
        <v>406</v>
      </c>
      <c r="ZI32" s="229">
        <v>396</v>
      </c>
      <c r="ZJ32" s="253">
        <v>381</v>
      </c>
      <c r="ZK32" s="253">
        <v>355</v>
      </c>
      <c r="ZL32" s="253">
        <v>370</v>
      </c>
      <c r="ZM32" s="253">
        <v>386</v>
      </c>
      <c r="ZN32" s="253">
        <v>614</v>
      </c>
      <c r="ZO32" s="253">
        <v>5498</v>
      </c>
      <c r="ZP32" s="229">
        <v>13022</v>
      </c>
      <c r="ZQ32" s="253"/>
      <c r="ZR32" s="253"/>
      <c r="ZS32" s="253"/>
      <c r="ZT32" s="253"/>
      <c r="ZU32" s="253"/>
      <c r="ZV32" s="253"/>
      <c r="ZW32" s="253"/>
      <c r="ZX32" s="253"/>
      <c r="ZY32" s="253"/>
      <c r="ZZ32" s="253"/>
      <c r="AAA32" s="253"/>
      <c r="AAB32" s="253"/>
      <c r="AAC32" s="253"/>
      <c r="AAD32" s="253"/>
      <c r="AAE32" s="253"/>
      <c r="AAF32" s="253"/>
      <c r="AAG32" s="253"/>
      <c r="AAH32" s="253"/>
      <c r="AAI32" s="182"/>
      <c r="AAJ32" s="182"/>
      <c r="AAK32" s="182"/>
      <c r="AAL32" s="182"/>
      <c r="AAM32" s="182"/>
      <c r="AAN32" s="182"/>
      <c r="AAO32" s="182"/>
      <c r="AAP32" s="182"/>
      <c r="AAQ32" s="182"/>
      <c r="AAR32" s="182"/>
      <c r="AAS32" s="182"/>
      <c r="AAT32" s="182"/>
      <c r="AAU32" s="182"/>
      <c r="AAV32" s="182"/>
      <c r="AAW32" s="182"/>
      <c r="AAX32" s="182"/>
      <c r="AAY32" s="182"/>
      <c r="AAZ32" s="182"/>
      <c r="ABA32" s="182"/>
      <c r="ABB32" s="182"/>
      <c r="ABC32" s="182"/>
      <c r="ABD32" s="253"/>
      <c r="ABE32" s="182"/>
      <c r="ABF32" s="182"/>
      <c r="ABG32" s="182"/>
      <c r="ABH32" s="182"/>
      <c r="ABI32" s="182"/>
      <c r="ABJ32" s="182"/>
      <c r="ABK32" s="182"/>
      <c r="ABL32" s="182"/>
      <c r="ABM32" s="182"/>
      <c r="ABN32" s="182"/>
      <c r="ABO32" s="182"/>
      <c r="ABP32" s="182"/>
      <c r="ABQ32" s="182"/>
      <c r="ABR32" s="182"/>
      <c r="ABS32" s="182"/>
      <c r="ABT32" s="182"/>
      <c r="ABU32" s="182"/>
      <c r="ABV32" s="182"/>
      <c r="ABW32" s="182"/>
      <c r="ABX32" s="182"/>
      <c r="ABY32" s="182"/>
      <c r="ABZ32" s="182"/>
      <c r="ACA32" s="182"/>
      <c r="ACB32" s="182"/>
      <c r="ACC32" s="182"/>
      <c r="ACD32" s="182"/>
      <c r="ACE32" s="182"/>
      <c r="ACF32" s="182"/>
      <c r="ACG32" s="182"/>
      <c r="ACH32" s="182"/>
      <c r="ACI32" s="182"/>
      <c r="ACJ32" s="182"/>
      <c r="ACK32" s="182"/>
      <c r="ACL32" s="182"/>
      <c r="ACM32" s="182"/>
      <c r="ACN32" s="182"/>
      <c r="ACO32" s="182"/>
      <c r="ACP32" s="182"/>
      <c r="ACQ32" s="182"/>
      <c r="ACR32" s="182"/>
      <c r="ACS32" s="182"/>
      <c r="ACT32" s="182"/>
      <c r="ACU32" s="182"/>
      <c r="ACV32" s="182"/>
      <c r="ACW32" s="182"/>
      <c r="ACX32" s="182"/>
      <c r="ACY32" s="182"/>
      <c r="ACZ32" s="182"/>
      <c r="ADA32" s="182"/>
      <c r="ADB32" s="182"/>
      <c r="ADC32" s="182"/>
      <c r="ADD32" s="182"/>
      <c r="ADE32" s="182"/>
      <c r="ADF32" s="182"/>
      <c r="ADG32" s="182"/>
      <c r="ADH32" s="182"/>
      <c r="ADI32" s="182"/>
    </row>
    <row r="33" spans="1:789" s="188" customFormat="1" ht="12.75" customHeight="1" x14ac:dyDescent="0.3">
      <c r="A33" s="268" t="s">
        <v>201</v>
      </c>
      <c r="B33" s="268" t="s">
        <v>201</v>
      </c>
      <c r="C33" s="269">
        <f>SUM(C5:C32)-C12-C16-C19</f>
        <v>11441</v>
      </c>
      <c r="D33" s="269">
        <f t="shared" ref="D33:BO33" si="22">SUM(D5:D32)-D12-D16-D19</f>
        <v>11086</v>
      </c>
      <c r="E33" s="269">
        <f t="shared" si="22"/>
        <v>8994</v>
      </c>
      <c r="F33" s="269">
        <f t="shared" si="22"/>
        <v>7622</v>
      </c>
      <c r="G33" s="269">
        <f t="shared" si="22"/>
        <v>7714</v>
      </c>
      <c r="H33" s="269">
        <f t="shared" si="22"/>
        <v>7400</v>
      </c>
      <c r="I33" s="269">
        <f t="shared" si="22"/>
        <v>7554</v>
      </c>
      <c r="J33" s="269">
        <f t="shared" si="22"/>
        <v>7919</v>
      </c>
      <c r="K33" s="269">
        <f t="shared" si="22"/>
        <v>7491</v>
      </c>
      <c r="L33" s="269">
        <f t="shared" si="22"/>
        <v>6764</v>
      </c>
      <c r="M33" s="269">
        <f t="shared" si="22"/>
        <v>6769</v>
      </c>
      <c r="N33" s="269">
        <f t="shared" si="22"/>
        <v>6839</v>
      </c>
      <c r="O33" s="269">
        <f t="shared" si="22"/>
        <v>9621</v>
      </c>
      <c r="P33" s="269">
        <f t="shared" si="22"/>
        <v>7367</v>
      </c>
      <c r="Q33" s="269">
        <f t="shared" si="22"/>
        <v>6827</v>
      </c>
      <c r="R33" s="269">
        <f t="shared" si="22"/>
        <v>6680</v>
      </c>
      <c r="S33" s="269">
        <f t="shared" si="22"/>
        <v>6812</v>
      </c>
      <c r="T33" s="269">
        <f t="shared" si="22"/>
        <v>6296</v>
      </c>
      <c r="U33" s="269">
        <f t="shared" si="22"/>
        <v>6075</v>
      </c>
      <c r="V33" s="269">
        <f t="shared" si="22"/>
        <v>6404</v>
      </c>
      <c r="W33" s="269">
        <f t="shared" si="22"/>
        <v>5439</v>
      </c>
      <c r="X33" s="269">
        <f t="shared" si="22"/>
        <v>6322</v>
      </c>
      <c r="Y33" s="269">
        <f t="shared" si="22"/>
        <v>5863</v>
      </c>
      <c r="Z33" s="269">
        <f t="shared" si="22"/>
        <v>6642</v>
      </c>
      <c r="AA33" s="269">
        <f t="shared" si="22"/>
        <v>7025</v>
      </c>
      <c r="AB33" s="269">
        <f t="shared" si="22"/>
        <v>8354</v>
      </c>
      <c r="AC33" s="269">
        <f t="shared" si="22"/>
        <v>6594</v>
      </c>
      <c r="AD33" s="269">
        <f t="shared" si="22"/>
        <v>5548</v>
      </c>
      <c r="AE33" s="269">
        <f t="shared" si="22"/>
        <v>5654</v>
      </c>
      <c r="AF33" s="269">
        <f t="shared" si="22"/>
        <v>6815</v>
      </c>
      <c r="AG33" s="269">
        <f t="shared" si="22"/>
        <v>6283</v>
      </c>
      <c r="AH33" s="269">
        <f t="shared" si="22"/>
        <v>5742</v>
      </c>
      <c r="AI33" s="269">
        <f t="shared" si="22"/>
        <v>5619</v>
      </c>
      <c r="AJ33" s="269">
        <f t="shared" si="22"/>
        <v>5651</v>
      </c>
      <c r="AK33" s="269">
        <f t="shared" si="22"/>
        <v>5916</v>
      </c>
      <c r="AL33" s="269">
        <f t="shared" si="22"/>
        <v>5966</v>
      </c>
      <c r="AM33" s="269">
        <f t="shared" si="22"/>
        <v>6194</v>
      </c>
      <c r="AN33" s="269">
        <f t="shared" si="22"/>
        <v>5735</v>
      </c>
      <c r="AO33" s="269">
        <f t="shared" si="22"/>
        <v>7339</v>
      </c>
      <c r="AP33" s="269">
        <f t="shared" si="22"/>
        <v>7868</v>
      </c>
      <c r="AQ33" s="269">
        <f t="shared" si="22"/>
        <v>8213</v>
      </c>
      <c r="AR33" s="269">
        <f t="shared" si="22"/>
        <v>8258</v>
      </c>
      <c r="AS33" s="269">
        <f t="shared" si="22"/>
        <v>8798</v>
      </c>
      <c r="AT33" s="269">
        <f t="shared" si="22"/>
        <v>10234</v>
      </c>
      <c r="AU33" s="269">
        <f t="shared" si="22"/>
        <v>9940</v>
      </c>
      <c r="AV33" s="269">
        <f t="shared" si="22"/>
        <v>9944</v>
      </c>
      <c r="AW33" s="269">
        <f t="shared" si="22"/>
        <v>12205</v>
      </c>
      <c r="AX33" s="269">
        <f t="shared" si="22"/>
        <v>11873</v>
      </c>
      <c r="AY33" s="269">
        <f t="shared" si="22"/>
        <v>10483</v>
      </c>
      <c r="AZ33" s="269">
        <f t="shared" si="22"/>
        <v>11188</v>
      </c>
      <c r="BA33" s="269">
        <f t="shared" si="22"/>
        <v>13388</v>
      </c>
      <c r="BB33" s="269">
        <f t="shared" si="22"/>
        <v>13565</v>
      </c>
      <c r="BC33" s="269">
        <f t="shared" si="22"/>
        <v>12204</v>
      </c>
      <c r="BD33" s="269">
        <f t="shared" si="22"/>
        <v>10109</v>
      </c>
      <c r="BE33" s="269">
        <f t="shared" si="22"/>
        <v>9087</v>
      </c>
      <c r="BF33" s="269">
        <f t="shared" si="22"/>
        <v>11797</v>
      </c>
      <c r="BG33" s="269">
        <f t="shared" si="22"/>
        <v>10782</v>
      </c>
      <c r="BH33" s="269">
        <f t="shared" si="22"/>
        <v>8673</v>
      </c>
      <c r="BI33" s="269">
        <f t="shared" si="22"/>
        <v>7814</v>
      </c>
      <c r="BJ33" s="269">
        <f t="shared" si="22"/>
        <v>8482</v>
      </c>
      <c r="BK33" s="269">
        <f t="shared" si="22"/>
        <v>8673</v>
      </c>
      <c r="BL33" s="269">
        <f t="shared" si="22"/>
        <v>8475</v>
      </c>
      <c r="BM33" s="269">
        <f t="shared" si="22"/>
        <v>8221</v>
      </c>
      <c r="BN33" s="269">
        <f t="shared" si="22"/>
        <v>7984</v>
      </c>
      <c r="BO33" s="269">
        <f t="shared" si="22"/>
        <v>9750</v>
      </c>
      <c r="BP33" s="269">
        <f t="shared" ref="BP33:EA33" si="23">SUM(BP5:BP32)-BP12-BP16-BP19</f>
        <v>9254</v>
      </c>
      <c r="BQ33" s="269">
        <f t="shared" si="23"/>
        <v>9079</v>
      </c>
      <c r="BR33" s="269">
        <f t="shared" si="23"/>
        <v>8094</v>
      </c>
      <c r="BS33" s="269">
        <f t="shared" si="23"/>
        <v>8270</v>
      </c>
      <c r="BT33" s="269">
        <f t="shared" si="23"/>
        <v>8181</v>
      </c>
      <c r="BU33" s="269">
        <f t="shared" si="23"/>
        <v>7692</v>
      </c>
      <c r="BV33" s="269">
        <f t="shared" si="23"/>
        <v>7681</v>
      </c>
      <c r="BW33" s="269">
        <f t="shared" si="23"/>
        <v>6935</v>
      </c>
      <c r="BX33" s="269">
        <f t="shared" si="23"/>
        <v>8221</v>
      </c>
      <c r="BY33" s="269">
        <f t="shared" si="23"/>
        <v>8111</v>
      </c>
      <c r="BZ33" s="269">
        <f t="shared" si="23"/>
        <v>8665</v>
      </c>
      <c r="CA33" s="269">
        <f t="shared" si="23"/>
        <v>8171</v>
      </c>
      <c r="CB33" s="269">
        <f t="shared" si="23"/>
        <v>7699</v>
      </c>
      <c r="CC33" s="269">
        <f t="shared" si="23"/>
        <v>9707</v>
      </c>
      <c r="CD33" s="269">
        <f t="shared" si="23"/>
        <v>7421</v>
      </c>
      <c r="CE33" s="269">
        <f t="shared" si="23"/>
        <v>7724</v>
      </c>
      <c r="CF33" s="269">
        <f t="shared" si="23"/>
        <v>8301</v>
      </c>
      <c r="CG33" s="269">
        <f t="shared" si="23"/>
        <v>8330</v>
      </c>
      <c r="CH33" s="269">
        <f t="shared" si="23"/>
        <v>7761</v>
      </c>
      <c r="CI33" s="269">
        <f t="shared" si="23"/>
        <v>7628</v>
      </c>
      <c r="CJ33" s="269">
        <f t="shared" si="23"/>
        <v>7768</v>
      </c>
      <c r="CK33" s="269">
        <f t="shared" si="23"/>
        <v>7652</v>
      </c>
      <c r="CL33" s="269">
        <f t="shared" si="23"/>
        <v>8107</v>
      </c>
      <c r="CM33" s="269">
        <f t="shared" si="23"/>
        <v>10450</v>
      </c>
      <c r="CN33" s="269">
        <f t="shared" si="23"/>
        <v>11372</v>
      </c>
      <c r="CO33" s="269">
        <f t="shared" si="23"/>
        <v>10626</v>
      </c>
      <c r="CP33" s="269">
        <f t="shared" si="23"/>
        <v>12407</v>
      </c>
      <c r="CQ33" s="269">
        <f t="shared" si="23"/>
        <v>11987</v>
      </c>
      <c r="CR33" s="269">
        <f t="shared" si="23"/>
        <v>12681</v>
      </c>
      <c r="CS33" s="269">
        <f t="shared" si="23"/>
        <v>13894</v>
      </c>
      <c r="CT33" s="269">
        <f t="shared" si="23"/>
        <v>17194</v>
      </c>
      <c r="CU33" s="269">
        <f t="shared" si="23"/>
        <v>15704</v>
      </c>
      <c r="CV33" s="269">
        <f t="shared" si="23"/>
        <v>16929</v>
      </c>
      <c r="CW33" s="269">
        <f t="shared" si="23"/>
        <v>16586</v>
      </c>
      <c r="CX33" s="269">
        <f t="shared" si="23"/>
        <v>18525</v>
      </c>
      <c r="CY33" s="269">
        <f t="shared" si="23"/>
        <v>16141</v>
      </c>
      <c r="CZ33" s="269">
        <f t="shared" si="23"/>
        <v>21197</v>
      </c>
      <c r="DA33" s="269">
        <f t="shared" si="23"/>
        <v>26544</v>
      </c>
      <c r="DB33" s="269">
        <f t="shared" si="23"/>
        <v>19379</v>
      </c>
      <c r="DC33" s="269">
        <f t="shared" si="23"/>
        <v>21603</v>
      </c>
      <c r="DD33" s="269">
        <f t="shared" si="23"/>
        <v>18837</v>
      </c>
      <c r="DE33" s="269">
        <f t="shared" si="23"/>
        <v>14906</v>
      </c>
      <c r="DF33" s="269">
        <f t="shared" si="23"/>
        <v>18156</v>
      </c>
      <c r="DG33" s="269">
        <f t="shared" si="23"/>
        <v>18788</v>
      </c>
      <c r="DH33" s="269">
        <f t="shared" si="23"/>
        <v>16745</v>
      </c>
      <c r="DI33" s="269">
        <f t="shared" si="23"/>
        <v>16642</v>
      </c>
      <c r="DJ33" s="269">
        <f t="shared" si="23"/>
        <v>17309</v>
      </c>
      <c r="DK33" s="269">
        <f t="shared" si="23"/>
        <v>17193</v>
      </c>
      <c r="DL33" s="269">
        <f t="shared" si="23"/>
        <v>15136</v>
      </c>
      <c r="DM33" s="269">
        <f t="shared" si="23"/>
        <v>14869</v>
      </c>
      <c r="DN33" s="269">
        <f t="shared" si="23"/>
        <v>16096</v>
      </c>
      <c r="DO33" s="269">
        <f t="shared" si="23"/>
        <v>17899</v>
      </c>
      <c r="DP33" s="269">
        <f t="shared" si="23"/>
        <v>16536</v>
      </c>
      <c r="DQ33" s="269">
        <f t="shared" si="23"/>
        <v>14126</v>
      </c>
      <c r="DR33" s="269">
        <f t="shared" si="23"/>
        <v>13938</v>
      </c>
      <c r="DS33" s="269">
        <f t="shared" si="23"/>
        <v>14849</v>
      </c>
      <c r="DT33" s="269">
        <f t="shared" si="23"/>
        <v>12946</v>
      </c>
      <c r="DU33" s="269">
        <f t="shared" si="23"/>
        <v>14816</v>
      </c>
      <c r="DV33" s="269">
        <f t="shared" si="23"/>
        <v>13768</v>
      </c>
      <c r="DW33" s="269">
        <f t="shared" si="23"/>
        <v>13524</v>
      </c>
      <c r="DX33" s="269">
        <f t="shared" si="23"/>
        <v>14416</v>
      </c>
      <c r="DY33" s="269">
        <f t="shared" si="23"/>
        <v>12786</v>
      </c>
      <c r="DZ33" s="269">
        <f t="shared" si="23"/>
        <v>13358</v>
      </c>
      <c r="EA33" s="269">
        <f t="shared" si="23"/>
        <v>13896</v>
      </c>
      <c r="EB33" s="269">
        <f t="shared" ref="EB33:GC33" si="24">SUM(EB5:EB32)-EB12-EB16-EB19</f>
        <v>12720</v>
      </c>
      <c r="EC33" s="269">
        <f t="shared" si="24"/>
        <v>16524</v>
      </c>
      <c r="ED33" s="269">
        <f t="shared" si="24"/>
        <v>13371</v>
      </c>
      <c r="EE33" s="269">
        <f t="shared" si="24"/>
        <v>11787</v>
      </c>
      <c r="EF33" s="269">
        <f t="shared" si="24"/>
        <v>12370</v>
      </c>
      <c r="EG33" s="269">
        <f t="shared" si="24"/>
        <v>14157</v>
      </c>
      <c r="EH33" s="269">
        <f t="shared" si="24"/>
        <v>12803</v>
      </c>
      <c r="EI33" s="269">
        <f t="shared" si="24"/>
        <v>11830</v>
      </c>
      <c r="EJ33" s="269">
        <f t="shared" si="24"/>
        <v>11152</v>
      </c>
      <c r="EK33" s="269">
        <f t="shared" si="24"/>
        <v>13479</v>
      </c>
      <c r="EL33" s="269">
        <f t="shared" si="24"/>
        <v>12310</v>
      </c>
      <c r="EM33" s="269">
        <f t="shared" si="24"/>
        <v>12369</v>
      </c>
      <c r="EN33" s="269">
        <f t="shared" si="24"/>
        <v>11760</v>
      </c>
      <c r="EO33" s="269">
        <f t="shared" si="24"/>
        <v>13507</v>
      </c>
      <c r="EP33" s="269">
        <f t="shared" si="24"/>
        <v>15298</v>
      </c>
      <c r="EQ33" s="269">
        <f t="shared" si="24"/>
        <v>13956</v>
      </c>
      <c r="ER33" s="269">
        <f t="shared" si="24"/>
        <v>15248</v>
      </c>
      <c r="ES33" s="269">
        <f t="shared" si="24"/>
        <v>14908</v>
      </c>
      <c r="ET33" s="269">
        <f t="shared" si="24"/>
        <v>17793</v>
      </c>
      <c r="EU33" s="269">
        <f t="shared" si="24"/>
        <v>15622</v>
      </c>
      <c r="EV33" s="269">
        <f t="shared" si="24"/>
        <v>17479</v>
      </c>
      <c r="EW33" s="269">
        <f t="shared" si="24"/>
        <v>14926</v>
      </c>
      <c r="EX33" s="269">
        <f t="shared" si="24"/>
        <v>19769</v>
      </c>
      <c r="EY33" s="269">
        <f t="shared" si="24"/>
        <v>16605</v>
      </c>
      <c r="EZ33" s="269">
        <f t="shared" si="24"/>
        <v>17841</v>
      </c>
      <c r="FA33" s="269">
        <f t="shared" si="24"/>
        <v>17012</v>
      </c>
      <c r="FB33" s="269">
        <f t="shared" si="24"/>
        <v>17808</v>
      </c>
      <c r="FC33" s="269">
        <f t="shared" si="24"/>
        <v>18879</v>
      </c>
      <c r="FD33" s="269">
        <f t="shared" si="24"/>
        <v>15650</v>
      </c>
      <c r="FE33" s="269">
        <f t="shared" si="24"/>
        <v>12862</v>
      </c>
      <c r="FF33" s="269">
        <f t="shared" si="24"/>
        <v>13479</v>
      </c>
      <c r="FG33" s="269">
        <f t="shared" si="24"/>
        <v>13494</v>
      </c>
      <c r="FH33" s="269">
        <f t="shared" si="24"/>
        <v>13140</v>
      </c>
      <c r="FI33" s="269">
        <f t="shared" si="24"/>
        <v>12301</v>
      </c>
      <c r="FJ33" s="269">
        <f t="shared" si="24"/>
        <v>12636</v>
      </c>
      <c r="FK33" s="269">
        <f t="shared" si="24"/>
        <v>12270</v>
      </c>
      <c r="FL33" s="269">
        <f t="shared" si="24"/>
        <v>11934</v>
      </c>
      <c r="FM33" s="269">
        <f t="shared" si="24"/>
        <v>11500</v>
      </c>
      <c r="FN33" s="269">
        <f t="shared" si="24"/>
        <v>11403</v>
      </c>
      <c r="FO33" s="269">
        <f t="shared" si="24"/>
        <v>13091</v>
      </c>
      <c r="FP33" s="269">
        <f t="shared" si="24"/>
        <v>14160</v>
      </c>
      <c r="FQ33" s="269">
        <f t="shared" si="24"/>
        <v>11078</v>
      </c>
      <c r="FR33" s="269">
        <f t="shared" si="24"/>
        <v>10822</v>
      </c>
      <c r="FS33" s="269">
        <f t="shared" si="24"/>
        <v>10948</v>
      </c>
      <c r="FT33" s="269">
        <f t="shared" si="24"/>
        <v>12122</v>
      </c>
      <c r="FU33" s="269">
        <f t="shared" si="24"/>
        <v>10246</v>
      </c>
      <c r="FV33" s="269">
        <f t="shared" si="24"/>
        <v>10425</v>
      </c>
      <c r="FW33" s="269">
        <f t="shared" si="24"/>
        <v>11060</v>
      </c>
      <c r="FX33" s="269">
        <f t="shared" si="24"/>
        <v>11031</v>
      </c>
      <c r="FY33" s="269">
        <f t="shared" si="24"/>
        <v>11820</v>
      </c>
      <c r="FZ33" s="269">
        <f t="shared" si="24"/>
        <v>10513</v>
      </c>
      <c r="GA33" s="269">
        <f t="shared" si="24"/>
        <v>11433</v>
      </c>
      <c r="GB33" s="269">
        <f t="shared" si="24"/>
        <v>11326</v>
      </c>
      <c r="GC33" s="269">
        <f t="shared" si="24"/>
        <v>11579</v>
      </c>
      <c r="GD33" s="269">
        <f>SUM(GD5:GD32)-GD12-GD16-GD19</f>
        <v>10888</v>
      </c>
      <c r="GE33" s="269">
        <f>SUM(GE5:GE32)-GE12-GE16-GE19</f>
        <v>10029</v>
      </c>
      <c r="GF33" s="269">
        <f>SUM(GF5:GF32)-GF12-GF16-GF19</f>
        <v>10404</v>
      </c>
      <c r="GG33" s="269">
        <f t="shared" ref="GG33:GM33" si="25">SUM(GG5:GG32)-GG12-GG16-GG19</f>
        <v>11115</v>
      </c>
      <c r="GH33" s="269">
        <f t="shared" si="25"/>
        <v>10384</v>
      </c>
      <c r="GI33" s="269">
        <f t="shared" si="25"/>
        <v>9963</v>
      </c>
      <c r="GJ33" s="269">
        <f t="shared" si="25"/>
        <v>9854</v>
      </c>
      <c r="GK33" s="269">
        <f t="shared" si="25"/>
        <v>10942</v>
      </c>
      <c r="GL33" s="269">
        <f t="shared" si="25"/>
        <v>10169</v>
      </c>
      <c r="GM33" s="269">
        <f t="shared" si="25"/>
        <v>10555</v>
      </c>
      <c r="GN33" s="269">
        <f>SUM(GN5:GN32)-GN12-GN16-GN19</f>
        <v>9274</v>
      </c>
      <c r="GO33" s="269">
        <f>SUM(GO5:GO32)-GO12-GO16-GO19</f>
        <v>10027</v>
      </c>
      <c r="GP33" s="269">
        <v>12521</v>
      </c>
      <c r="GQ33" s="269">
        <f t="shared" ref="GQ33:HH33" si="26">SUM(GQ5:GQ32)-GQ12-GQ16-GQ19</f>
        <v>10863</v>
      </c>
      <c r="GR33" s="269">
        <f t="shared" si="26"/>
        <v>11427</v>
      </c>
      <c r="GS33" s="269">
        <f t="shared" si="26"/>
        <v>12920</v>
      </c>
      <c r="GT33" s="269">
        <f t="shared" si="26"/>
        <v>14510</v>
      </c>
      <c r="GU33" s="269">
        <f t="shared" si="26"/>
        <v>12939</v>
      </c>
      <c r="GV33" s="269">
        <f t="shared" si="26"/>
        <v>14784</v>
      </c>
      <c r="GW33" s="269">
        <f t="shared" si="26"/>
        <v>15712</v>
      </c>
      <c r="GX33" s="269">
        <f t="shared" si="26"/>
        <v>20975</v>
      </c>
      <c r="GY33" s="269">
        <f t="shared" si="26"/>
        <v>12636</v>
      </c>
      <c r="GZ33" s="269">
        <f t="shared" si="26"/>
        <v>14331</v>
      </c>
      <c r="HA33" s="269">
        <f t="shared" si="26"/>
        <v>15137</v>
      </c>
      <c r="HB33" s="269">
        <f t="shared" si="26"/>
        <v>15940</v>
      </c>
      <c r="HC33" s="269">
        <f t="shared" si="26"/>
        <v>20079</v>
      </c>
      <c r="HD33" s="269">
        <f t="shared" si="26"/>
        <v>13555</v>
      </c>
      <c r="HE33" s="270">
        <f t="shared" si="26"/>
        <v>11803</v>
      </c>
      <c r="HF33" s="270">
        <f t="shared" si="26"/>
        <v>11488</v>
      </c>
      <c r="HG33" s="270">
        <f t="shared" si="26"/>
        <v>11646</v>
      </c>
      <c r="HH33" s="270">
        <f t="shared" si="26"/>
        <v>11295</v>
      </c>
      <c r="HI33" s="270">
        <f t="shared" ref="HI33:IA33" si="27">SUM(HI5:HI32)-HI12-HI16-HI19</f>
        <v>10628</v>
      </c>
      <c r="HJ33" s="270">
        <f t="shared" si="27"/>
        <v>11559</v>
      </c>
      <c r="HK33" s="270">
        <f t="shared" si="27"/>
        <v>12619</v>
      </c>
      <c r="HL33" s="270">
        <f t="shared" si="27"/>
        <v>11195</v>
      </c>
      <c r="HM33" s="270">
        <f t="shared" si="27"/>
        <v>9957</v>
      </c>
      <c r="HN33" s="270">
        <f t="shared" si="27"/>
        <v>9974</v>
      </c>
      <c r="HO33" s="270">
        <f t="shared" si="27"/>
        <v>10517</v>
      </c>
      <c r="HP33" s="270">
        <f t="shared" si="27"/>
        <v>13588</v>
      </c>
      <c r="HQ33" s="270">
        <f t="shared" si="27"/>
        <v>10539</v>
      </c>
      <c r="HR33" s="270">
        <f t="shared" si="27"/>
        <v>10267</v>
      </c>
      <c r="HS33" s="270">
        <f t="shared" si="27"/>
        <v>9989</v>
      </c>
      <c r="HT33" s="270">
        <f t="shared" si="27"/>
        <v>11311</v>
      </c>
      <c r="HU33" s="270">
        <f t="shared" si="27"/>
        <v>10034</v>
      </c>
      <c r="HV33" s="270">
        <f t="shared" si="27"/>
        <v>9465</v>
      </c>
      <c r="HW33" s="270">
        <f t="shared" si="27"/>
        <v>10318</v>
      </c>
      <c r="HX33" s="270">
        <f t="shared" si="27"/>
        <v>9745</v>
      </c>
      <c r="HY33" s="270">
        <f t="shared" si="27"/>
        <v>10263</v>
      </c>
      <c r="HZ33" s="270">
        <f t="shared" si="27"/>
        <v>9367</v>
      </c>
      <c r="IA33" s="270">
        <f t="shared" si="27"/>
        <v>9571</v>
      </c>
      <c r="IB33" s="270">
        <f t="shared" ref="IB33:KM33" si="28">SUM(IB5:IB32)-IB12-IB16-IB19</f>
        <v>10282</v>
      </c>
      <c r="IC33" s="270">
        <f t="shared" si="28"/>
        <v>10396</v>
      </c>
      <c r="ID33" s="270">
        <f t="shared" si="28"/>
        <v>9864</v>
      </c>
      <c r="IE33" s="270">
        <f t="shared" si="28"/>
        <v>8747</v>
      </c>
      <c r="IF33" s="270">
        <f t="shared" si="28"/>
        <v>8601</v>
      </c>
      <c r="IG33" s="270">
        <f t="shared" si="28"/>
        <v>9144</v>
      </c>
      <c r="IH33" s="270">
        <f t="shared" si="28"/>
        <v>9074</v>
      </c>
      <c r="II33" s="270">
        <f t="shared" si="28"/>
        <v>8663</v>
      </c>
      <c r="IJ33" s="270">
        <f t="shared" si="28"/>
        <v>7872</v>
      </c>
      <c r="IK33" s="270">
        <f t="shared" si="28"/>
        <v>9437</v>
      </c>
      <c r="IL33" s="270">
        <f t="shared" si="28"/>
        <v>8107</v>
      </c>
      <c r="IM33" s="270">
        <f t="shared" si="28"/>
        <v>8742</v>
      </c>
      <c r="IN33" s="270">
        <f t="shared" si="28"/>
        <v>8151</v>
      </c>
      <c r="IO33" s="270">
        <f t="shared" si="28"/>
        <v>8975</v>
      </c>
      <c r="IP33" s="270">
        <f t="shared" si="28"/>
        <v>12706</v>
      </c>
      <c r="IQ33" s="270">
        <f t="shared" si="28"/>
        <v>10597</v>
      </c>
      <c r="IR33" s="270">
        <f t="shared" si="28"/>
        <v>9785</v>
      </c>
      <c r="IS33" s="270">
        <f t="shared" si="28"/>
        <v>10178</v>
      </c>
      <c r="IT33" s="270">
        <f t="shared" si="28"/>
        <v>12400</v>
      </c>
      <c r="IU33" s="270">
        <f t="shared" si="28"/>
        <v>10969</v>
      </c>
      <c r="IV33" s="270">
        <f t="shared" si="28"/>
        <v>14701</v>
      </c>
      <c r="IW33" s="270">
        <f t="shared" si="28"/>
        <v>13444</v>
      </c>
      <c r="IX33" s="270">
        <f t="shared" si="28"/>
        <v>14575</v>
      </c>
      <c r="IY33" s="270">
        <f t="shared" si="28"/>
        <v>11217</v>
      </c>
      <c r="IZ33" s="270">
        <f t="shared" si="28"/>
        <v>12162</v>
      </c>
      <c r="JA33" s="270">
        <f t="shared" si="28"/>
        <v>14184</v>
      </c>
      <c r="JB33" s="270">
        <f t="shared" si="28"/>
        <v>13564</v>
      </c>
      <c r="JC33" s="270">
        <f t="shared" si="28"/>
        <v>16473</v>
      </c>
      <c r="JD33" s="270">
        <f t="shared" si="28"/>
        <v>11974</v>
      </c>
      <c r="JE33" s="270">
        <f t="shared" si="28"/>
        <v>13406</v>
      </c>
      <c r="JF33" s="270">
        <f t="shared" si="28"/>
        <v>16828</v>
      </c>
      <c r="JG33" s="270">
        <f t="shared" si="28"/>
        <v>10203</v>
      </c>
      <c r="JH33" s="270">
        <f t="shared" si="28"/>
        <v>10046</v>
      </c>
      <c r="JI33" s="270">
        <f t="shared" si="28"/>
        <v>9961</v>
      </c>
      <c r="JJ33" s="270">
        <f t="shared" si="28"/>
        <v>9669</v>
      </c>
      <c r="JK33" s="270">
        <f t="shared" si="28"/>
        <v>10201</v>
      </c>
      <c r="JL33" s="270">
        <f t="shared" si="28"/>
        <v>9644</v>
      </c>
      <c r="JM33" s="270">
        <f t="shared" si="28"/>
        <v>9242</v>
      </c>
      <c r="JN33" s="270">
        <f t="shared" si="28"/>
        <v>9835</v>
      </c>
      <c r="JO33" s="270">
        <f t="shared" si="28"/>
        <v>9431</v>
      </c>
      <c r="JP33" s="270">
        <f t="shared" si="28"/>
        <v>12134</v>
      </c>
      <c r="JQ33" s="270">
        <f t="shared" si="28"/>
        <v>9428</v>
      </c>
      <c r="JR33" s="270">
        <f t="shared" si="28"/>
        <v>9517</v>
      </c>
      <c r="JS33" s="270">
        <f t="shared" si="28"/>
        <v>7968</v>
      </c>
      <c r="JT33" s="270">
        <f t="shared" si="28"/>
        <v>9616</v>
      </c>
      <c r="JU33" s="270">
        <f t="shared" si="28"/>
        <v>8657</v>
      </c>
      <c r="JV33" s="270">
        <f t="shared" si="28"/>
        <v>8147</v>
      </c>
      <c r="JW33" s="270">
        <f t="shared" si="28"/>
        <v>8635</v>
      </c>
      <c r="JX33" s="270">
        <f t="shared" si="28"/>
        <v>8583</v>
      </c>
      <c r="JY33" s="270">
        <f t="shared" si="28"/>
        <v>9399</v>
      </c>
      <c r="JZ33" s="270">
        <f t="shared" si="28"/>
        <v>8379</v>
      </c>
      <c r="KA33" s="270">
        <f t="shared" si="28"/>
        <v>8833</v>
      </c>
      <c r="KB33" s="270">
        <f t="shared" si="28"/>
        <v>8915</v>
      </c>
      <c r="KC33" s="270">
        <f t="shared" si="28"/>
        <v>10524</v>
      </c>
      <c r="KD33" s="270">
        <f t="shared" si="28"/>
        <v>9338</v>
      </c>
      <c r="KE33" s="270">
        <f t="shared" si="28"/>
        <v>6947</v>
      </c>
      <c r="KF33" s="270">
        <f t="shared" si="28"/>
        <v>7721</v>
      </c>
      <c r="KG33" s="270">
        <f t="shared" si="28"/>
        <v>7999</v>
      </c>
      <c r="KH33" s="270">
        <f t="shared" si="28"/>
        <v>7962</v>
      </c>
      <c r="KI33" s="270">
        <f t="shared" si="28"/>
        <v>7543</v>
      </c>
      <c r="KJ33" s="270">
        <f t="shared" si="28"/>
        <v>7381</v>
      </c>
      <c r="KK33" s="270">
        <f t="shared" si="28"/>
        <v>7210</v>
      </c>
      <c r="KL33" s="270">
        <f t="shared" si="28"/>
        <v>8088</v>
      </c>
      <c r="KM33" s="270">
        <f t="shared" si="28"/>
        <v>8004</v>
      </c>
      <c r="KN33" s="270">
        <f t="shared" ref="KN33:MA33" si="29">SUM(KN5:KN32)-KN12-KN16-KN19</f>
        <v>7150</v>
      </c>
      <c r="KO33" s="270">
        <f t="shared" si="29"/>
        <v>7707</v>
      </c>
      <c r="KP33" s="270">
        <f t="shared" si="29"/>
        <v>8305</v>
      </c>
      <c r="KQ33" s="270">
        <f t="shared" si="29"/>
        <v>9786</v>
      </c>
      <c r="KR33" s="270">
        <f t="shared" si="29"/>
        <v>9060</v>
      </c>
      <c r="KS33" s="270">
        <f t="shared" si="29"/>
        <v>9371</v>
      </c>
      <c r="KT33" s="270">
        <f t="shared" si="29"/>
        <v>10865</v>
      </c>
      <c r="KU33" s="270">
        <f t="shared" si="29"/>
        <v>11305</v>
      </c>
      <c r="KV33" s="270">
        <f t="shared" si="29"/>
        <v>10780</v>
      </c>
      <c r="KW33" s="270">
        <f t="shared" si="29"/>
        <v>12912</v>
      </c>
      <c r="KX33" s="270">
        <f t="shared" si="29"/>
        <v>13349</v>
      </c>
      <c r="KY33" s="270">
        <f t="shared" si="29"/>
        <v>10521</v>
      </c>
      <c r="KZ33" s="270">
        <f t="shared" si="29"/>
        <v>10430</v>
      </c>
      <c r="LA33" s="270">
        <f t="shared" si="29"/>
        <v>12221</v>
      </c>
      <c r="LB33" s="270">
        <f t="shared" si="29"/>
        <v>13108</v>
      </c>
      <c r="LC33" s="270">
        <f t="shared" si="29"/>
        <v>12956</v>
      </c>
      <c r="LD33" s="270">
        <f t="shared" si="29"/>
        <v>12688</v>
      </c>
      <c r="LE33" s="270">
        <f t="shared" si="29"/>
        <v>9860</v>
      </c>
      <c r="LF33" s="270">
        <f t="shared" si="29"/>
        <v>9311</v>
      </c>
      <c r="LG33" s="270">
        <f t="shared" si="29"/>
        <v>9670</v>
      </c>
      <c r="LH33" s="270">
        <f t="shared" si="29"/>
        <v>9337</v>
      </c>
      <c r="LI33" s="270">
        <f t="shared" si="29"/>
        <v>8506</v>
      </c>
      <c r="LJ33" s="270">
        <f t="shared" si="29"/>
        <v>7974</v>
      </c>
      <c r="LK33" s="270">
        <f t="shared" si="29"/>
        <v>8837</v>
      </c>
      <c r="LL33" s="270">
        <f t="shared" si="29"/>
        <v>8463</v>
      </c>
      <c r="LM33" s="270">
        <f t="shared" si="29"/>
        <v>8434</v>
      </c>
      <c r="LN33" s="270">
        <f t="shared" si="29"/>
        <v>8342</v>
      </c>
      <c r="LO33" s="270">
        <f t="shared" si="29"/>
        <v>8634</v>
      </c>
      <c r="LP33" s="270">
        <f t="shared" si="29"/>
        <v>9430</v>
      </c>
      <c r="LQ33" s="270">
        <f t="shared" si="29"/>
        <v>9939</v>
      </c>
      <c r="LR33" s="270">
        <f t="shared" si="29"/>
        <v>9310</v>
      </c>
      <c r="LS33" s="270">
        <f t="shared" si="29"/>
        <v>7801</v>
      </c>
      <c r="LT33" s="270">
        <f t="shared" si="29"/>
        <v>8122</v>
      </c>
      <c r="LU33" s="270">
        <f t="shared" si="29"/>
        <v>7758</v>
      </c>
      <c r="LV33" s="270">
        <f t="shared" si="29"/>
        <v>7441</v>
      </c>
      <c r="LW33" s="270">
        <f t="shared" si="29"/>
        <v>7437</v>
      </c>
      <c r="LX33" s="270">
        <f t="shared" si="29"/>
        <v>7624</v>
      </c>
      <c r="LY33" s="270">
        <f t="shared" si="29"/>
        <v>7843</v>
      </c>
      <c r="LZ33" s="270">
        <f t="shared" si="29"/>
        <v>7659</v>
      </c>
      <c r="MA33" s="270">
        <f t="shared" si="29"/>
        <v>8161</v>
      </c>
      <c r="MB33" s="270">
        <f>SUM(MB5:MB32)-MB12-MB16-MB19</f>
        <v>9717</v>
      </c>
      <c r="MC33" s="270">
        <f>SUM(MC5:MC32)-MC12-MC16-MC19</f>
        <v>8471</v>
      </c>
      <c r="MD33" s="270">
        <f>SUM(MD5:MD32)-MD12-MD16-MD19</f>
        <v>8967</v>
      </c>
      <c r="ME33" s="270">
        <f t="shared" ref="ME33:MK33" si="30">SUM(ME5:ME32)-ME12-ME16-ME19</f>
        <v>7464</v>
      </c>
      <c r="MF33" s="270">
        <f t="shared" si="30"/>
        <v>7315</v>
      </c>
      <c r="MG33" s="270">
        <f t="shared" si="30"/>
        <v>7546</v>
      </c>
      <c r="MH33" s="270">
        <f t="shared" si="30"/>
        <v>7675</v>
      </c>
      <c r="MI33" s="270">
        <f t="shared" si="30"/>
        <v>6908</v>
      </c>
      <c r="MJ33" s="270">
        <f t="shared" si="30"/>
        <v>6423</v>
      </c>
      <c r="MK33" s="270">
        <f t="shared" si="30"/>
        <v>6393</v>
      </c>
      <c r="ML33" s="270">
        <f t="shared" ref="ML33:NV33" si="31">SUM(ML5:ML32)-ML12-ML16-ML19</f>
        <v>6369</v>
      </c>
      <c r="MM33" s="270">
        <f t="shared" si="31"/>
        <v>7549</v>
      </c>
      <c r="MN33" s="270">
        <f t="shared" si="31"/>
        <v>6224</v>
      </c>
      <c r="MO33" s="270">
        <f t="shared" si="31"/>
        <v>6746</v>
      </c>
      <c r="MP33" s="270">
        <f t="shared" si="31"/>
        <v>12446</v>
      </c>
      <c r="MQ33" s="270">
        <f t="shared" si="31"/>
        <v>12348</v>
      </c>
      <c r="MR33" s="270">
        <f t="shared" si="31"/>
        <v>9265</v>
      </c>
      <c r="MS33" s="270">
        <f t="shared" si="31"/>
        <v>8185</v>
      </c>
      <c r="MT33" s="270">
        <f t="shared" si="31"/>
        <v>9106</v>
      </c>
      <c r="MU33" s="270">
        <f t="shared" si="31"/>
        <v>10228</v>
      </c>
      <c r="MV33" s="270">
        <f t="shared" si="31"/>
        <v>9090</v>
      </c>
      <c r="MW33" s="270">
        <f t="shared" si="31"/>
        <v>9912</v>
      </c>
      <c r="MX33" s="270">
        <f t="shared" si="31"/>
        <v>8979</v>
      </c>
      <c r="MY33" s="270">
        <f t="shared" si="31"/>
        <v>13690</v>
      </c>
      <c r="MZ33" s="270">
        <f t="shared" si="31"/>
        <v>10805</v>
      </c>
      <c r="NA33" s="270">
        <f t="shared" si="31"/>
        <v>8931</v>
      </c>
      <c r="NB33" s="270">
        <f t="shared" si="31"/>
        <v>12300</v>
      </c>
      <c r="NC33" s="270">
        <f t="shared" si="31"/>
        <v>12442</v>
      </c>
      <c r="ND33" s="270">
        <f t="shared" si="31"/>
        <v>12651</v>
      </c>
      <c r="NE33" s="270">
        <f t="shared" si="31"/>
        <v>9904</v>
      </c>
      <c r="NF33" s="270">
        <f t="shared" si="31"/>
        <v>8451</v>
      </c>
      <c r="NG33" s="270">
        <f t="shared" si="31"/>
        <v>9009</v>
      </c>
      <c r="NH33" s="270">
        <f t="shared" si="31"/>
        <v>10025</v>
      </c>
      <c r="NI33" s="270">
        <f t="shared" si="31"/>
        <v>9787</v>
      </c>
      <c r="NJ33" s="270">
        <f t="shared" si="31"/>
        <v>8107</v>
      </c>
      <c r="NK33" s="270">
        <f t="shared" si="31"/>
        <v>8227</v>
      </c>
      <c r="NL33" s="270">
        <f t="shared" si="31"/>
        <v>9179</v>
      </c>
      <c r="NM33" s="270">
        <f t="shared" si="31"/>
        <v>8164</v>
      </c>
      <c r="NN33" s="270">
        <f t="shared" si="31"/>
        <v>7266</v>
      </c>
      <c r="NO33" s="270">
        <f t="shared" si="31"/>
        <v>7463</v>
      </c>
      <c r="NP33" s="270">
        <f t="shared" si="31"/>
        <v>8546</v>
      </c>
      <c r="NQ33" s="270">
        <f t="shared" si="31"/>
        <v>8954</v>
      </c>
      <c r="NR33" s="270">
        <f t="shared" si="31"/>
        <v>7845</v>
      </c>
      <c r="NS33" s="270">
        <f t="shared" si="31"/>
        <v>8337</v>
      </c>
      <c r="NT33" s="270">
        <f t="shared" si="31"/>
        <v>7591</v>
      </c>
      <c r="NU33" s="270">
        <f t="shared" si="31"/>
        <v>7456</v>
      </c>
      <c r="NV33" s="270">
        <f t="shared" si="31"/>
        <v>7188</v>
      </c>
      <c r="NW33" s="270">
        <f t="shared" ref="NW33:QH33" si="32">SUM(NW5:NW32)-NW12-NW16-NW19</f>
        <v>6281</v>
      </c>
      <c r="NX33" s="270">
        <f t="shared" si="32"/>
        <v>6834</v>
      </c>
      <c r="NY33" s="270">
        <f t="shared" si="32"/>
        <v>7051</v>
      </c>
      <c r="NZ33" s="270">
        <f t="shared" si="32"/>
        <v>6772</v>
      </c>
      <c r="OA33" s="270">
        <f t="shared" si="32"/>
        <v>7408</v>
      </c>
      <c r="OB33" s="270">
        <f t="shared" si="32"/>
        <v>7123</v>
      </c>
      <c r="OC33" s="270">
        <f t="shared" si="32"/>
        <v>6983</v>
      </c>
      <c r="OD33" s="270">
        <f t="shared" si="32"/>
        <v>7472</v>
      </c>
      <c r="OE33" s="270">
        <f t="shared" si="32"/>
        <v>6216</v>
      </c>
      <c r="OF33" s="270">
        <f t="shared" si="32"/>
        <v>6680</v>
      </c>
      <c r="OG33" s="270">
        <f t="shared" si="32"/>
        <v>6520</v>
      </c>
      <c r="OH33" s="270">
        <f t="shared" si="32"/>
        <v>6998</v>
      </c>
      <c r="OI33" s="270">
        <f t="shared" si="32"/>
        <v>6248</v>
      </c>
      <c r="OJ33" s="270">
        <f t="shared" si="32"/>
        <v>6077</v>
      </c>
      <c r="OK33" s="270">
        <f t="shared" si="32"/>
        <v>5982</v>
      </c>
      <c r="OL33" s="270">
        <f t="shared" si="32"/>
        <v>6488</v>
      </c>
      <c r="OM33" s="270">
        <f t="shared" si="32"/>
        <v>6544</v>
      </c>
      <c r="ON33" s="270">
        <f t="shared" si="32"/>
        <v>6088</v>
      </c>
      <c r="OO33" s="270">
        <f t="shared" si="32"/>
        <v>6435</v>
      </c>
      <c r="OP33" s="270">
        <f t="shared" si="32"/>
        <v>7002</v>
      </c>
      <c r="OQ33" s="270">
        <f t="shared" si="32"/>
        <v>7970</v>
      </c>
      <c r="OR33" s="270">
        <f t="shared" si="32"/>
        <v>6926</v>
      </c>
      <c r="OS33" s="270">
        <f t="shared" si="32"/>
        <v>8070</v>
      </c>
      <c r="OT33" s="270">
        <f t="shared" si="32"/>
        <v>8464</v>
      </c>
      <c r="OU33" s="270">
        <f t="shared" si="32"/>
        <v>9430</v>
      </c>
      <c r="OV33" s="270">
        <f t="shared" si="32"/>
        <v>8994</v>
      </c>
      <c r="OW33" s="270">
        <f t="shared" si="32"/>
        <v>10811</v>
      </c>
      <c r="OX33" s="270">
        <f t="shared" si="32"/>
        <v>8736</v>
      </c>
      <c r="OY33" s="270">
        <f t="shared" si="32"/>
        <v>11459</v>
      </c>
      <c r="OZ33" s="270">
        <f t="shared" si="32"/>
        <v>8102</v>
      </c>
      <c r="PA33" s="270">
        <f t="shared" si="32"/>
        <v>9095</v>
      </c>
      <c r="PB33" s="270">
        <f t="shared" si="32"/>
        <v>10626</v>
      </c>
      <c r="PC33" s="270">
        <f t="shared" si="32"/>
        <v>10526</v>
      </c>
      <c r="PD33" s="270">
        <f t="shared" si="32"/>
        <v>11096</v>
      </c>
      <c r="PE33" s="270">
        <f t="shared" si="32"/>
        <v>8331</v>
      </c>
      <c r="PF33" s="270">
        <f t="shared" si="32"/>
        <v>7499</v>
      </c>
      <c r="PG33" s="270">
        <f t="shared" si="32"/>
        <v>7870</v>
      </c>
      <c r="PH33" s="270">
        <f t="shared" si="32"/>
        <v>8390</v>
      </c>
      <c r="PI33" s="270">
        <f t="shared" si="32"/>
        <v>8333</v>
      </c>
      <c r="PJ33" s="270">
        <f t="shared" si="32"/>
        <v>6594</v>
      </c>
      <c r="PK33" s="270">
        <f t="shared" si="32"/>
        <v>6615</v>
      </c>
      <c r="PL33" s="270">
        <f t="shared" si="32"/>
        <v>7193</v>
      </c>
      <c r="PM33" s="270">
        <f t="shared" si="32"/>
        <v>6540</v>
      </c>
      <c r="PN33" s="270">
        <f t="shared" si="32"/>
        <v>6659</v>
      </c>
      <c r="PO33" s="270">
        <f t="shared" si="32"/>
        <v>6328</v>
      </c>
      <c r="PP33" s="270">
        <f t="shared" si="32"/>
        <v>7122</v>
      </c>
      <c r="PQ33" s="270">
        <f t="shared" si="32"/>
        <v>8245</v>
      </c>
      <c r="PR33" s="270">
        <f t="shared" si="32"/>
        <v>6765</v>
      </c>
      <c r="PS33" s="270">
        <f t="shared" si="32"/>
        <v>5992</v>
      </c>
      <c r="PT33" s="270">
        <f t="shared" si="32"/>
        <v>6064</v>
      </c>
      <c r="PU33" s="270">
        <f t="shared" si="32"/>
        <v>6677</v>
      </c>
      <c r="PV33" s="270">
        <f t="shared" si="32"/>
        <v>6406</v>
      </c>
      <c r="PW33" s="270">
        <f t="shared" si="32"/>
        <v>5888</v>
      </c>
      <c r="PX33" s="270">
        <f t="shared" si="32"/>
        <v>5227</v>
      </c>
      <c r="PY33" s="270">
        <f t="shared" si="32"/>
        <v>5947</v>
      </c>
      <c r="PZ33" s="270">
        <f t="shared" si="32"/>
        <v>5815</v>
      </c>
      <c r="QA33" s="270">
        <f t="shared" si="32"/>
        <v>6524</v>
      </c>
      <c r="QB33" s="270">
        <f t="shared" si="32"/>
        <v>6285</v>
      </c>
      <c r="QC33" s="270">
        <f t="shared" si="32"/>
        <v>6003</v>
      </c>
      <c r="QD33" s="270">
        <f t="shared" si="32"/>
        <v>8027</v>
      </c>
      <c r="QE33" s="270">
        <f t="shared" si="32"/>
        <v>6676</v>
      </c>
      <c r="QF33" s="270">
        <f t="shared" si="32"/>
        <v>6022</v>
      </c>
      <c r="QG33" s="270">
        <f t="shared" si="32"/>
        <v>5911</v>
      </c>
      <c r="QH33" s="270">
        <f t="shared" si="32"/>
        <v>6346</v>
      </c>
      <c r="QI33" s="270">
        <f t="shared" ref="QI33:TN33" si="33">SUM(QI5:QI32)-QI12-QI16-QI19</f>
        <v>5758</v>
      </c>
      <c r="QJ33" s="270">
        <f t="shared" si="33"/>
        <v>5594</v>
      </c>
      <c r="QK33" s="270">
        <f t="shared" si="33"/>
        <v>5682</v>
      </c>
      <c r="QL33" s="270">
        <f t="shared" si="33"/>
        <v>7044</v>
      </c>
      <c r="QM33" s="270">
        <f t="shared" si="33"/>
        <v>5664</v>
      </c>
      <c r="QN33" s="270">
        <f t="shared" si="33"/>
        <v>5928</v>
      </c>
      <c r="QO33" s="270">
        <f t="shared" si="33"/>
        <v>5822</v>
      </c>
      <c r="QP33" s="270">
        <f t="shared" si="33"/>
        <v>6366</v>
      </c>
      <c r="QQ33" s="270">
        <f t="shared" si="33"/>
        <v>7643</v>
      </c>
      <c r="QR33" s="270">
        <f t="shared" si="33"/>
        <v>7266</v>
      </c>
      <c r="QS33" s="270">
        <f t="shared" si="33"/>
        <v>7531</v>
      </c>
      <c r="QT33" s="270">
        <f t="shared" si="33"/>
        <v>8251</v>
      </c>
      <c r="QU33" s="270">
        <f t="shared" si="33"/>
        <v>9319</v>
      </c>
      <c r="QV33" s="270">
        <f t="shared" si="33"/>
        <v>8402</v>
      </c>
      <c r="QW33" s="270">
        <f t="shared" si="33"/>
        <v>9810</v>
      </c>
      <c r="QX33" s="270">
        <f t="shared" si="33"/>
        <v>8637</v>
      </c>
      <c r="QY33" s="270">
        <f t="shared" si="33"/>
        <v>10629</v>
      </c>
      <c r="QZ33" s="270">
        <f t="shared" si="33"/>
        <v>8591</v>
      </c>
      <c r="RA33" s="270">
        <f t="shared" si="33"/>
        <v>8564</v>
      </c>
      <c r="RB33" s="270">
        <f t="shared" si="33"/>
        <v>10614</v>
      </c>
      <c r="RC33" s="270">
        <f t="shared" si="33"/>
        <v>10156</v>
      </c>
      <c r="RD33" s="270">
        <f t="shared" si="33"/>
        <v>11259</v>
      </c>
      <c r="RE33" s="270">
        <f t="shared" si="33"/>
        <v>8759</v>
      </c>
      <c r="RF33" s="270">
        <f t="shared" si="33"/>
        <v>7566</v>
      </c>
      <c r="RG33" s="270">
        <f t="shared" si="33"/>
        <v>7384</v>
      </c>
      <c r="RH33" s="270">
        <f t="shared" si="33"/>
        <v>7624</v>
      </c>
      <c r="RI33" s="270">
        <f t="shared" si="33"/>
        <v>6897</v>
      </c>
      <c r="RJ33" s="270">
        <f t="shared" si="33"/>
        <v>6531</v>
      </c>
      <c r="RK33" s="270">
        <f t="shared" si="33"/>
        <v>6552</v>
      </c>
      <c r="RL33" s="270">
        <f t="shared" si="33"/>
        <v>6826</v>
      </c>
      <c r="RM33" s="270">
        <f t="shared" si="33"/>
        <v>7314</v>
      </c>
      <c r="RN33" s="270">
        <f t="shared" si="33"/>
        <v>6546</v>
      </c>
      <c r="RO33" s="270">
        <f t="shared" si="33"/>
        <v>6424</v>
      </c>
      <c r="RP33" s="270">
        <f t="shared" si="33"/>
        <v>6514</v>
      </c>
      <c r="RQ33" s="270">
        <f t="shared" si="33"/>
        <v>7840</v>
      </c>
      <c r="RR33" s="270">
        <f t="shared" si="33"/>
        <v>6698</v>
      </c>
      <c r="RS33" s="270">
        <f t="shared" si="33"/>
        <v>6061</v>
      </c>
      <c r="RT33" s="270">
        <f t="shared" si="33"/>
        <v>6071</v>
      </c>
      <c r="RU33" s="270">
        <f t="shared" si="33"/>
        <v>6535</v>
      </c>
      <c r="RV33" s="270">
        <f t="shared" si="33"/>
        <v>5788</v>
      </c>
      <c r="RW33" s="270">
        <f t="shared" si="33"/>
        <v>5796</v>
      </c>
      <c r="RX33" s="270">
        <f t="shared" si="33"/>
        <v>5734</v>
      </c>
      <c r="RY33" s="270">
        <f t="shared" si="33"/>
        <v>5508</v>
      </c>
      <c r="RZ33" s="270">
        <f t="shared" si="33"/>
        <v>5713</v>
      </c>
      <c r="SA33" s="270">
        <f t="shared" si="33"/>
        <v>5838</v>
      </c>
      <c r="SB33" s="270">
        <f t="shared" si="33"/>
        <v>6148</v>
      </c>
      <c r="SC33" s="270">
        <f t="shared" si="33"/>
        <v>6051</v>
      </c>
      <c r="SD33" s="270">
        <f t="shared" si="33"/>
        <v>7116</v>
      </c>
      <c r="SE33" s="270">
        <f t="shared" si="33"/>
        <v>6200</v>
      </c>
      <c r="SF33" s="270">
        <f t="shared" si="33"/>
        <v>5755</v>
      </c>
      <c r="SG33" s="270">
        <f t="shared" si="33"/>
        <v>6013</v>
      </c>
      <c r="SH33" s="270">
        <f t="shared" si="33"/>
        <v>6049</v>
      </c>
      <c r="SI33" s="270">
        <f t="shared" si="33"/>
        <v>5396</v>
      </c>
      <c r="SJ33" s="270">
        <f t="shared" si="33"/>
        <v>5270</v>
      </c>
      <c r="SK33" s="270">
        <f t="shared" si="33"/>
        <v>4999</v>
      </c>
      <c r="SL33" s="270">
        <f t="shared" si="33"/>
        <v>6157</v>
      </c>
      <c r="SM33" s="270">
        <f t="shared" si="33"/>
        <v>5089</v>
      </c>
      <c r="SN33" s="270">
        <f t="shared" si="33"/>
        <v>5136</v>
      </c>
      <c r="SO33" s="270">
        <f t="shared" si="33"/>
        <v>5034</v>
      </c>
      <c r="SP33" s="270">
        <f t="shared" si="33"/>
        <v>5204</v>
      </c>
      <c r="SQ33" s="270">
        <f t="shared" si="33"/>
        <v>7369</v>
      </c>
      <c r="SR33" s="270">
        <f t="shared" si="33"/>
        <v>5797</v>
      </c>
      <c r="SS33" s="270">
        <f t="shared" si="33"/>
        <v>6906</v>
      </c>
      <c r="ST33" s="270">
        <f t="shared" si="33"/>
        <v>7494</v>
      </c>
      <c r="SU33" s="270">
        <f t="shared" si="33"/>
        <v>7931</v>
      </c>
      <c r="SV33" s="270">
        <f t="shared" si="33"/>
        <v>7238</v>
      </c>
      <c r="SW33" s="270">
        <f t="shared" si="33"/>
        <v>8705</v>
      </c>
      <c r="SX33" s="270">
        <f t="shared" si="33"/>
        <v>7700</v>
      </c>
      <c r="SY33" s="270">
        <f t="shared" si="33"/>
        <v>9537</v>
      </c>
      <c r="SZ33" s="270">
        <f t="shared" si="33"/>
        <v>8716</v>
      </c>
      <c r="TA33" s="270">
        <f t="shared" si="33"/>
        <v>9748</v>
      </c>
      <c r="TB33" s="270">
        <f t="shared" si="33"/>
        <v>9457</v>
      </c>
      <c r="TC33" s="270">
        <f t="shared" si="33"/>
        <v>8241</v>
      </c>
      <c r="TD33" s="270">
        <f t="shared" si="33"/>
        <v>6846</v>
      </c>
      <c r="TE33" s="270">
        <f t="shared" si="33"/>
        <v>7839</v>
      </c>
      <c r="TF33" s="270">
        <f t="shared" si="33"/>
        <v>7003</v>
      </c>
      <c r="TG33" s="270">
        <f t="shared" si="33"/>
        <v>6234</v>
      </c>
      <c r="TH33" s="270">
        <f t="shared" si="33"/>
        <v>6250</v>
      </c>
      <c r="TI33" s="270">
        <f t="shared" si="33"/>
        <v>7235</v>
      </c>
      <c r="TJ33" s="270">
        <f t="shared" si="33"/>
        <v>5852</v>
      </c>
      <c r="TK33" s="270">
        <f t="shared" si="33"/>
        <v>4879</v>
      </c>
      <c r="TL33" s="270">
        <f t="shared" si="33"/>
        <v>5188</v>
      </c>
      <c r="TM33" s="270">
        <f t="shared" si="33"/>
        <v>5504</v>
      </c>
      <c r="TN33" s="270">
        <f t="shared" si="33"/>
        <v>5168</v>
      </c>
      <c r="TO33" s="270">
        <f t="shared" ref="TO33:VZ33" si="34">SUM(TO5:TO32)-TO12-TO16-TO19</f>
        <v>5049</v>
      </c>
      <c r="TP33" s="270">
        <f t="shared" si="34"/>
        <v>5622</v>
      </c>
      <c r="TQ33" s="270">
        <f t="shared" si="34"/>
        <v>6567</v>
      </c>
      <c r="TR33" s="270">
        <f t="shared" si="34"/>
        <v>6436</v>
      </c>
      <c r="TS33" s="270">
        <f t="shared" si="34"/>
        <v>5131</v>
      </c>
      <c r="TT33" s="270">
        <f t="shared" si="34"/>
        <v>5226</v>
      </c>
      <c r="TU33" s="270">
        <f t="shared" si="34"/>
        <v>5251</v>
      </c>
      <c r="TV33" s="270">
        <f t="shared" si="34"/>
        <v>4958</v>
      </c>
      <c r="TW33" s="270">
        <f t="shared" si="34"/>
        <v>4642</v>
      </c>
      <c r="TX33" s="270">
        <f t="shared" si="34"/>
        <v>4487</v>
      </c>
      <c r="TY33" s="270">
        <f t="shared" si="34"/>
        <v>4441</v>
      </c>
      <c r="TZ33" s="270">
        <v>4561</v>
      </c>
      <c r="UA33" s="270">
        <f t="shared" si="34"/>
        <v>4620</v>
      </c>
      <c r="UB33" s="270">
        <f t="shared" si="34"/>
        <v>4758</v>
      </c>
      <c r="UC33" s="270">
        <f t="shared" si="34"/>
        <v>5048</v>
      </c>
      <c r="UD33" s="270">
        <f t="shared" si="34"/>
        <v>5270</v>
      </c>
      <c r="UE33" s="270">
        <f t="shared" si="34"/>
        <v>4871</v>
      </c>
      <c r="UF33" s="270">
        <f t="shared" si="34"/>
        <v>4327</v>
      </c>
      <c r="UG33" s="270">
        <f t="shared" si="34"/>
        <v>4279</v>
      </c>
      <c r="UH33" s="270">
        <f t="shared" si="34"/>
        <v>5152</v>
      </c>
      <c r="UI33" s="270">
        <f t="shared" si="34"/>
        <v>4678</v>
      </c>
      <c r="UJ33" s="270">
        <f t="shared" si="34"/>
        <v>4327</v>
      </c>
      <c r="UK33" s="270">
        <f t="shared" si="34"/>
        <v>4086</v>
      </c>
      <c r="UL33" s="270">
        <f t="shared" si="34"/>
        <v>4296</v>
      </c>
      <c r="UM33" s="270">
        <v>4414</v>
      </c>
      <c r="UN33" s="270">
        <f t="shared" si="34"/>
        <v>4561</v>
      </c>
      <c r="UO33" s="270">
        <f t="shared" si="34"/>
        <v>4386</v>
      </c>
      <c r="UP33" s="270">
        <f t="shared" si="34"/>
        <v>4001</v>
      </c>
      <c r="UQ33" s="270">
        <f t="shared" si="34"/>
        <v>5700</v>
      </c>
      <c r="UR33" s="270">
        <f t="shared" si="34"/>
        <v>4886</v>
      </c>
      <c r="US33" s="270">
        <f t="shared" si="34"/>
        <v>5481</v>
      </c>
      <c r="UT33" s="270">
        <f t="shared" si="34"/>
        <v>5147</v>
      </c>
      <c r="UU33" s="270">
        <f t="shared" si="34"/>
        <v>5989</v>
      </c>
      <c r="UV33" s="270">
        <f t="shared" si="34"/>
        <v>6141</v>
      </c>
      <c r="UW33" s="270">
        <f t="shared" si="34"/>
        <v>7686</v>
      </c>
      <c r="UX33" s="270">
        <f t="shared" si="34"/>
        <v>7082</v>
      </c>
      <c r="UY33" s="270">
        <f t="shared" si="34"/>
        <v>7515</v>
      </c>
      <c r="UZ33" s="270">
        <f t="shared" si="34"/>
        <v>6444</v>
      </c>
      <c r="VA33" s="270">
        <f t="shared" si="34"/>
        <v>6325</v>
      </c>
      <c r="VB33" s="270">
        <f t="shared" si="34"/>
        <v>7415</v>
      </c>
      <c r="VC33" s="270">
        <f t="shared" si="34"/>
        <v>7137</v>
      </c>
      <c r="VD33" s="270">
        <f t="shared" si="34"/>
        <v>6578</v>
      </c>
      <c r="VE33" s="270">
        <f t="shared" si="34"/>
        <v>8997</v>
      </c>
      <c r="VF33" s="270">
        <f t="shared" si="34"/>
        <v>7011</v>
      </c>
      <c r="VG33" s="270">
        <f t="shared" si="34"/>
        <v>7270</v>
      </c>
      <c r="VH33" s="270">
        <f t="shared" si="34"/>
        <v>7227</v>
      </c>
      <c r="VI33" s="270">
        <f t="shared" si="34"/>
        <v>7207</v>
      </c>
      <c r="VJ33" s="270">
        <f t="shared" si="34"/>
        <v>6215</v>
      </c>
      <c r="VK33" s="270">
        <f t="shared" si="34"/>
        <v>6402</v>
      </c>
      <c r="VL33" s="270">
        <f t="shared" si="34"/>
        <v>7544</v>
      </c>
      <c r="VM33" s="270">
        <f t="shared" si="34"/>
        <v>6080</v>
      </c>
      <c r="VN33" s="270">
        <f t="shared" si="34"/>
        <v>5681</v>
      </c>
      <c r="VO33" s="270">
        <f t="shared" si="34"/>
        <v>5919</v>
      </c>
      <c r="VP33" s="270">
        <f t="shared" si="34"/>
        <v>5650</v>
      </c>
      <c r="VQ33" s="270">
        <f t="shared" si="34"/>
        <v>6973</v>
      </c>
      <c r="VR33" s="270">
        <f t="shared" si="34"/>
        <v>6640</v>
      </c>
      <c r="VS33" s="270">
        <f t="shared" si="34"/>
        <v>6043</v>
      </c>
      <c r="VT33" s="270">
        <f t="shared" si="34"/>
        <v>5377</v>
      </c>
      <c r="VU33" s="270">
        <f t="shared" si="34"/>
        <v>5405</v>
      </c>
      <c r="VV33" s="270">
        <f t="shared" si="34"/>
        <v>5620</v>
      </c>
      <c r="VW33" s="270">
        <f t="shared" si="34"/>
        <v>5356</v>
      </c>
      <c r="VX33" s="270">
        <f t="shared" si="34"/>
        <v>5355</v>
      </c>
      <c r="VY33" s="270">
        <f t="shared" si="34"/>
        <v>5000</v>
      </c>
      <c r="VZ33" s="270">
        <f t="shared" si="34"/>
        <v>5877</v>
      </c>
      <c r="WA33" s="270">
        <f t="shared" ref="WA33:YL33" si="35">SUM(WA5:WA32)-WA12-WA16-WA19</f>
        <v>5130</v>
      </c>
      <c r="WB33" s="270">
        <f t="shared" si="35"/>
        <v>5496</v>
      </c>
      <c r="WC33" s="270">
        <f t="shared" si="35"/>
        <v>5557</v>
      </c>
      <c r="WD33" s="270">
        <f t="shared" si="35"/>
        <v>6288</v>
      </c>
      <c r="WE33" s="270">
        <f t="shared" si="35"/>
        <v>5995</v>
      </c>
      <c r="WF33" s="270">
        <f t="shared" si="35"/>
        <v>4911</v>
      </c>
      <c r="WG33" s="270">
        <f t="shared" si="35"/>
        <v>4844</v>
      </c>
      <c r="WH33" s="270">
        <f t="shared" si="35"/>
        <v>5437</v>
      </c>
      <c r="WI33" s="270">
        <f t="shared" si="35"/>
        <v>5029</v>
      </c>
      <c r="WJ33" s="270">
        <f t="shared" si="35"/>
        <v>4787</v>
      </c>
      <c r="WK33" s="270">
        <f t="shared" si="35"/>
        <v>5303</v>
      </c>
      <c r="WL33" s="270">
        <f t="shared" si="35"/>
        <v>6021</v>
      </c>
      <c r="WM33" s="270">
        <f t="shared" si="35"/>
        <v>5344</v>
      </c>
      <c r="WN33" s="270">
        <f t="shared" si="35"/>
        <v>5397</v>
      </c>
      <c r="WO33" s="270">
        <f t="shared" si="35"/>
        <v>5163</v>
      </c>
      <c r="WP33" s="270">
        <f t="shared" si="35"/>
        <v>4991</v>
      </c>
      <c r="WQ33" s="270">
        <f t="shared" si="35"/>
        <v>6057</v>
      </c>
      <c r="WR33" s="270">
        <f t="shared" si="35"/>
        <v>6567</v>
      </c>
      <c r="WS33" s="270">
        <f t="shared" si="35"/>
        <v>6283</v>
      </c>
      <c r="WT33" s="270">
        <f t="shared" si="35"/>
        <v>6428</v>
      </c>
      <c r="WU33" s="270">
        <f t="shared" si="35"/>
        <v>7684</v>
      </c>
      <c r="WV33" s="270">
        <f t="shared" si="35"/>
        <v>8396</v>
      </c>
      <c r="WW33" s="270">
        <f t="shared" si="35"/>
        <v>8093</v>
      </c>
      <c r="WX33" s="270">
        <f t="shared" si="35"/>
        <v>8341</v>
      </c>
      <c r="WY33" s="270">
        <f t="shared" si="35"/>
        <v>10262</v>
      </c>
      <c r="WZ33" s="270">
        <f t="shared" si="35"/>
        <v>7959</v>
      </c>
      <c r="XA33" s="270">
        <f t="shared" si="35"/>
        <v>8118</v>
      </c>
      <c r="XB33" s="270">
        <f t="shared" si="35"/>
        <v>9306</v>
      </c>
      <c r="XC33" s="270">
        <f t="shared" si="35"/>
        <v>9793</v>
      </c>
      <c r="XD33" s="270">
        <f t="shared" si="35"/>
        <v>10509</v>
      </c>
      <c r="XE33" s="270">
        <f t="shared" si="35"/>
        <v>9689</v>
      </c>
      <c r="XF33" s="270">
        <f t="shared" si="35"/>
        <v>7277</v>
      </c>
      <c r="XG33" s="270">
        <f t="shared" si="35"/>
        <v>6719</v>
      </c>
      <c r="XH33" s="270">
        <f t="shared" si="35"/>
        <v>6919</v>
      </c>
      <c r="XI33" s="270">
        <f t="shared" si="35"/>
        <v>10911</v>
      </c>
      <c r="XJ33" s="270">
        <f t="shared" si="35"/>
        <v>12441</v>
      </c>
      <c r="XK33" s="270">
        <f t="shared" si="35"/>
        <v>7682</v>
      </c>
      <c r="XL33" s="270">
        <f t="shared" si="35"/>
        <v>6506</v>
      </c>
      <c r="XM33" s="270">
        <f t="shared" si="35"/>
        <v>7747</v>
      </c>
      <c r="XN33" s="270">
        <f t="shared" si="35"/>
        <v>6134</v>
      </c>
      <c r="XO33" s="270">
        <f t="shared" si="35"/>
        <v>5686</v>
      </c>
      <c r="XP33" s="270">
        <f t="shared" si="35"/>
        <v>5903</v>
      </c>
      <c r="XQ33" s="270">
        <f t="shared" si="35"/>
        <v>6804</v>
      </c>
      <c r="XR33" s="270">
        <f t="shared" si="35"/>
        <v>7363</v>
      </c>
      <c r="XS33" s="270">
        <f t="shared" si="35"/>
        <v>6108</v>
      </c>
      <c r="XT33" s="270">
        <f t="shared" si="35"/>
        <v>5595</v>
      </c>
      <c r="XU33" s="270">
        <f t="shared" si="35"/>
        <v>5560</v>
      </c>
      <c r="XV33" s="270">
        <f t="shared" si="35"/>
        <v>5457</v>
      </c>
      <c r="XW33" s="270">
        <f t="shared" si="35"/>
        <v>5918</v>
      </c>
      <c r="XX33" s="270">
        <f t="shared" si="35"/>
        <v>5890</v>
      </c>
      <c r="XY33" s="270">
        <f t="shared" si="35"/>
        <v>5155</v>
      </c>
      <c r="XZ33" s="270">
        <f t="shared" si="35"/>
        <v>5779</v>
      </c>
      <c r="YA33" s="270">
        <f t="shared" si="35"/>
        <v>5141</v>
      </c>
      <c r="YB33" s="270">
        <f t="shared" si="35"/>
        <v>5706</v>
      </c>
      <c r="YC33" s="270">
        <f t="shared" si="35"/>
        <v>5969</v>
      </c>
      <c r="YD33" s="270">
        <f t="shared" si="35"/>
        <v>5813</v>
      </c>
      <c r="YE33" s="270">
        <f t="shared" si="35"/>
        <v>6856</v>
      </c>
      <c r="YF33" s="270">
        <f t="shared" si="35"/>
        <v>4881</v>
      </c>
      <c r="YG33" s="270">
        <f t="shared" si="35"/>
        <v>4858</v>
      </c>
      <c r="YH33" s="270">
        <f t="shared" si="35"/>
        <v>5866</v>
      </c>
      <c r="YI33" s="270">
        <f t="shared" si="35"/>
        <v>5792</v>
      </c>
      <c r="YJ33" s="270">
        <f t="shared" si="35"/>
        <v>5269</v>
      </c>
      <c r="YK33" s="270">
        <f t="shared" si="35"/>
        <v>5020</v>
      </c>
      <c r="YL33" s="270">
        <f t="shared" si="35"/>
        <v>5149</v>
      </c>
      <c r="YM33" s="270">
        <f t="shared" ref="YM33:AAX33" si="36">SUM(YM5:YM32)-YM12-YM16-YM19</f>
        <v>5208</v>
      </c>
      <c r="YN33" s="270">
        <f t="shared" si="36"/>
        <v>5704</v>
      </c>
      <c r="YO33" s="270">
        <f t="shared" si="36"/>
        <v>5611</v>
      </c>
      <c r="YP33" s="270">
        <f t="shared" si="36"/>
        <v>5593</v>
      </c>
      <c r="YQ33" s="270">
        <f t="shared" si="36"/>
        <v>6382</v>
      </c>
      <c r="YR33" s="270">
        <f t="shared" si="36"/>
        <v>6757</v>
      </c>
      <c r="YS33" s="270">
        <f t="shared" si="36"/>
        <v>6651</v>
      </c>
      <c r="YT33" s="270">
        <f t="shared" si="36"/>
        <v>6894</v>
      </c>
      <c r="YU33" s="270">
        <f t="shared" si="36"/>
        <v>7500</v>
      </c>
      <c r="YV33" s="270">
        <f t="shared" si="36"/>
        <v>8530</v>
      </c>
      <c r="YW33" s="270">
        <f t="shared" si="36"/>
        <v>8262</v>
      </c>
      <c r="YX33" s="270">
        <f t="shared" si="36"/>
        <v>9287</v>
      </c>
      <c r="YY33" s="270">
        <f t="shared" si="36"/>
        <v>8756</v>
      </c>
      <c r="YZ33" s="270">
        <f t="shared" si="36"/>
        <v>11256</v>
      </c>
      <c r="ZA33" s="270">
        <f t="shared" si="36"/>
        <v>7847</v>
      </c>
      <c r="ZB33" s="270">
        <f t="shared" si="36"/>
        <v>9591</v>
      </c>
      <c r="ZC33" s="270">
        <f t="shared" si="36"/>
        <v>10294</v>
      </c>
      <c r="ZD33" s="270">
        <f t="shared" si="36"/>
        <v>10648</v>
      </c>
      <c r="ZE33" s="270">
        <f t="shared" si="36"/>
        <v>9449</v>
      </c>
      <c r="ZF33" s="270">
        <f t="shared" si="36"/>
        <v>9310</v>
      </c>
      <c r="ZG33" s="344">
        <f t="shared" si="36"/>
        <v>8666</v>
      </c>
      <c r="ZH33" s="344">
        <f t="shared" si="36"/>
        <v>6966</v>
      </c>
      <c r="ZI33" s="344">
        <f t="shared" si="36"/>
        <v>7628</v>
      </c>
      <c r="ZJ33" s="344">
        <f t="shared" si="36"/>
        <v>6755</v>
      </c>
      <c r="ZK33" s="344">
        <f t="shared" si="36"/>
        <v>5992</v>
      </c>
      <c r="ZL33" s="344">
        <f t="shared" si="36"/>
        <v>6133</v>
      </c>
      <c r="ZM33" s="344">
        <f t="shared" si="36"/>
        <v>6924</v>
      </c>
      <c r="ZN33" s="344">
        <f t="shared" si="36"/>
        <v>13201</v>
      </c>
      <c r="ZO33" s="344">
        <f t="shared" si="36"/>
        <v>121594</v>
      </c>
      <c r="ZP33" s="344">
        <f t="shared" si="36"/>
        <v>168945</v>
      </c>
      <c r="ZQ33" s="344">
        <f t="shared" si="36"/>
        <v>0</v>
      </c>
      <c r="ZR33" s="344">
        <f t="shared" si="36"/>
        <v>0</v>
      </c>
      <c r="ZS33" s="344">
        <f t="shared" si="36"/>
        <v>0</v>
      </c>
      <c r="ZT33" s="344">
        <f t="shared" si="36"/>
        <v>0</v>
      </c>
      <c r="ZU33" s="344">
        <f t="shared" si="36"/>
        <v>0</v>
      </c>
      <c r="ZV33" s="344">
        <f t="shared" si="36"/>
        <v>0</v>
      </c>
      <c r="ZW33" s="344">
        <f t="shared" si="36"/>
        <v>0</v>
      </c>
      <c r="ZX33" s="344">
        <f t="shared" si="36"/>
        <v>0</v>
      </c>
      <c r="ZY33" s="344">
        <f t="shared" si="36"/>
        <v>0</v>
      </c>
      <c r="ZZ33" s="344">
        <f t="shared" si="36"/>
        <v>0</v>
      </c>
      <c r="AAA33" s="344">
        <f t="shared" si="36"/>
        <v>0</v>
      </c>
      <c r="AAB33" s="344">
        <f t="shared" si="36"/>
        <v>0</v>
      </c>
      <c r="AAC33" s="344">
        <f t="shared" si="36"/>
        <v>0</v>
      </c>
      <c r="AAD33" s="344">
        <f t="shared" si="36"/>
        <v>0</v>
      </c>
      <c r="AAE33" s="344">
        <f t="shared" si="36"/>
        <v>0</v>
      </c>
      <c r="AAF33" s="344">
        <f t="shared" si="36"/>
        <v>0</v>
      </c>
      <c r="AAG33" s="344">
        <f t="shared" si="36"/>
        <v>0</v>
      </c>
      <c r="AAH33" s="344">
        <f t="shared" si="36"/>
        <v>0</v>
      </c>
      <c r="AAI33" s="344">
        <f t="shared" si="36"/>
        <v>0</v>
      </c>
      <c r="AAJ33" s="344">
        <f t="shared" si="36"/>
        <v>0</v>
      </c>
      <c r="AAK33" s="344">
        <f t="shared" si="36"/>
        <v>0</v>
      </c>
      <c r="AAL33" s="344">
        <f t="shared" si="36"/>
        <v>0</v>
      </c>
      <c r="AAM33" s="344">
        <f t="shared" si="36"/>
        <v>0</v>
      </c>
      <c r="AAN33" s="344">
        <f t="shared" si="36"/>
        <v>0</v>
      </c>
      <c r="AAO33" s="344">
        <f t="shared" si="36"/>
        <v>0</v>
      </c>
      <c r="AAP33" s="344">
        <f t="shared" si="36"/>
        <v>0</v>
      </c>
      <c r="AAQ33" s="344">
        <f t="shared" si="36"/>
        <v>0</v>
      </c>
      <c r="AAR33" s="344">
        <f t="shared" si="36"/>
        <v>0</v>
      </c>
      <c r="AAS33" s="344">
        <f t="shared" si="36"/>
        <v>0</v>
      </c>
      <c r="AAT33" s="344">
        <f t="shared" si="36"/>
        <v>0</v>
      </c>
      <c r="AAU33" s="344">
        <f t="shared" si="36"/>
        <v>0</v>
      </c>
      <c r="AAV33" s="344">
        <f t="shared" si="36"/>
        <v>0</v>
      </c>
      <c r="AAW33" s="344">
        <f t="shared" si="36"/>
        <v>0</v>
      </c>
      <c r="AAX33" s="344">
        <f t="shared" si="36"/>
        <v>0</v>
      </c>
      <c r="AAY33" s="344">
        <f t="shared" ref="AAY33:ADI33" si="37">SUM(AAY5:AAY32)-AAY12-AAY16-AAY19</f>
        <v>0</v>
      </c>
      <c r="AAZ33" s="344">
        <f t="shared" si="37"/>
        <v>0</v>
      </c>
      <c r="ABA33" s="344">
        <f t="shared" si="37"/>
        <v>0</v>
      </c>
      <c r="ABB33" s="344">
        <f t="shared" si="37"/>
        <v>0</v>
      </c>
      <c r="ABC33" s="344">
        <f t="shared" si="37"/>
        <v>0</v>
      </c>
      <c r="ABD33" s="344">
        <f t="shared" si="37"/>
        <v>0</v>
      </c>
      <c r="ABE33" s="344">
        <f t="shared" si="37"/>
        <v>0</v>
      </c>
      <c r="ABF33" s="344">
        <f t="shared" si="37"/>
        <v>0</v>
      </c>
      <c r="ABG33" s="344">
        <f t="shared" si="37"/>
        <v>0</v>
      </c>
      <c r="ABH33" s="344">
        <f t="shared" si="37"/>
        <v>0</v>
      </c>
      <c r="ABI33" s="344">
        <f t="shared" si="37"/>
        <v>0</v>
      </c>
      <c r="ABJ33" s="344">
        <f t="shared" si="37"/>
        <v>0</v>
      </c>
      <c r="ABK33" s="344">
        <f t="shared" si="37"/>
        <v>0</v>
      </c>
      <c r="ABL33" s="344">
        <f t="shared" si="37"/>
        <v>0</v>
      </c>
      <c r="ABM33" s="344">
        <f t="shared" si="37"/>
        <v>0</v>
      </c>
      <c r="ABN33" s="344">
        <f t="shared" si="37"/>
        <v>0</v>
      </c>
      <c r="ABO33" s="344">
        <f t="shared" si="37"/>
        <v>0</v>
      </c>
      <c r="ABP33" s="344">
        <f t="shared" si="37"/>
        <v>0</v>
      </c>
      <c r="ABQ33" s="344">
        <f t="shared" si="37"/>
        <v>0</v>
      </c>
      <c r="ABR33" s="344">
        <f t="shared" si="37"/>
        <v>0</v>
      </c>
      <c r="ABS33" s="344">
        <f t="shared" si="37"/>
        <v>0</v>
      </c>
      <c r="ABT33" s="344">
        <f t="shared" si="37"/>
        <v>0</v>
      </c>
      <c r="ABU33" s="344">
        <f t="shared" si="37"/>
        <v>0</v>
      </c>
      <c r="ABV33" s="344">
        <f t="shared" si="37"/>
        <v>0</v>
      </c>
      <c r="ABW33" s="344">
        <f t="shared" si="37"/>
        <v>0</v>
      </c>
      <c r="ABX33" s="344">
        <f t="shared" si="37"/>
        <v>0</v>
      </c>
      <c r="ABY33" s="344">
        <f t="shared" si="37"/>
        <v>0</v>
      </c>
      <c r="ABZ33" s="344">
        <f t="shared" si="37"/>
        <v>0</v>
      </c>
      <c r="ACA33" s="344">
        <f t="shared" si="37"/>
        <v>0</v>
      </c>
      <c r="ACB33" s="344">
        <f t="shared" si="37"/>
        <v>0</v>
      </c>
      <c r="ACC33" s="344">
        <f t="shared" si="37"/>
        <v>0</v>
      </c>
      <c r="ACD33" s="344">
        <f t="shared" si="37"/>
        <v>0</v>
      </c>
      <c r="ACE33" s="344">
        <f t="shared" si="37"/>
        <v>0</v>
      </c>
      <c r="ACF33" s="344">
        <f t="shared" si="37"/>
        <v>0</v>
      </c>
      <c r="ACG33" s="344">
        <f t="shared" si="37"/>
        <v>0</v>
      </c>
      <c r="ACH33" s="344">
        <f t="shared" si="37"/>
        <v>0</v>
      </c>
      <c r="ACI33" s="344">
        <f t="shared" si="37"/>
        <v>0</v>
      </c>
      <c r="ACJ33" s="344">
        <f t="shared" si="37"/>
        <v>0</v>
      </c>
      <c r="ACK33" s="344">
        <f t="shared" si="37"/>
        <v>0</v>
      </c>
      <c r="ACL33" s="344">
        <f t="shared" si="37"/>
        <v>0</v>
      </c>
      <c r="ACM33" s="344">
        <f t="shared" si="37"/>
        <v>0</v>
      </c>
      <c r="ACN33" s="344">
        <f t="shared" si="37"/>
        <v>0</v>
      </c>
      <c r="ACO33" s="344">
        <f t="shared" si="37"/>
        <v>0</v>
      </c>
      <c r="ACP33" s="344">
        <f t="shared" si="37"/>
        <v>0</v>
      </c>
      <c r="ACQ33" s="344">
        <f t="shared" si="37"/>
        <v>0</v>
      </c>
      <c r="ACR33" s="344">
        <f t="shared" si="37"/>
        <v>0</v>
      </c>
      <c r="ACS33" s="344">
        <f t="shared" si="37"/>
        <v>0</v>
      </c>
      <c r="ACT33" s="344">
        <f t="shared" si="37"/>
        <v>0</v>
      </c>
      <c r="ACU33" s="344">
        <f t="shared" si="37"/>
        <v>0</v>
      </c>
      <c r="ACV33" s="344">
        <f t="shared" si="37"/>
        <v>0</v>
      </c>
      <c r="ACW33" s="344">
        <f t="shared" si="37"/>
        <v>0</v>
      </c>
      <c r="ACX33" s="344">
        <f t="shared" si="37"/>
        <v>0</v>
      </c>
      <c r="ACY33" s="344">
        <f t="shared" si="37"/>
        <v>0</v>
      </c>
      <c r="ACZ33" s="344">
        <f t="shared" si="37"/>
        <v>0</v>
      </c>
      <c r="ADA33" s="344">
        <f t="shared" si="37"/>
        <v>0</v>
      </c>
      <c r="ADB33" s="344">
        <f t="shared" si="37"/>
        <v>0</v>
      </c>
      <c r="ADC33" s="344">
        <f t="shared" si="37"/>
        <v>0</v>
      </c>
      <c r="ADD33" s="344">
        <f t="shared" si="37"/>
        <v>0</v>
      </c>
      <c r="ADE33" s="344">
        <f t="shared" si="37"/>
        <v>0</v>
      </c>
      <c r="ADF33" s="344">
        <f t="shared" si="37"/>
        <v>0</v>
      </c>
      <c r="ADG33" s="344">
        <f t="shared" si="37"/>
        <v>0</v>
      </c>
      <c r="ADH33" s="344">
        <f t="shared" si="37"/>
        <v>0</v>
      </c>
      <c r="ADI33" s="344">
        <f t="shared" si="37"/>
        <v>0</v>
      </c>
    </row>
    <row r="34" spans="1:789" s="98" customFormat="1" ht="14" x14ac:dyDescent="0.3">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80"/>
      <c r="ID34" s="161"/>
      <c r="IE34" s="161"/>
      <c r="IF34" s="161"/>
      <c r="IG34" s="161"/>
      <c r="IH34" s="161"/>
      <c r="II34" s="161"/>
      <c r="IJ34" s="161"/>
      <c r="IK34" s="161"/>
      <c r="IL34" s="161"/>
      <c r="IM34" s="161"/>
      <c r="IN34" s="161"/>
      <c r="IO34" s="161"/>
      <c r="IP34" s="161"/>
      <c r="IV34" s="180"/>
      <c r="JE34" s="251"/>
      <c r="NJ34" s="252"/>
      <c r="SI34" s="253"/>
      <c r="VE34" s="271"/>
      <c r="VF34" s="271"/>
      <c r="VG34" s="271"/>
      <c r="VH34" s="271"/>
      <c r="VI34" s="271"/>
      <c r="VJ34" s="271"/>
      <c r="VK34" s="271"/>
      <c r="VL34" s="271"/>
      <c r="VM34" s="271"/>
      <c r="VN34" s="271"/>
      <c r="VO34" s="271"/>
      <c r="VP34" s="271"/>
      <c r="VQ34" s="271"/>
      <c r="VR34" s="271"/>
      <c r="VS34" s="271"/>
      <c r="VT34" s="271"/>
      <c r="VU34" s="271"/>
      <c r="VV34" s="271"/>
      <c r="VW34" s="271"/>
      <c r="VX34" s="271"/>
      <c r="VY34" s="271"/>
      <c r="VZ34" s="271"/>
      <c r="WA34" s="271"/>
      <c r="ZG34" s="253"/>
      <c r="ZH34" s="253"/>
      <c r="ZI34" s="253"/>
      <c r="ZJ34" s="253"/>
      <c r="ZK34" s="253"/>
      <c r="ZL34" s="253"/>
      <c r="ZM34" s="253"/>
      <c r="ZN34" s="253"/>
      <c r="ZO34" s="253"/>
      <c r="ZP34" s="253"/>
      <c r="ZQ34" s="253"/>
      <c r="ZR34" s="253"/>
      <c r="ZS34" s="253"/>
      <c r="ZT34" s="253"/>
      <c r="ZU34" s="253"/>
      <c r="ZV34" s="253"/>
      <c r="ZW34" s="253"/>
      <c r="ZX34" s="253"/>
      <c r="ZY34" s="253"/>
      <c r="ZZ34" s="253"/>
      <c r="AAA34" s="253"/>
      <c r="AAB34" s="253"/>
      <c r="AAC34" s="253"/>
      <c r="AAD34" s="253"/>
      <c r="AAE34" s="253"/>
      <c r="AAF34" s="253"/>
      <c r="AAG34" s="253"/>
      <c r="AAH34" s="253"/>
      <c r="AAI34" s="253"/>
      <c r="AAJ34" s="253"/>
      <c r="AAK34" s="253"/>
      <c r="AAL34" s="253"/>
      <c r="AAM34" s="253"/>
      <c r="AAN34" s="253"/>
      <c r="AAO34" s="253"/>
      <c r="AAP34" s="253"/>
      <c r="AAQ34" s="253"/>
      <c r="AAR34" s="253"/>
      <c r="AAS34" s="253"/>
      <c r="AAT34" s="253"/>
      <c r="AAU34" s="253"/>
      <c r="AAV34" s="253"/>
      <c r="AAW34" s="253"/>
      <c r="AAX34" s="253"/>
      <c r="AAY34" s="253"/>
      <c r="AAZ34" s="253"/>
      <c r="ABA34" s="253"/>
      <c r="ABB34" s="253"/>
      <c r="ABC34" s="253"/>
      <c r="ABD34" s="253"/>
      <c r="ABE34" s="253"/>
      <c r="ABF34" s="253"/>
      <c r="ABG34" s="253"/>
      <c r="ABH34" s="253"/>
      <c r="ABI34" s="253"/>
      <c r="ABJ34" s="253"/>
      <c r="ABK34" s="253"/>
      <c r="ABL34" s="253"/>
      <c r="ABM34" s="253"/>
      <c r="ABN34" s="253"/>
      <c r="ABO34" s="253"/>
      <c r="ABP34" s="253"/>
      <c r="ABQ34" s="253"/>
      <c r="ABR34" s="253"/>
      <c r="ABS34" s="253"/>
      <c r="ABT34" s="253"/>
      <c r="ABU34" s="253"/>
      <c r="ABV34" s="253"/>
      <c r="ABW34" s="253"/>
      <c r="ABX34" s="253"/>
      <c r="ABY34" s="253"/>
      <c r="ABZ34" s="253"/>
      <c r="ACA34" s="253"/>
      <c r="ACB34" s="253"/>
      <c r="ACC34" s="253"/>
      <c r="ACD34" s="253"/>
      <c r="ACE34" s="253"/>
      <c r="ACF34" s="253"/>
      <c r="ACG34" s="253"/>
      <c r="ACH34" s="253"/>
      <c r="ACI34" s="253"/>
      <c r="ACJ34" s="253"/>
      <c r="ACK34" s="253"/>
      <c r="ACL34" s="253"/>
      <c r="ACM34" s="253"/>
      <c r="ACN34" s="253"/>
      <c r="ACO34" s="253"/>
      <c r="ACP34" s="253"/>
      <c r="ACQ34" s="253"/>
      <c r="ACR34" s="253"/>
      <c r="ACS34" s="253"/>
      <c r="ACT34" s="253"/>
      <c r="ACU34" s="253"/>
      <c r="ACV34" s="253"/>
      <c r="ACW34" s="253"/>
      <c r="ACX34" s="253"/>
      <c r="ACY34" s="253"/>
      <c r="ACZ34" s="253"/>
      <c r="ADA34" s="253"/>
      <c r="ADB34" s="253"/>
      <c r="ADC34" s="253"/>
      <c r="ADD34" s="253"/>
      <c r="ADE34" s="253"/>
      <c r="ADF34" s="253"/>
      <c r="ADG34" s="253"/>
      <c r="ADH34" s="253"/>
      <c r="ADI34" s="253"/>
    </row>
    <row r="35" spans="1:789" s="98" customFormat="1" ht="14" x14ac:dyDescent="0.3">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80"/>
      <c r="ID35" s="161"/>
      <c r="IE35" s="161"/>
      <c r="IF35" s="161"/>
      <c r="IG35" s="161"/>
      <c r="IH35" s="161"/>
      <c r="II35" s="161"/>
      <c r="IJ35" s="161"/>
      <c r="IK35" s="161"/>
      <c r="IL35" s="161"/>
      <c r="IM35" s="161"/>
      <c r="IN35" s="161"/>
      <c r="IO35" s="161"/>
      <c r="IP35" s="161"/>
      <c r="IV35" s="180"/>
      <c r="JE35" s="251"/>
      <c r="NJ35" s="252"/>
      <c r="SI35" s="253"/>
      <c r="VE35" s="272"/>
      <c r="VF35" s="272"/>
      <c r="VG35" s="272"/>
      <c r="VH35" s="272"/>
      <c r="VI35" s="272"/>
      <c r="VJ35" s="272"/>
      <c r="VK35" s="272"/>
      <c r="VL35" s="272"/>
      <c r="VM35" s="272"/>
      <c r="VN35" s="272"/>
      <c r="VO35" s="272"/>
      <c r="VP35" s="272"/>
      <c r="VQ35" s="272"/>
      <c r="VR35" s="272"/>
      <c r="VS35" s="272"/>
      <c r="VT35" s="272"/>
      <c r="VU35" s="272"/>
      <c r="VV35" s="272"/>
      <c r="VW35" s="272"/>
      <c r="VX35" s="272"/>
      <c r="VY35" s="272"/>
      <c r="VZ35" s="272"/>
      <c r="WA35" s="272"/>
    </row>
    <row r="36" spans="1:789" s="98" customFormat="1" ht="14" x14ac:dyDescent="0.3">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80"/>
      <c r="ID36" s="161"/>
      <c r="IE36" s="161"/>
      <c r="IF36" s="161"/>
      <c r="IG36" s="161"/>
      <c r="IH36" s="161"/>
      <c r="II36" s="161"/>
      <c r="IJ36" s="161"/>
      <c r="IK36" s="161"/>
      <c r="IL36" s="161"/>
      <c r="IM36" s="161"/>
      <c r="IN36" s="161"/>
      <c r="IO36" s="161"/>
      <c r="IP36" s="161"/>
      <c r="IV36" s="180"/>
      <c r="JE36" s="251"/>
      <c r="NJ36" s="252"/>
      <c r="SI36" s="253"/>
      <c r="VE36" s="271"/>
      <c r="VF36" s="271"/>
      <c r="VG36" s="271"/>
      <c r="VH36" s="271"/>
      <c r="VI36" s="271"/>
      <c r="VJ36" s="271"/>
      <c r="VK36" s="271"/>
      <c r="VL36" s="271"/>
      <c r="VM36" s="271"/>
      <c r="VN36" s="271"/>
      <c r="VO36" s="271"/>
      <c r="VP36" s="271"/>
      <c r="VQ36" s="271"/>
      <c r="VR36" s="271"/>
      <c r="VS36" s="271"/>
      <c r="VT36" s="271"/>
      <c r="VU36" s="271"/>
      <c r="VV36" s="271"/>
      <c r="VW36" s="271"/>
      <c r="VX36" s="271"/>
      <c r="VY36" s="271"/>
      <c r="VZ36" s="271"/>
      <c r="WA36" s="271"/>
    </row>
    <row r="37" spans="1:789" s="98" customFormat="1" x14ac:dyDescent="0.25">
      <c r="IC37" s="180"/>
      <c r="IV37" s="180"/>
      <c r="NJ37" s="252"/>
      <c r="SI37" s="253"/>
      <c r="VE37" s="263"/>
      <c r="VF37" s="263"/>
      <c r="VG37" s="263"/>
      <c r="VH37" s="263"/>
    </row>
    <row r="38" spans="1:789" s="98" customFormat="1" ht="14" x14ac:dyDescent="0.3">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80"/>
      <c r="ID38" s="161"/>
      <c r="IE38" s="161"/>
      <c r="IF38" s="161"/>
      <c r="IG38" s="161"/>
      <c r="IH38" s="161"/>
      <c r="II38" s="161"/>
      <c r="IJ38" s="161"/>
      <c r="IK38" s="161"/>
      <c r="IL38" s="161"/>
      <c r="IM38" s="161"/>
      <c r="IN38" s="161"/>
      <c r="IO38" s="161"/>
      <c r="IP38" s="161"/>
      <c r="IV38" s="180"/>
      <c r="JE38" s="251"/>
      <c r="NJ38" s="252"/>
      <c r="SI38" s="253"/>
      <c r="VE38" s="271"/>
      <c r="VF38" s="271"/>
      <c r="VG38" s="271"/>
      <c r="VH38" s="271"/>
      <c r="VI38" s="271"/>
      <c r="VJ38" s="271"/>
      <c r="VK38" s="271"/>
      <c r="VL38" s="271"/>
      <c r="VM38" s="271"/>
      <c r="VN38" s="271"/>
      <c r="VO38" s="271"/>
      <c r="VP38" s="271"/>
      <c r="VQ38" s="271"/>
      <c r="VR38" s="271"/>
      <c r="VS38" s="271"/>
      <c r="VT38" s="271"/>
      <c r="VU38" s="271"/>
      <c r="VV38" s="271"/>
      <c r="VW38" s="271"/>
      <c r="VX38" s="271"/>
      <c r="VY38" s="271"/>
      <c r="VZ38" s="271"/>
      <c r="WA38" s="271"/>
    </row>
    <row r="39" spans="1:789" s="98" customFormat="1" x14ac:dyDescent="0.25">
      <c r="IV39" s="180"/>
      <c r="NJ39" s="252"/>
      <c r="SI39" s="253"/>
      <c r="VE39" s="263"/>
      <c r="VF39" s="263"/>
      <c r="VG39" s="263"/>
      <c r="VH39" s="263"/>
      <c r="VI39" s="263"/>
      <c r="VJ39" s="263"/>
      <c r="VK39" s="263"/>
      <c r="VL39" s="263"/>
      <c r="VM39" s="263"/>
      <c r="VN39" s="263"/>
      <c r="VO39" s="263"/>
      <c r="VP39" s="263"/>
      <c r="VQ39" s="263"/>
      <c r="VR39" s="263"/>
      <c r="VS39" s="263"/>
      <c r="VT39" s="263"/>
      <c r="VU39" s="263"/>
      <c r="VV39" s="263"/>
      <c r="VW39" s="263"/>
      <c r="VX39" s="263"/>
      <c r="VY39" s="263"/>
      <c r="VZ39" s="263"/>
      <c r="WA39" s="263"/>
    </row>
    <row r="40" spans="1:789" s="98" customFormat="1" x14ac:dyDescent="0.25">
      <c r="IV40" s="180"/>
      <c r="NJ40" s="252"/>
      <c r="SI40" s="253"/>
    </row>
    <row r="41" spans="1:789" s="98" customFormat="1" x14ac:dyDescent="0.25">
      <c r="NJ41" s="252"/>
      <c r="SI41" s="253"/>
    </row>
    <row r="42" spans="1:789" s="98" customFormat="1" x14ac:dyDescent="0.25">
      <c r="NJ42" s="252"/>
      <c r="SI42" s="253"/>
    </row>
    <row r="43" spans="1:789" x14ac:dyDescent="0.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J43" s="98"/>
      <c r="HL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P43" s="98"/>
      <c r="MR43" s="98"/>
      <c r="MS43" s="98"/>
      <c r="MT43" s="98"/>
      <c r="MU43" s="98"/>
      <c r="MV43" s="98"/>
      <c r="MW43" s="98"/>
      <c r="MY43" s="98"/>
      <c r="MZ43" s="98"/>
      <c r="NA43" s="98"/>
      <c r="NB43" s="98"/>
      <c r="NC43" s="98"/>
      <c r="NE43" s="98"/>
      <c r="NF43" s="98"/>
      <c r="NG43" s="98"/>
      <c r="NH43" s="98"/>
      <c r="NI43" s="98"/>
      <c r="NJ43" s="252"/>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PB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253"/>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row>
    <row r="44" spans="1:789" x14ac:dyDescent="0.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J44" s="98"/>
      <c r="HL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P44" s="98"/>
      <c r="MR44" s="98"/>
      <c r="MS44" s="98"/>
      <c r="MT44" s="98"/>
      <c r="MU44" s="98"/>
      <c r="MV44" s="98"/>
      <c r="MW44" s="98"/>
      <c r="MY44" s="98"/>
      <c r="MZ44" s="98"/>
      <c r="NA44" s="98"/>
      <c r="NB44" s="98"/>
      <c r="NC44" s="98"/>
      <c r="NE44" s="98"/>
      <c r="NF44" s="98"/>
      <c r="NG44" s="98"/>
      <c r="NH44" s="98"/>
      <c r="NI44" s="98"/>
      <c r="NJ44" s="252"/>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PB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253"/>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row>
    <row r="45" spans="1:789" x14ac:dyDescent="0.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J45" s="98"/>
      <c r="HL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P45" s="98"/>
      <c r="MR45" s="98"/>
      <c r="MS45" s="98"/>
      <c r="MT45" s="98"/>
      <c r="MU45" s="98"/>
      <c r="MV45" s="98"/>
      <c r="MW45" s="98"/>
      <c r="MY45" s="98"/>
      <c r="MZ45" s="98"/>
      <c r="NA45" s="98"/>
      <c r="NB45" s="98"/>
      <c r="NC45" s="98"/>
      <c r="NE45" s="98"/>
      <c r="NF45" s="98"/>
      <c r="NG45" s="98"/>
      <c r="NH45" s="98"/>
      <c r="NI45" s="98"/>
      <c r="NJ45" s="252"/>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PB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253"/>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row>
    <row r="46" spans="1:789" x14ac:dyDescent="0.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J46" s="98"/>
      <c r="HL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P46" s="98"/>
      <c r="MR46" s="98"/>
      <c r="MS46" s="98"/>
      <c r="MT46" s="98"/>
      <c r="MU46" s="98"/>
      <c r="MV46" s="98"/>
      <c r="MW46" s="98"/>
      <c r="MY46" s="98"/>
      <c r="MZ46" s="98"/>
      <c r="NA46" s="98"/>
      <c r="NB46" s="98"/>
      <c r="NC46" s="98"/>
      <c r="NE46" s="98"/>
      <c r="NF46" s="98"/>
      <c r="NG46" s="98"/>
      <c r="NH46" s="98"/>
      <c r="NI46" s="98"/>
      <c r="NJ46" s="252"/>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PB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253"/>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row>
    <row r="47" spans="1:789" x14ac:dyDescent="0.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J47" s="98"/>
      <c r="HL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P47" s="98"/>
      <c r="MR47" s="98"/>
      <c r="MS47" s="98"/>
      <c r="MT47" s="98"/>
      <c r="MU47" s="98"/>
      <c r="MV47" s="98"/>
      <c r="MW47" s="98"/>
      <c r="MY47" s="98"/>
      <c r="MZ47" s="98"/>
      <c r="NA47" s="98"/>
      <c r="NB47" s="98"/>
      <c r="NC47" s="98"/>
      <c r="NE47" s="98"/>
      <c r="NF47" s="98"/>
      <c r="NG47" s="98"/>
      <c r="NH47" s="98"/>
      <c r="NI47" s="98"/>
      <c r="NJ47" s="252"/>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PB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253"/>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row>
    <row r="48" spans="1:789" x14ac:dyDescent="0.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J48" s="98"/>
      <c r="HL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P48" s="98"/>
      <c r="MR48" s="98"/>
      <c r="MS48" s="98"/>
      <c r="MT48" s="98"/>
      <c r="MU48" s="98"/>
      <c r="MV48" s="98"/>
      <c r="MW48" s="98"/>
      <c r="MY48" s="98"/>
      <c r="MZ48" s="98"/>
      <c r="NA48" s="98"/>
      <c r="NB48" s="98"/>
      <c r="NC48" s="98"/>
      <c r="NE48" s="98"/>
      <c r="NF48" s="98"/>
      <c r="NG48" s="98"/>
      <c r="NH48" s="98"/>
      <c r="NI48" s="98"/>
      <c r="NJ48" s="252"/>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PB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253"/>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row>
    <row r="49" spans="2:710" x14ac:dyDescent="0.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J49" s="98"/>
      <c r="HL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P49" s="98"/>
      <c r="MR49" s="98"/>
      <c r="MS49" s="98"/>
      <c r="MT49" s="98"/>
      <c r="MU49" s="98"/>
      <c r="MV49" s="98"/>
      <c r="MW49" s="98"/>
      <c r="MY49" s="98"/>
      <c r="MZ49" s="98"/>
      <c r="NA49" s="98"/>
      <c r="NB49" s="98"/>
      <c r="NC49" s="98"/>
      <c r="NE49" s="98"/>
      <c r="NF49" s="98"/>
      <c r="NG49" s="98"/>
      <c r="NH49" s="98"/>
      <c r="NI49" s="98"/>
      <c r="NJ49" s="252"/>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PB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253"/>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row>
    <row r="50" spans="2:710" x14ac:dyDescent="0.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J50" s="98"/>
      <c r="HL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P50" s="98"/>
      <c r="MR50" s="98"/>
      <c r="MS50" s="98"/>
      <c r="MT50" s="98"/>
      <c r="MU50" s="98"/>
      <c r="MV50" s="98"/>
      <c r="MW50" s="98"/>
      <c r="MY50" s="98"/>
      <c r="MZ50" s="98"/>
      <c r="NA50" s="98"/>
      <c r="NB50" s="98"/>
      <c r="NC50" s="98"/>
      <c r="NE50" s="98"/>
      <c r="NF50" s="98"/>
      <c r="NG50" s="98"/>
      <c r="NH50" s="98"/>
      <c r="NI50" s="98"/>
      <c r="NJ50" s="252"/>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PB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253"/>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row>
    <row r="51" spans="2:710" x14ac:dyDescent="0.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J51" s="98"/>
      <c r="HL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P51" s="98"/>
      <c r="MR51" s="98"/>
      <c r="MS51" s="98"/>
      <c r="MT51" s="98"/>
      <c r="MU51" s="98"/>
      <c r="MV51" s="98"/>
      <c r="MW51" s="98"/>
      <c r="MY51" s="98"/>
      <c r="MZ51" s="98"/>
      <c r="NA51" s="98"/>
      <c r="NB51" s="98"/>
      <c r="NC51" s="98"/>
      <c r="NE51" s="98"/>
      <c r="NF51" s="98"/>
      <c r="NG51" s="98"/>
      <c r="NH51" s="98"/>
      <c r="NI51" s="98"/>
      <c r="NJ51" s="252"/>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PB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253"/>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row>
    <row r="52" spans="2:710" x14ac:dyDescent="0.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J52" s="98"/>
      <c r="HL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P52" s="98"/>
      <c r="MR52" s="98"/>
      <c r="MS52" s="98"/>
      <c r="MT52" s="98"/>
      <c r="MU52" s="98"/>
      <c r="MV52" s="98"/>
      <c r="MW52" s="98"/>
      <c r="MY52" s="98"/>
      <c r="MZ52" s="98"/>
      <c r="NA52" s="98"/>
      <c r="NB52" s="98"/>
      <c r="NC52" s="98"/>
      <c r="NE52" s="98"/>
      <c r="NF52" s="98"/>
      <c r="NG52" s="98"/>
      <c r="NH52" s="98"/>
      <c r="NI52" s="98"/>
      <c r="NJ52" s="252"/>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PB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253"/>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row>
    <row r="53" spans="2:710" x14ac:dyDescent="0.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J53" s="98"/>
      <c r="HL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P53" s="98"/>
      <c r="MR53" s="98"/>
      <c r="MS53" s="98"/>
      <c r="MT53" s="98"/>
      <c r="MU53" s="98"/>
      <c r="MV53" s="98"/>
      <c r="MW53" s="98"/>
      <c r="MY53" s="98"/>
      <c r="MZ53" s="98"/>
      <c r="NA53" s="98"/>
      <c r="NB53" s="98"/>
      <c r="NC53" s="98"/>
      <c r="NE53" s="98"/>
      <c r="NF53" s="98"/>
      <c r="NG53" s="98"/>
      <c r="NH53" s="98"/>
      <c r="NI53" s="98"/>
      <c r="NJ53" s="252"/>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PB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253"/>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row>
    <row r="54" spans="2:710" x14ac:dyDescent="0.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J54" s="98"/>
      <c r="HL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P54" s="98"/>
      <c r="MR54" s="98"/>
      <c r="MS54" s="98"/>
      <c r="MT54" s="98"/>
      <c r="MU54" s="98"/>
      <c r="MV54" s="98"/>
      <c r="MW54" s="98"/>
      <c r="MY54" s="98"/>
      <c r="MZ54" s="98"/>
      <c r="NA54" s="98"/>
      <c r="NB54" s="98"/>
      <c r="NC54" s="98"/>
      <c r="NE54" s="98"/>
      <c r="NF54" s="98"/>
      <c r="NG54" s="98"/>
      <c r="NH54" s="98"/>
      <c r="NI54" s="98"/>
      <c r="NJ54" s="252"/>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PB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253"/>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row>
    <row r="55" spans="2:710" x14ac:dyDescent="0.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J55" s="98"/>
      <c r="HL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P55" s="98"/>
      <c r="MR55" s="98"/>
      <c r="MS55" s="98"/>
      <c r="MT55" s="98"/>
      <c r="MU55" s="98"/>
      <c r="MV55" s="98"/>
      <c r="MW55" s="98"/>
      <c r="MY55" s="98"/>
      <c r="MZ55" s="98"/>
      <c r="NA55" s="98"/>
      <c r="NB55" s="98"/>
      <c r="NC55" s="98"/>
      <c r="NE55" s="98"/>
      <c r="NF55" s="98"/>
      <c r="NG55" s="98"/>
      <c r="NH55" s="98"/>
      <c r="NI55" s="98"/>
      <c r="NJ55" s="252"/>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PB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253"/>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row>
    <row r="56" spans="2:710" x14ac:dyDescent="0.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J56" s="98"/>
      <c r="HL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P56" s="98"/>
      <c r="MR56" s="98"/>
      <c r="MS56" s="98"/>
      <c r="MT56" s="98"/>
      <c r="MU56" s="98"/>
      <c r="MV56" s="98"/>
      <c r="MW56" s="98"/>
      <c r="MY56" s="98"/>
      <c r="MZ56" s="98"/>
      <c r="NA56" s="98"/>
      <c r="NB56" s="98"/>
      <c r="NC56" s="98"/>
      <c r="NE56" s="98"/>
      <c r="NF56" s="98"/>
      <c r="NG56" s="98"/>
      <c r="NH56" s="98"/>
      <c r="NI56" s="98"/>
      <c r="NJ56" s="252"/>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PB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253"/>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row>
    <row r="57" spans="2:710" x14ac:dyDescent="0.25">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J57" s="98"/>
      <c r="HL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P57" s="98"/>
      <c r="MR57" s="98"/>
      <c r="MS57" s="98"/>
      <c r="MT57" s="98"/>
      <c r="MU57" s="98"/>
      <c r="MV57" s="98"/>
      <c r="MW57" s="98"/>
      <c r="MY57" s="98"/>
      <c r="MZ57" s="98"/>
      <c r="NA57" s="98"/>
      <c r="NB57" s="98"/>
      <c r="NC57" s="98"/>
      <c r="NE57" s="98"/>
      <c r="NF57" s="98"/>
      <c r="NG57" s="98"/>
      <c r="NH57" s="98"/>
      <c r="NI57" s="98"/>
      <c r="NJ57" s="252"/>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PB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253"/>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row>
    <row r="58" spans="2:710" x14ac:dyDescent="0.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J58" s="98"/>
      <c r="HL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P58" s="98"/>
      <c r="MR58" s="98"/>
      <c r="MS58" s="98"/>
      <c r="MT58" s="98"/>
      <c r="MU58" s="98"/>
      <c r="MV58" s="98"/>
      <c r="MW58" s="98"/>
      <c r="MY58" s="98"/>
      <c r="MZ58" s="98"/>
      <c r="NA58" s="98"/>
      <c r="NB58" s="98"/>
      <c r="NC58" s="98"/>
      <c r="NE58" s="98"/>
      <c r="NF58" s="98"/>
      <c r="NG58" s="98"/>
      <c r="NH58" s="98"/>
      <c r="NI58" s="98"/>
      <c r="NJ58" s="252"/>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PB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253"/>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row>
    <row r="59" spans="2:710" x14ac:dyDescent="0.25">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J59" s="98"/>
      <c r="HL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P59" s="98"/>
      <c r="MR59" s="98"/>
      <c r="MS59" s="98"/>
      <c r="MT59" s="98"/>
      <c r="MU59" s="98"/>
      <c r="MV59" s="98"/>
      <c r="MW59" s="98"/>
      <c r="MY59" s="98"/>
      <c r="MZ59" s="98"/>
      <c r="NA59" s="98"/>
      <c r="NB59" s="98"/>
      <c r="NC59" s="98"/>
      <c r="NE59" s="98"/>
      <c r="NF59" s="98"/>
      <c r="NG59" s="98"/>
      <c r="NH59" s="98"/>
      <c r="NI59" s="98"/>
      <c r="NJ59" s="252"/>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PB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253"/>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row>
    <row r="60" spans="2:710" x14ac:dyDescent="0.25">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J60" s="98"/>
      <c r="HL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P60" s="98"/>
      <c r="MR60" s="98"/>
      <c r="MS60" s="98"/>
      <c r="MT60" s="98"/>
      <c r="MU60" s="98"/>
      <c r="MV60" s="98"/>
      <c r="MW60" s="98"/>
      <c r="MY60" s="98"/>
      <c r="MZ60" s="98"/>
      <c r="NA60" s="98"/>
      <c r="NB60" s="98"/>
      <c r="NC60" s="98"/>
      <c r="NE60" s="98"/>
      <c r="NF60" s="98"/>
      <c r="NG60" s="98"/>
      <c r="NH60" s="98"/>
      <c r="NI60" s="98"/>
      <c r="NJ60" s="252"/>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PB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253"/>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row>
    <row r="61" spans="2:710" x14ac:dyDescent="0.25">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J61" s="98"/>
      <c r="HL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P61" s="98"/>
      <c r="MR61" s="98"/>
      <c r="MS61" s="98"/>
      <c r="MT61" s="98"/>
      <c r="MU61" s="98"/>
      <c r="MV61" s="98"/>
      <c r="MW61" s="98"/>
      <c r="MY61" s="98"/>
      <c r="MZ61" s="98"/>
      <c r="NA61" s="98"/>
      <c r="NB61" s="98"/>
      <c r="NC61" s="98"/>
      <c r="NE61" s="98"/>
      <c r="NF61" s="98"/>
      <c r="NG61" s="98"/>
      <c r="NH61" s="98"/>
      <c r="NI61" s="98"/>
      <c r="NJ61" s="252"/>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PB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253"/>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row>
    <row r="62" spans="2:710" x14ac:dyDescent="0.25">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J62" s="98"/>
      <c r="HL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P62" s="98"/>
      <c r="MR62" s="98"/>
      <c r="MS62" s="98"/>
      <c r="MT62" s="98"/>
      <c r="MU62" s="98"/>
      <c r="MV62" s="98"/>
      <c r="MW62" s="98"/>
      <c r="MY62" s="98"/>
      <c r="MZ62" s="98"/>
      <c r="NA62" s="98"/>
      <c r="NB62" s="98"/>
      <c r="NC62" s="98"/>
      <c r="NE62" s="98"/>
      <c r="NF62" s="98"/>
      <c r="NG62" s="98"/>
      <c r="NH62" s="98"/>
      <c r="NI62" s="98"/>
      <c r="NJ62" s="252"/>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PB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253"/>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row>
    <row r="63" spans="2:710" x14ac:dyDescent="0.25">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J63" s="98"/>
      <c r="HL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P63" s="98"/>
      <c r="MR63" s="98"/>
      <c r="MS63" s="98"/>
      <c r="MT63" s="98"/>
      <c r="MU63" s="98"/>
      <c r="MV63" s="98"/>
      <c r="MW63" s="98"/>
      <c r="MY63" s="98"/>
      <c r="MZ63" s="98"/>
      <c r="NA63" s="98"/>
      <c r="NB63" s="98"/>
      <c r="NC63" s="98"/>
      <c r="NE63" s="98"/>
      <c r="NF63" s="98"/>
      <c r="NG63" s="98"/>
      <c r="NH63" s="98"/>
      <c r="NI63" s="98"/>
      <c r="NJ63" s="252"/>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PB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253"/>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row>
    <row r="64" spans="2:710" x14ac:dyDescent="0.25">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J64" s="98"/>
      <c r="HL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P64" s="98"/>
      <c r="MR64" s="98"/>
      <c r="MS64" s="98"/>
      <c r="MT64" s="98"/>
      <c r="MU64" s="98"/>
      <c r="MV64" s="98"/>
      <c r="MW64" s="98"/>
      <c r="MY64" s="98"/>
      <c r="MZ64" s="98"/>
      <c r="NA64" s="98"/>
      <c r="NB64" s="98"/>
      <c r="NC64" s="98"/>
      <c r="NE64" s="98"/>
      <c r="NF64" s="98"/>
      <c r="NG64" s="98"/>
      <c r="NH64" s="98"/>
      <c r="NI64" s="98"/>
      <c r="NJ64" s="252"/>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PB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253"/>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row>
    <row r="65" spans="2:710" x14ac:dyDescent="0.25">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J65" s="98"/>
      <c r="HL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P65" s="98"/>
      <c r="MR65" s="98"/>
      <c r="MS65" s="98"/>
      <c r="MT65" s="98"/>
      <c r="MU65" s="98"/>
      <c r="MV65" s="98"/>
      <c r="MW65" s="98"/>
      <c r="MY65" s="98"/>
      <c r="MZ65" s="98"/>
      <c r="NA65" s="98"/>
      <c r="NB65" s="98"/>
      <c r="NC65" s="98"/>
      <c r="NE65" s="98"/>
      <c r="NF65" s="98"/>
      <c r="NG65" s="98"/>
      <c r="NH65" s="98"/>
      <c r="NI65" s="98"/>
      <c r="NJ65" s="252"/>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PB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253"/>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row>
    <row r="66" spans="2:710" x14ac:dyDescent="0.25">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J66" s="98"/>
      <c r="HL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P66" s="98"/>
      <c r="MR66" s="98"/>
      <c r="MS66" s="98"/>
      <c r="MT66" s="98"/>
      <c r="MU66" s="98"/>
      <c r="MV66" s="98"/>
      <c r="MW66" s="98"/>
      <c r="MY66" s="98"/>
      <c r="MZ66" s="98"/>
      <c r="NA66" s="98"/>
      <c r="NB66" s="98"/>
      <c r="NC66" s="98"/>
      <c r="NE66" s="98"/>
      <c r="NF66" s="98"/>
      <c r="NG66" s="98"/>
      <c r="NH66" s="98"/>
      <c r="NI66" s="98"/>
      <c r="NJ66" s="252"/>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PB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253"/>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row>
    <row r="67" spans="2:710" x14ac:dyDescent="0.25">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J67" s="98"/>
      <c r="HL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P67" s="98"/>
      <c r="MR67" s="98"/>
      <c r="MS67" s="98"/>
      <c r="MT67" s="98"/>
      <c r="MU67" s="98"/>
      <c r="MV67" s="98"/>
      <c r="MW67" s="98"/>
      <c r="MY67" s="98"/>
      <c r="MZ67" s="98"/>
      <c r="NA67" s="98"/>
      <c r="NB67" s="98"/>
      <c r="NC67" s="98"/>
      <c r="NE67" s="98"/>
      <c r="NF67" s="98"/>
      <c r="NG67" s="98"/>
      <c r="NH67" s="98"/>
      <c r="NI67" s="98"/>
      <c r="NJ67" s="252"/>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PB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253"/>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row>
    <row r="68" spans="2:710" x14ac:dyDescent="0.25">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J68" s="98"/>
      <c r="HL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P68" s="98"/>
      <c r="MR68" s="98"/>
      <c r="MS68" s="98"/>
      <c r="MT68" s="98"/>
      <c r="MU68" s="98"/>
      <c r="MV68" s="98"/>
      <c r="MW68" s="98"/>
      <c r="MY68" s="98"/>
      <c r="MZ68" s="98"/>
      <c r="NA68" s="98"/>
      <c r="NB68" s="98"/>
      <c r="NC68" s="98"/>
      <c r="NE68" s="98"/>
      <c r="NF68" s="98"/>
      <c r="NG68" s="98"/>
      <c r="NH68" s="98"/>
      <c r="NI68" s="98"/>
      <c r="NJ68" s="252"/>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PB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253"/>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row>
    <row r="69" spans="2:710" x14ac:dyDescent="0.25">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J69" s="98"/>
      <c r="HL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P69" s="98"/>
      <c r="MR69" s="98"/>
      <c r="MS69" s="98"/>
      <c r="MT69" s="98"/>
      <c r="MU69" s="98"/>
      <c r="MV69" s="98"/>
      <c r="MW69" s="98"/>
      <c r="MY69" s="98"/>
      <c r="MZ69" s="98"/>
      <c r="NA69" s="98"/>
      <c r="NB69" s="98"/>
      <c r="NC69" s="98"/>
      <c r="NE69" s="98"/>
      <c r="NF69" s="98"/>
      <c r="NG69" s="98"/>
      <c r="NH69" s="98"/>
      <c r="NI69" s="98"/>
      <c r="NJ69" s="252"/>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PB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253"/>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row>
    <row r="70" spans="2:710" x14ac:dyDescent="0.25">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J70" s="98"/>
      <c r="HL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P70" s="98"/>
      <c r="MR70" s="98"/>
      <c r="MS70" s="98"/>
      <c r="MT70" s="98"/>
      <c r="MU70" s="98"/>
      <c r="MV70" s="98"/>
      <c r="MW70" s="98"/>
      <c r="MY70" s="98"/>
      <c r="MZ70" s="98"/>
      <c r="NA70" s="98"/>
      <c r="NB70" s="98"/>
      <c r="NC70" s="98"/>
      <c r="NE70" s="98"/>
      <c r="NF70" s="98"/>
      <c r="NG70" s="98"/>
      <c r="NH70" s="98"/>
      <c r="NI70" s="98"/>
      <c r="NJ70" s="252"/>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PB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253"/>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row>
    <row r="71" spans="2:710" x14ac:dyDescent="0.25">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J71" s="98"/>
      <c r="HL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P71" s="98"/>
      <c r="MR71" s="98"/>
      <c r="MS71" s="98"/>
      <c r="MT71" s="98"/>
      <c r="MU71" s="98"/>
      <c r="MV71" s="98"/>
      <c r="MW71" s="98"/>
      <c r="MY71" s="98"/>
      <c r="MZ71" s="98"/>
      <c r="NA71" s="98"/>
      <c r="NB71" s="98"/>
      <c r="NC71" s="98"/>
      <c r="NE71" s="98"/>
      <c r="NF71" s="98"/>
      <c r="NG71" s="98"/>
      <c r="NH71" s="98"/>
      <c r="NI71" s="98"/>
      <c r="NJ71" s="252"/>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PB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253"/>
      <c r="SJ71" s="98"/>
      <c r="SK71" s="98"/>
      <c r="SL71" s="98"/>
      <c r="SM71" s="98"/>
      <c r="SN71" s="98"/>
      <c r="SO71" s="98"/>
      <c r="SP71" s="98"/>
      <c r="SQ71" s="98"/>
      <c r="SR71" s="98"/>
      <c r="SS71" s="98"/>
      <c r="ST71" s="98"/>
      <c r="SU71" s="98"/>
      <c r="SV71" s="98"/>
      <c r="SW71" s="98"/>
      <c r="SX71" s="98"/>
      <c r="SY71" s="98"/>
      <c r="SZ71" s="98"/>
      <c r="TA71" s="98"/>
      <c r="TB71" s="98"/>
      <c r="TC71" s="98"/>
      <c r="TD71" s="98"/>
      <c r="TE71" s="98"/>
      <c r="TF71" s="98"/>
      <c r="TG71" s="98"/>
      <c r="TH71" s="98"/>
      <c r="TI71" s="98"/>
      <c r="TJ71" s="98"/>
      <c r="TK71" s="98"/>
      <c r="TL71" s="98"/>
      <c r="TM71" s="98"/>
      <c r="TN71" s="98"/>
      <c r="TO71" s="98"/>
      <c r="TP71" s="98"/>
      <c r="TQ71" s="98"/>
      <c r="TR71" s="98"/>
      <c r="TS71" s="98"/>
      <c r="TT71" s="98"/>
      <c r="TU71" s="98"/>
      <c r="TV71" s="98"/>
      <c r="TW71" s="98"/>
      <c r="TX71" s="98"/>
      <c r="TY71" s="98"/>
      <c r="TZ71" s="98"/>
      <c r="UA71" s="98"/>
      <c r="UB71" s="98"/>
      <c r="UC71" s="98"/>
      <c r="UD71" s="98"/>
      <c r="UE71" s="98"/>
      <c r="UF71" s="98"/>
      <c r="UG71" s="98"/>
      <c r="UH71" s="98"/>
      <c r="UI71" s="98"/>
      <c r="UJ71" s="98"/>
      <c r="UK71" s="98"/>
      <c r="UL71" s="98"/>
      <c r="UM71" s="98"/>
      <c r="UN71" s="98"/>
      <c r="UO71" s="98"/>
      <c r="UP71" s="98"/>
      <c r="UQ71" s="98"/>
      <c r="UR71" s="98"/>
      <c r="US71" s="98"/>
      <c r="UT71" s="98"/>
      <c r="UU71" s="98"/>
      <c r="UV71" s="98"/>
      <c r="UW71" s="98"/>
      <c r="UX71" s="98"/>
      <c r="UY71" s="98"/>
      <c r="UZ71" s="98"/>
      <c r="VA71" s="98"/>
      <c r="VB71" s="98"/>
      <c r="VC71" s="98"/>
      <c r="VD71" s="98"/>
      <c r="VE71" s="98"/>
      <c r="VF71" s="98"/>
      <c r="VG71" s="98"/>
      <c r="VH71" s="98"/>
      <c r="VI71" s="98"/>
      <c r="VJ71" s="98"/>
      <c r="VK71" s="98"/>
      <c r="VL71" s="98"/>
      <c r="VM71" s="98"/>
      <c r="VN71" s="98"/>
      <c r="VO71" s="98"/>
      <c r="VV71" s="98"/>
      <c r="VW71" s="98"/>
      <c r="VX71" s="98"/>
      <c r="VY71" s="98"/>
      <c r="VZ71" s="98"/>
      <c r="WA71" s="98"/>
      <c r="WB71" s="98"/>
      <c r="WC71" s="98"/>
      <c r="WD71" s="98"/>
      <c r="WE71" s="98"/>
      <c r="WF71" s="98"/>
      <c r="WG71" s="98"/>
      <c r="WH71" s="98"/>
      <c r="WI71" s="98"/>
      <c r="WJ71" s="98"/>
      <c r="WK71" s="98"/>
      <c r="WL71" s="98"/>
      <c r="WM71" s="98"/>
      <c r="WN71" s="98"/>
      <c r="WO71" s="98"/>
      <c r="WP71" s="98"/>
      <c r="WQ71" s="98"/>
      <c r="WR71" s="98"/>
      <c r="WS71" s="98"/>
      <c r="WT71" s="98"/>
      <c r="WU71" s="98"/>
      <c r="WV71" s="98"/>
      <c r="WW71" s="98"/>
      <c r="WX71" s="98"/>
      <c r="WY71" s="98"/>
      <c r="WZ71" s="98"/>
      <c r="XA71" s="98"/>
      <c r="XB71" s="98"/>
      <c r="XC71" s="98"/>
      <c r="XD71" s="98"/>
      <c r="ZF71" s="98"/>
      <c r="ZG71" s="98"/>
      <c r="ZH71" s="98"/>
      <c r="ZI71" s="98"/>
      <c r="ZJ71" s="98"/>
      <c r="ZK71" s="98"/>
      <c r="ZL71" s="98"/>
      <c r="ZM71" s="98"/>
      <c r="ZN71" s="98"/>
      <c r="ZO71" s="98"/>
      <c r="ZP71" s="98"/>
      <c r="ZQ71" s="98"/>
      <c r="ZR71" s="98"/>
      <c r="ZS71" s="98"/>
      <c r="ZT71" s="98"/>
      <c r="ZU71" s="98"/>
      <c r="ZV71" s="98"/>
      <c r="ZW71" s="98"/>
      <c r="ZX71" s="98"/>
      <c r="ZY71" s="98"/>
      <c r="ZZ71" s="98"/>
      <c r="AAA71" s="98"/>
      <c r="AAB71" s="98"/>
      <c r="AAC71" s="98"/>
      <c r="AAD71" s="98"/>
      <c r="AAE71" s="98"/>
      <c r="AAF71" s="98"/>
      <c r="AAG71" s="98"/>
      <c r="AAH71" s="98"/>
    </row>
    <row r="72" spans="2:710" x14ac:dyDescent="0.25">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J72" s="98"/>
      <c r="HL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P72" s="98"/>
      <c r="MR72" s="98"/>
      <c r="MS72" s="98"/>
      <c r="MT72" s="98"/>
      <c r="MU72" s="98"/>
      <c r="MV72" s="98"/>
      <c r="MW72" s="98"/>
      <c r="MY72" s="98"/>
      <c r="MZ72" s="98"/>
      <c r="NA72" s="98"/>
      <c r="NB72" s="98"/>
      <c r="NC72" s="98"/>
      <c r="NE72" s="98"/>
      <c r="NF72" s="98"/>
      <c r="NG72" s="98"/>
      <c r="NH72" s="98"/>
      <c r="NI72" s="98"/>
      <c r="NJ72" s="252"/>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PB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253"/>
      <c r="SJ72" s="98"/>
      <c r="SK72" s="98"/>
      <c r="SL72" s="98"/>
      <c r="SM72" s="98"/>
      <c r="SN72" s="98"/>
      <c r="SO72" s="98"/>
      <c r="SP72" s="98"/>
      <c r="SQ72" s="98"/>
      <c r="SR72" s="98"/>
      <c r="SS72" s="98"/>
      <c r="ST72" s="98"/>
      <c r="SU72" s="98"/>
      <c r="SV72" s="98"/>
      <c r="SW72" s="98"/>
      <c r="SX72" s="98"/>
      <c r="SY72" s="98"/>
      <c r="SZ72" s="98"/>
      <c r="TA72" s="98"/>
      <c r="TB72" s="98"/>
      <c r="TC72" s="98"/>
      <c r="TD72" s="98"/>
      <c r="TE72" s="98"/>
      <c r="TF72" s="98"/>
      <c r="TG72" s="98"/>
      <c r="TH72" s="98"/>
      <c r="TI72" s="98"/>
      <c r="TJ72" s="98"/>
      <c r="TK72" s="98"/>
      <c r="TL72" s="98"/>
      <c r="TM72" s="98"/>
      <c r="TN72" s="98"/>
      <c r="TO72" s="98"/>
      <c r="TP72" s="98"/>
      <c r="TQ72" s="98"/>
      <c r="TR72" s="98"/>
      <c r="TS72" s="98"/>
      <c r="TT72" s="98"/>
      <c r="TU72" s="98"/>
      <c r="TV72" s="98"/>
      <c r="TW72" s="98"/>
      <c r="TX72" s="98"/>
      <c r="TY72" s="98"/>
      <c r="TZ72" s="98"/>
      <c r="UA72" s="98"/>
      <c r="UB72" s="98"/>
      <c r="UC72" s="98"/>
      <c r="UD72" s="98"/>
      <c r="UE72" s="98"/>
      <c r="UF72" s="98"/>
      <c r="UG72" s="98"/>
      <c r="UH72" s="98"/>
      <c r="UI72" s="98"/>
      <c r="UJ72" s="98"/>
      <c r="UK72" s="98"/>
      <c r="UL72" s="98"/>
      <c r="UM72" s="98"/>
      <c r="UN72" s="98"/>
      <c r="UO72" s="98"/>
      <c r="UP72" s="98"/>
      <c r="UQ72" s="98"/>
      <c r="UR72" s="98"/>
      <c r="US72" s="98"/>
      <c r="UT72" s="98"/>
      <c r="UU72" s="98"/>
      <c r="UV72" s="98"/>
      <c r="UW72" s="98"/>
      <c r="UX72" s="98"/>
      <c r="UY72" s="98"/>
      <c r="UZ72" s="98"/>
      <c r="VA72" s="98"/>
      <c r="VB72" s="98"/>
      <c r="VC72" s="98"/>
      <c r="VD72" s="98"/>
      <c r="VE72" s="98"/>
      <c r="VF72" s="98"/>
      <c r="VG72" s="98"/>
      <c r="VH72" s="98"/>
      <c r="VI72" s="98"/>
      <c r="VJ72" s="98"/>
      <c r="VK72" s="98"/>
      <c r="VL72" s="98"/>
      <c r="VM72" s="98"/>
      <c r="VN72" s="98"/>
      <c r="VO72" s="98"/>
      <c r="VV72" s="98"/>
      <c r="VW72" s="98"/>
      <c r="VX72" s="98"/>
      <c r="VY72" s="98"/>
      <c r="VZ72" s="98"/>
      <c r="WA72" s="98"/>
      <c r="WB72" s="98"/>
      <c r="WC72" s="98"/>
      <c r="WD72" s="98"/>
      <c r="WE72" s="98"/>
      <c r="WF72" s="98"/>
      <c r="WG72" s="98"/>
      <c r="WH72" s="98"/>
      <c r="WI72" s="98"/>
      <c r="WJ72" s="98"/>
      <c r="WK72" s="98"/>
      <c r="WL72" s="98"/>
      <c r="WM72" s="98"/>
      <c r="WN72" s="98"/>
      <c r="WO72" s="98"/>
      <c r="WP72" s="98"/>
      <c r="WQ72" s="98"/>
      <c r="WR72" s="98"/>
      <c r="WS72" s="98"/>
      <c r="WT72" s="98"/>
      <c r="WU72" s="98"/>
      <c r="WV72" s="98"/>
      <c r="WW72" s="98"/>
      <c r="WX72" s="98"/>
      <c r="WY72" s="98"/>
      <c r="WZ72" s="98"/>
      <c r="XA72" s="98"/>
      <c r="XB72" s="98"/>
      <c r="XC72" s="98"/>
      <c r="XD72" s="98"/>
      <c r="ZF72" s="98"/>
      <c r="ZG72" s="98"/>
      <c r="ZH72" s="98"/>
      <c r="ZI72" s="98"/>
      <c r="ZJ72" s="98"/>
      <c r="ZK72" s="98"/>
      <c r="ZL72" s="98"/>
      <c r="ZM72" s="98"/>
      <c r="ZN72" s="98"/>
      <c r="ZO72" s="98"/>
      <c r="ZP72" s="98"/>
      <c r="ZQ72" s="98"/>
      <c r="ZR72" s="98"/>
      <c r="ZS72" s="98"/>
      <c r="ZT72" s="98"/>
      <c r="ZU72" s="98"/>
      <c r="ZV72" s="98"/>
      <c r="ZW72" s="98"/>
      <c r="ZX72" s="98"/>
      <c r="ZY72" s="98"/>
      <c r="ZZ72" s="98"/>
      <c r="AAA72" s="98"/>
      <c r="AAB72" s="98"/>
      <c r="AAC72" s="98"/>
      <c r="AAD72" s="98"/>
      <c r="AAE72" s="98"/>
      <c r="AAF72" s="98"/>
      <c r="AAG72" s="98"/>
      <c r="AAH72" s="98"/>
    </row>
    <row r="73" spans="2:710" x14ac:dyDescent="0.25">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J73" s="98"/>
      <c r="HL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P73" s="98"/>
      <c r="MR73" s="98"/>
      <c r="MS73" s="98"/>
      <c r="MT73" s="98"/>
      <c r="MU73" s="98"/>
      <c r="MV73" s="98"/>
      <c r="MW73" s="98"/>
      <c r="MY73" s="98"/>
      <c r="MZ73" s="98"/>
      <c r="NA73" s="98"/>
      <c r="NB73" s="98"/>
      <c r="NC73" s="98"/>
      <c r="NE73" s="98"/>
      <c r="NF73" s="98"/>
      <c r="NG73" s="98"/>
      <c r="NH73" s="98"/>
      <c r="NI73" s="98"/>
      <c r="NJ73" s="252"/>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PB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253"/>
      <c r="SJ73" s="98"/>
      <c r="SK73" s="98"/>
      <c r="SL73" s="98"/>
      <c r="SM73" s="98"/>
      <c r="SN73" s="98"/>
      <c r="SO73" s="98"/>
      <c r="SP73" s="98"/>
      <c r="SQ73" s="98"/>
      <c r="SR73" s="98"/>
      <c r="SS73" s="98"/>
      <c r="ST73" s="98"/>
      <c r="SU73" s="98"/>
      <c r="SV73" s="98"/>
      <c r="SW73" s="98"/>
      <c r="SX73" s="98"/>
      <c r="SY73" s="98"/>
      <c r="SZ73" s="98"/>
      <c r="TA73" s="98"/>
      <c r="TB73" s="98"/>
      <c r="TC73" s="98"/>
      <c r="TD73" s="98"/>
      <c r="TE73" s="98"/>
      <c r="TF73" s="98"/>
      <c r="TG73" s="98"/>
      <c r="TH73" s="98"/>
      <c r="TI73" s="98"/>
      <c r="TJ73" s="98"/>
      <c r="TK73" s="98"/>
      <c r="TL73" s="98"/>
      <c r="TM73" s="98"/>
      <c r="TN73" s="98"/>
      <c r="TO73" s="98"/>
      <c r="TP73" s="98"/>
      <c r="TQ73" s="98"/>
      <c r="TR73" s="98"/>
      <c r="TS73" s="98"/>
      <c r="TT73" s="98"/>
      <c r="TU73" s="98"/>
      <c r="TV73" s="98"/>
      <c r="TW73" s="98"/>
      <c r="TX73" s="98"/>
      <c r="TY73" s="98"/>
      <c r="TZ73" s="98"/>
      <c r="UA73" s="98"/>
      <c r="UB73" s="98"/>
      <c r="UC73" s="98"/>
      <c r="UD73" s="98"/>
      <c r="UE73" s="98"/>
      <c r="UF73" s="98"/>
      <c r="UG73" s="98"/>
      <c r="UH73" s="98"/>
      <c r="UI73" s="98"/>
      <c r="UJ73" s="98"/>
      <c r="UK73" s="98"/>
      <c r="UL73" s="98"/>
      <c r="UM73" s="98"/>
      <c r="UN73" s="98"/>
      <c r="UO73" s="98"/>
      <c r="UP73" s="98"/>
      <c r="UQ73" s="98"/>
      <c r="UR73" s="98"/>
      <c r="US73" s="98"/>
      <c r="UT73" s="98"/>
      <c r="UU73" s="98"/>
      <c r="UV73" s="98"/>
      <c r="UW73" s="98"/>
      <c r="UX73" s="98"/>
      <c r="UY73" s="98"/>
      <c r="UZ73" s="98"/>
      <c r="VA73" s="98"/>
      <c r="VB73" s="98"/>
      <c r="VC73" s="98"/>
      <c r="VD73" s="98"/>
      <c r="VE73" s="98"/>
      <c r="VF73" s="98"/>
      <c r="VG73" s="98"/>
      <c r="VH73" s="98"/>
      <c r="VI73" s="98"/>
      <c r="VJ73" s="98"/>
      <c r="VK73" s="98"/>
      <c r="VL73" s="98"/>
      <c r="VM73" s="98"/>
      <c r="VN73" s="98"/>
      <c r="VO73" s="98"/>
      <c r="VV73" s="98"/>
      <c r="VW73" s="98"/>
      <c r="VX73" s="98"/>
      <c r="VY73" s="98"/>
      <c r="VZ73" s="98"/>
      <c r="WA73" s="98"/>
      <c r="WB73" s="98"/>
      <c r="WC73" s="98"/>
      <c r="WD73" s="98"/>
      <c r="WE73" s="98"/>
      <c r="WF73" s="98"/>
      <c r="WG73" s="98"/>
      <c r="WH73" s="98"/>
      <c r="WI73" s="98"/>
      <c r="WJ73" s="98"/>
      <c r="WK73" s="98"/>
      <c r="WL73" s="98"/>
      <c r="WM73" s="98"/>
      <c r="WN73" s="98"/>
      <c r="WO73" s="98"/>
      <c r="WP73" s="98"/>
      <c r="WQ73" s="98"/>
      <c r="WR73" s="98"/>
      <c r="WS73" s="98"/>
      <c r="WT73" s="98"/>
      <c r="WU73" s="98"/>
      <c r="WV73" s="98"/>
      <c r="WW73" s="98"/>
      <c r="WX73" s="98"/>
      <c r="WY73" s="98"/>
      <c r="WZ73" s="98"/>
      <c r="XA73" s="98"/>
      <c r="XB73" s="98"/>
      <c r="XC73" s="98"/>
      <c r="XD73" s="98"/>
      <c r="ZF73" s="98"/>
      <c r="ZG73" s="98"/>
      <c r="ZH73" s="98"/>
      <c r="ZI73" s="98"/>
      <c r="ZJ73" s="98"/>
      <c r="ZK73" s="98"/>
      <c r="ZL73" s="98"/>
      <c r="ZM73" s="98"/>
      <c r="ZN73" s="98"/>
      <c r="ZO73" s="98"/>
      <c r="ZP73" s="98"/>
      <c r="ZQ73" s="98"/>
      <c r="ZR73" s="98"/>
      <c r="ZS73" s="98"/>
      <c r="ZT73" s="98"/>
      <c r="ZU73" s="98"/>
      <c r="ZV73" s="98"/>
      <c r="ZW73" s="98"/>
      <c r="ZX73" s="98"/>
      <c r="ZY73" s="98"/>
      <c r="ZZ73" s="98"/>
      <c r="AAA73" s="98"/>
      <c r="AAB73" s="98"/>
      <c r="AAC73" s="98"/>
      <c r="AAD73" s="98"/>
      <c r="AAE73" s="98"/>
      <c r="AAF73" s="98"/>
      <c r="AAG73" s="98"/>
      <c r="AAH73" s="98"/>
    </row>
    <row r="74" spans="2:710" x14ac:dyDescent="0.25">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J74" s="98"/>
      <c r="HL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P74" s="98"/>
      <c r="MR74" s="98"/>
      <c r="MS74" s="98"/>
      <c r="MT74" s="98"/>
      <c r="MU74" s="98"/>
      <c r="MV74" s="98"/>
      <c r="MW74" s="98"/>
      <c r="MY74" s="98"/>
      <c r="MZ74" s="98"/>
      <c r="NA74" s="98"/>
      <c r="NB74" s="98"/>
      <c r="NC74" s="98"/>
      <c r="NE74" s="98"/>
      <c r="NF74" s="98"/>
      <c r="NG74" s="98"/>
      <c r="NH74" s="98"/>
      <c r="NI74" s="98"/>
      <c r="NJ74" s="252"/>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PB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253"/>
      <c r="SJ74" s="98"/>
      <c r="SK74" s="98"/>
      <c r="SL74" s="98"/>
      <c r="SM74" s="98"/>
      <c r="SN74" s="98"/>
      <c r="SO74" s="98"/>
      <c r="SP74" s="98"/>
      <c r="SQ74" s="98"/>
      <c r="SR74" s="98"/>
      <c r="SS74" s="98"/>
      <c r="ST74" s="98"/>
      <c r="SU74" s="98"/>
      <c r="SV74" s="98"/>
      <c r="SW74" s="98"/>
      <c r="SX74" s="98"/>
      <c r="SY74" s="98"/>
      <c r="SZ74" s="98"/>
      <c r="TA74" s="98"/>
      <c r="TB74" s="98"/>
      <c r="TC74" s="98"/>
      <c r="TD74" s="98"/>
      <c r="TE74" s="98"/>
      <c r="TF74" s="98"/>
      <c r="TG74" s="98"/>
      <c r="TH74" s="98"/>
      <c r="TI74" s="98"/>
      <c r="TJ74" s="98"/>
      <c r="TK74" s="98"/>
      <c r="TL74" s="98"/>
      <c r="TM74" s="98"/>
      <c r="TN74" s="98"/>
      <c r="TO74" s="98"/>
      <c r="TP74" s="98"/>
      <c r="TQ74" s="98"/>
      <c r="TR74" s="98"/>
      <c r="TS74" s="98"/>
      <c r="TT74" s="98"/>
      <c r="TU74" s="98"/>
      <c r="TV74" s="98"/>
      <c r="TW74" s="98"/>
      <c r="TX74" s="98"/>
      <c r="TY74" s="98"/>
      <c r="TZ74" s="98"/>
      <c r="UA74" s="98"/>
      <c r="UB74" s="98"/>
      <c r="UC74" s="98"/>
      <c r="UD74" s="98"/>
      <c r="UE74" s="98"/>
      <c r="UF74" s="98"/>
      <c r="UG74" s="98"/>
      <c r="UH74" s="98"/>
      <c r="UI74" s="98"/>
      <c r="UJ74" s="98"/>
      <c r="UK74" s="98"/>
      <c r="UL74" s="98"/>
      <c r="UM74" s="98"/>
      <c r="UN74" s="98"/>
      <c r="UO74" s="98"/>
      <c r="UP74" s="98"/>
      <c r="UQ74" s="98"/>
      <c r="UR74" s="98"/>
      <c r="US74" s="98"/>
      <c r="UT74" s="98"/>
      <c r="UU74" s="98"/>
      <c r="UV74" s="98"/>
      <c r="UW74" s="98"/>
      <c r="UX74" s="98"/>
      <c r="UY74" s="98"/>
      <c r="UZ74" s="98"/>
      <c r="VA74" s="98"/>
      <c r="VB74" s="98"/>
      <c r="VC74" s="98"/>
      <c r="VD74" s="98"/>
      <c r="VE74" s="98"/>
      <c r="VF74" s="98"/>
      <c r="VG74" s="98"/>
      <c r="VH74" s="98"/>
      <c r="VI74" s="98"/>
      <c r="VJ74" s="98"/>
      <c r="VK74" s="98"/>
      <c r="VL74" s="98"/>
      <c r="VM74" s="98"/>
      <c r="VN74" s="98"/>
      <c r="VO74" s="98"/>
      <c r="VV74" s="98"/>
      <c r="VW74" s="98"/>
      <c r="VX74" s="98"/>
      <c r="VY74" s="98"/>
      <c r="VZ74" s="98"/>
      <c r="WA74" s="98"/>
      <c r="WB74" s="98"/>
      <c r="WC74" s="98"/>
      <c r="WD74" s="98"/>
      <c r="WE74" s="98"/>
      <c r="WF74" s="98"/>
      <c r="WG74" s="98"/>
      <c r="WH74" s="98"/>
      <c r="WI74" s="98"/>
      <c r="WJ74" s="98"/>
      <c r="WK74" s="98"/>
      <c r="WL74" s="98"/>
      <c r="WM74" s="98"/>
      <c r="WN74" s="98"/>
      <c r="WO74" s="98"/>
      <c r="WP74" s="98"/>
      <c r="WQ74" s="98"/>
      <c r="WR74" s="98"/>
      <c r="WS74" s="98"/>
      <c r="WT74" s="98"/>
      <c r="WU74" s="98"/>
      <c r="WV74" s="98"/>
      <c r="WW74" s="98"/>
      <c r="WX74" s="98"/>
      <c r="WY74" s="98"/>
      <c r="WZ74" s="98"/>
      <c r="XA74" s="98"/>
      <c r="XB74" s="98"/>
      <c r="XC74" s="98"/>
      <c r="XD74" s="98"/>
      <c r="ZF74" s="98"/>
      <c r="ZG74" s="98"/>
      <c r="ZH74" s="98"/>
      <c r="ZI74" s="98"/>
      <c r="ZJ74" s="98"/>
      <c r="ZK74" s="98"/>
      <c r="ZL74" s="98"/>
      <c r="ZM74" s="98"/>
      <c r="ZN74" s="98"/>
      <c r="ZO74" s="98"/>
      <c r="ZP74" s="98"/>
      <c r="ZQ74" s="98"/>
      <c r="ZR74" s="98"/>
      <c r="ZS74" s="98"/>
      <c r="ZT74" s="98"/>
      <c r="ZU74" s="98"/>
      <c r="ZV74" s="98"/>
      <c r="ZW74" s="98"/>
      <c r="ZX74" s="98"/>
      <c r="ZY74" s="98"/>
      <c r="ZZ74" s="98"/>
      <c r="AAA74" s="98"/>
      <c r="AAB74" s="98"/>
      <c r="AAC74" s="98"/>
      <c r="AAD74" s="98"/>
      <c r="AAE74" s="98"/>
      <c r="AAF74" s="98"/>
      <c r="AAG74" s="98"/>
      <c r="AAH74" s="98"/>
    </row>
    <row r="75" spans="2:710" x14ac:dyDescent="0.25">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J75" s="98"/>
      <c r="HL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P75" s="98"/>
      <c r="MR75" s="98"/>
      <c r="MS75" s="98"/>
      <c r="MT75" s="98"/>
      <c r="MU75" s="98"/>
      <c r="MV75" s="98"/>
      <c r="MW75" s="98"/>
      <c r="MY75" s="98"/>
      <c r="MZ75" s="98"/>
      <c r="NA75" s="98"/>
      <c r="NB75" s="98"/>
      <c r="NC75" s="98"/>
      <c r="NE75" s="98"/>
      <c r="NF75" s="98"/>
      <c r="NG75" s="98"/>
      <c r="NH75" s="98"/>
      <c r="NI75" s="98"/>
      <c r="NJ75" s="252"/>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PB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253"/>
      <c r="SJ75" s="98"/>
      <c r="SK75" s="98"/>
      <c r="SL75" s="98"/>
      <c r="SM75" s="98"/>
      <c r="SN75" s="98"/>
      <c r="SO75" s="98"/>
      <c r="SP75" s="98"/>
      <c r="SQ75" s="98"/>
      <c r="SR75" s="98"/>
      <c r="SS75" s="98"/>
      <c r="ST75" s="98"/>
      <c r="SU75" s="98"/>
      <c r="SV75" s="98"/>
      <c r="SW75" s="98"/>
      <c r="SX75" s="98"/>
      <c r="SY75" s="98"/>
      <c r="SZ75" s="98"/>
      <c r="TA75" s="98"/>
      <c r="TB75" s="98"/>
      <c r="TC75" s="98"/>
      <c r="TD75" s="98"/>
      <c r="TE75" s="98"/>
      <c r="TF75" s="98"/>
      <c r="TG75" s="98"/>
      <c r="TH75" s="98"/>
      <c r="TI75" s="98"/>
      <c r="TJ75" s="98"/>
      <c r="TK75" s="98"/>
      <c r="TL75" s="98"/>
      <c r="TM75" s="98"/>
      <c r="TN75" s="98"/>
      <c r="TO75" s="98"/>
      <c r="TP75" s="98"/>
      <c r="TQ75" s="98"/>
      <c r="TR75" s="98"/>
      <c r="TS75" s="98"/>
      <c r="TT75" s="98"/>
      <c r="TU75" s="98"/>
      <c r="TV75" s="98"/>
      <c r="TW75" s="98"/>
      <c r="TX75" s="98"/>
      <c r="TY75" s="98"/>
      <c r="TZ75" s="98"/>
      <c r="UA75" s="98"/>
      <c r="UB75" s="98"/>
      <c r="UC75" s="98"/>
      <c r="UD75" s="98"/>
      <c r="UE75" s="98"/>
      <c r="UF75" s="98"/>
      <c r="UG75" s="98"/>
      <c r="UH75" s="98"/>
      <c r="UI75" s="98"/>
      <c r="UJ75" s="98"/>
      <c r="UK75" s="98"/>
      <c r="UL75" s="98"/>
      <c r="UM75" s="98"/>
      <c r="UN75" s="98"/>
      <c r="UO75" s="98"/>
      <c r="UP75" s="98"/>
      <c r="UQ75" s="98"/>
      <c r="UR75" s="98"/>
      <c r="US75" s="98"/>
      <c r="UT75" s="98"/>
      <c r="UU75" s="98"/>
      <c r="UV75" s="98"/>
      <c r="UW75" s="98"/>
      <c r="UX75" s="98"/>
      <c r="UY75" s="98"/>
      <c r="UZ75" s="98"/>
      <c r="VA75" s="98"/>
      <c r="VB75" s="98"/>
      <c r="VC75" s="98"/>
      <c r="VD75" s="98"/>
      <c r="VE75" s="98"/>
      <c r="VF75" s="98"/>
      <c r="VG75" s="98"/>
      <c r="VH75" s="98"/>
      <c r="VI75" s="98"/>
      <c r="VJ75" s="98"/>
      <c r="VK75" s="98"/>
      <c r="VL75" s="98"/>
      <c r="VM75" s="98"/>
      <c r="VN75" s="98"/>
      <c r="VO75" s="98"/>
      <c r="VV75" s="98"/>
      <c r="VW75" s="98"/>
      <c r="VX75" s="98"/>
      <c r="VY75" s="98"/>
      <c r="VZ75" s="98"/>
      <c r="WA75" s="98"/>
      <c r="WB75" s="98"/>
      <c r="WC75" s="98"/>
      <c r="WD75" s="98"/>
      <c r="WE75" s="98"/>
      <c r="WF75" s="98"/>
      <c r="WG75" s="98"/>
      <c r="WH75" s="98"/>
      <c r="WI75" s="98"/>
      <c r="WJ75" s="98"/>
      <c r="WK75" s="98"/>
      <c r="WL75" s="98"/>
      <c r="WM75" s="98"/>
      <c r="WN75" s="98"/>
      <c r="WO75" s="98"/>
      <c r="WP75" s="98"/>
      <c r="WQ75" s="98"/>
      <c r="WR75" s="98"/>
      <c r="WS75" s="98"/>
      <c r="WT75" s="98"/>
      <c r="WU75" s="98"/>
      <c r="WV75" s="98"/>
      <c r="WW75" s="98"/>
      <c r="WX75" s="98"/>
      <c r="WY75" s="98"/>
      <c r="WZ75" s="98"/>
      <c r="XA75" s="98"/>
      <c r="XB75" s="98"/>
      <c r="XC75" s="98"/>
      <c r="XD75" s="98"/>
      <c r="ZF75" s="98"/>
      <c r="ZG75" s="98"/>
      <c r="ZH75" s="98"/>
      <c r="ZI75" s="98"/>
      <c r="ZJ75" s="98"/>
      <c r="ZK75" s="98"/>
      <c r="ZL75" s="98"/>
      <c r="ZM75" s="98"/>
      <c r="ZN75" s="98"/>
      <c r="ZO75" s="98"/>
      <c r="ZP75" s="98"/>
      <c r="ZQ75" s="98"/>
      <c r="ZR75" s="98"/>
      <c r="ZS75" s="98"/>
      <c r="ZT75" s="98"/>
      <c r="ZU75" s="98"/>
      <c r="ZV75" s="98"/>
      <c r="ZW75" s="98"/>
      <c r="ZX75" s="98"/>
      <c r="ZY75" s="98"/>
      <c r="ZZ75" s="98"/>
      <c r="AAA75" s="98"/>
      <c r="AAB75" s="98"/>
      <c r="AAC75" s="98"/>
      <c r="AAD75" s="98"/>
      <c r="AAE75" s="98"/>
      <c r="AAF75" s="98"/>
      <c r="AAG75" s="98"/>
      <c r="AAH75" s="98"/>
    </row>
    <row r="76" spans="2:710" x14ac:dyDescent="0.25">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J76" s="98"/>
      <c r="HL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P76" s="98"/>
      <c r="MR76" s="98"/>
      <c r="MS76" s="98"/>
      <c r="MT76" s="98"/>
      <c r="MU76" s="98"/>
      <c r="MV76" s="98"/>
      <c r="MW76" s="98"/>
      <c r="MY76" s="98"/>
      <c r="MZ76" s="98"/>
      <c r="NA76" s="98"/>
      <c r="NB76" s="98"/>
      <c r="NC76" s="98"/>
      <c r="NE76" s="98"/>
      <c r="NF76" s="98"/>
      <c r="NG76" s="98"/>
      <c r="NH76" s="98"/>
      <c r="NI76" s="98"/>
      <c r="NJ76" s="252"/>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PB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253"/>
      <c r="SJ76" s="98"/>
      <c r="SK76" s="98"/>
      <c r="SL76" s="98"/>
      <c r="SM76" s="98"/>
      <c r="SN76" s="98"/>
      <c r="SO76" s="98"/>
      <c r="SP76" s="98"/>
      <c r="SQ76" s="98"/>
      <c r="SR76" s="98"/>
      <c r="SS76" s="98"/>
      <c r="ST76" s="98"/>
      <c r="SU76" s="98"/>
      <c r="SV76" s="98"/>
      <c r="SW76" s="98"/>
      <c r="SX76" s="98"/>
      <c r="SY76" s="98"/>
      <c r="SZ76" s="98"/>
      <c r="TA76" s="98"/>
      <c r="TB76" s="98"/>
      <c r="TC76" s="98"/>
      <c r="TD76" s="98"/>
      <c r="TE76" s="98"/>
      <c r="TF76" s="98"/>
      <c r="TG76" s="98"/>
      <c r="TH76" s="98"/>
      <c r="TI76" s="98"/>
      <c r="TJ76" s="98"/>
      <c r="TK76" s="98"/>
      <c r="TL76" s="98"/>
      <c r="TM76" s="98"/>
      <c r="TN76" s="98"/>
      <c r="TO76" s="98"/>
      <c r="TP76" s="98"/>
      <c r="TQ76" s="98"/>
      <c r="TR76" s="98"/>
      <c r="TS76" s="98"/>
      <c r="TT76" s="98"/>
      <c r="TU76" s="98"/>
      <c r="TV76" s="98"/>
      <c r="TW76" s="98"/>
      <c r="TX76" s="98"/>
      <c r="TY76" s="98"/>
      <c r="TZ76" s="98"/>
      <c r="UA76" s="98"/>
      <c r="UB76" s="98"/>
      <c r="UC76" s="98"/>
      <c r="UD76" s="98"/>
      <c r="UE76" s="98"/>
      <c r="UF76" s="98"/>
      <c r="UG76" s="98"/>
      <c r="UH76" s="98"/>
      <c r="UI76" s="98"/>
      <c r="UJ76" s="98"/>
      <c r="UK76" s="98"/>
      <c r="UL76" s="98"/>
      <c r="UM76" s="98"/>
      <c r="UN76" s="98"/>
      <c r="UO76" s="98"/>
      <c r="UP76" s="98"/>
      <c r="UQ76" s="98"/>
      <c r="UR76" s="98"/>
      <c r="US76" s="98"/>
      <c r="UT76" s="98"/>
      <c r="UU76" s="98"/>
      <c r="UV76" s="98"/>
      <c r="UW76" s="98"/>
      <c r="UX76" s="98"/>
      <c r="UY76" s="98"/>
      <c r="UZ76" s="98"/>
      <c r="VA76" s="98"/>
      <c r="VB76" s="98"/>
      <c r="VC76" s="98"/>
      <c r="VD76" s="98"/>
      <c r="VE76" s="98"/>
      <c r="VF76" s="98"/>
      <c r="VG76" s="98"/>
      <c r="VH76" s="98"/>
      <c r="VI76" s="98"/>
      <c r="VJ76" s="98"/>
      <c r="VK76" s="98"/>
      <c r="VL76" s="98"/>
      <c r="VM76" s="98"/>
      <c r="VN76" s="98"/>
      <c r="VO76" s="98"/>
      <c r="VV76" s="98"/>
      <c r="VW76" s="98"/>
      <c r="VX76" s="98"/>
      <c r="VY76" s="98"/>
      <c r="VZ76" s="98"/>
      <c r="WA76" s="98"/>
      <c r="WB76" s="98"/>
      <c r="WC76" s="98"/>
      <c r="WD76" s="98"/>
      <c r="WE76" s="98"/>
      <c r="WF76" s="98"/>
      <c r="WG76" s="98"/>
      <c r="WH76" s="98"/>
      <c r="WI76" s="98"/>
      <c r="WJ76" s="98"/>
      <c r="WK76" s="98"/>
      <c r="WL76" s="98"/>
      <c r="WM76" s="98"/>
      <c r="WN76" s="98"/>
      <c r="WO76" s="98"/>
      <c r="WP76" s="98"/>
      <c r="WQ76" s="98"/>
      <c r="WR76" s="98"/>
      <c r="WS76" s="98"/>
      <c r="WT76" s="98"/>
      <c r="WU76" s="98"/>
      <c r="WV76" s="98"/>
      <c r="WW76" s="98"/>
      <c r="WX76" s="98"/>
      <c r="WY76" s="98"/>
      <c r="WZ76" s="98"/>
      <c r="XA76" s="98"/>
      <c r="XB76" s="98"/>
      <c r="XC76" s="98"/>
      <c r="XD76" s="98"/>
      <c r="ZF76" s="98"/>
      <c r="ZG76" s="98"/>
      <c r="ZH76" s="98"/>
      <c r="ZI76" s="98"/>
      <c r="ZJ76" s="98"/>
      <c r="ZK76" s="98"/>
      <c r="ZL76" s="98"/>
      <c r="ZM76" s="98"/>
      <c r="ZN76" s="98"/>
      <c r="ZO76" s="98"/>
      <c r="ZP76" s="98"/>
      <c r="ZQ76" s="98"/>
      <c r="ZR76" s="98"/>
      <c r="ZS76" s="98"/>
      <c r="ZT76" s="98"/>
      <c r="ZU76" s="98"/>
      <c r="ZV76" s="98"/>
      <c r="ZW76" s="98"/>
      <c r="ZX76" s="98"/>
      <c r="ZY76" s="98"/>
      <c r="ZZ76" s="98"/>
      <c r="AAA76" s="98"/>
      <c r="AAB76" s="98"/>
      <c r="AAC76" s="98"/>
      <c r="AAD76" s="98"/>
      <c r="AAE76" s="98"/>
      <c r="AAF76" s="98"/>
      <c r="AAG76" s="98"/>
      <c r="AAH76" s="98"/>
    </row>
    <row r="77" spans="2:710" x14ac:dyDescent="0.25">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J77" s="98"/>
      <c r="HL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P77" s="98"/>
      <c r="MR77" s="98"/>
      <c r="MS77" s="98"/>
      <c r="MT77" s="98"/>
      <c r="MU77" s="98"/>
      <c r="MV77" s="98"/>
      <c r="MW77" s="98"/>
      <c r="MY77" s="98"/>
      <c r="MZ77" s="98"/>
      <c r="NA77" s="98"/>
      <c r="NB77" s="98"/>
      <c r="NC77" s="98"/>
      <c r="NE77" s="98"/>
      <c r="NF77" s="98"/>
      <c r="NG77" s="98"/>
      <c r="NH77" s="98"/>
      <c r="NI77" s="98"/>
      <c r="NJ77" s="252"/>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PB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253"/>
      <c r="SJ77" s="98"/>
      <c r="SK77" s="98"/>
      <c r="SL77" s="98"/>
      <c r="SM77" s="98"/>
      <c r="SN77" s="98"/>
      <c r="SO77" s="98"/>
      <c r="SP77" s="98"/>
      <c r="SQ77" s="98"/>
      <c r="SR77" s="98"/>
      <c r="SS77" s="98"/>
      <c r="ST77" s="98"/>
      <c r="SU77" s="98"/>
      <c r="SV77" s="98"/>
      <c r="SW77" s="98"/>
      <c r="SX77" s="98"/>
      <c r="SY77" s="98"/>
      <c r="SZ77" s="98"/>
      <c r="TA77" s="98"/>
      <c r="TB77" s="98"/>
      <c r="TC77" s="98"/>
      <c r="TD77" s="98"/>
      <c r="TE77" s="98"/>
      <c r="TF77" s="98"/>
      <c r="TG77" s="98"/>
      <c r="TH77" s="98"/>
      <c r="TI77" s="98"/>
      <c r="TJ77" s="98"/>
      <c r="TK77" s="98"/>
      <c r="TL77" s="98"/>
      <c r="TM77" s="98"/>
      <c r="TN77" s="98"/>
      <c r="TO77" s="98"/>
      <c r="TP77" s="98"/>
      <c r="TQ77" s="98"/>
      <c r="TR77" s="98"/>
      <c r="TS77" s="98"/>
      <c r="TT77" s="98"/>
      <c r="TU77" s="98"/>
      <c r="TV77" s="98"/>
      <c r="TW77" s="98"/>
      <c r="TX77" s="98"/>
      <c r="TY77" s="98"/>
      <c r="TZ77" s="98"/>
      <c r="UA77" s="98"/>
      <c r="UB77" s="98"/>
      <c r="UC77" s="98"/>
      <c r="UD77" s="98"/>
      <c r="UE77" s="98"/>
      <c r="UF77" s="98"/>
      <c r="UG77" s="98"/>
      <c r="UH77" s="98"/>
      <c r="UI77" s="98"/>
      <c r="UJ77" s="98"/>
      <c r="UK77" s="98"/>
      <c r="UL77" s="98"/>
      <c r="UM77" s="98"/>
      <c r="UN77" s="98"/>
      <c r="UO77" s="98"/>
      <c r="UP77" s="98"/>
      <c r="UQ77" s="98"/>
      <c r="UR77" s="98"/>
      <c r="US77" s="98"/>
      <c r="UT77" s="98"/>
      <c r="UU77" s="98"/>
      <c r="UV77" s="98"/>
      <c r="UW77" s="98"/>
      <c r="UX77" s="98"/>
      <c r="UY77" s="98"/>
      <c r="UZ77" s="98"/>
      <c r="VA77" s="98"/>
      <c r="VB77" s="98"/>
      <c r="VC77" s="98"/>
      <c r="VD77" s="98"/>
      <c r="VE77" s="98"/>
      <c r="VF77" s="98"/>
      <c r="VG77" s="98"/>
      <c r="VH77" s="98"/>
      <c r="VI77" s="98"/>
      <c r="VJ77" s="98"/>
      <c r="VK77" s="98"/>
      <c r="VL77" s="98"/>
      <c r="VM77" s="98"/>
      <c r="VN77" s="98"/>
      <c r="VO77" s="98"/>
      <c r="VV77" s="98"/>
      <c r="VW77" s="98"/>
      <c r="VX77" s="98"/>
      <c r="VY77" s="98"/>
      <c r="VZ77" s="98"/>
      <c r="WA77" s="98"/>
      <c r="WB77" s="98"/>
      <c r="WC77" s="98"/>
      <c r="WD77" s="98"/>
      <c r="WE77" s="98"/>
      <c r="WF77" s="98"/>
      <c r="WG77" s="98"/>
      <c r="WH77" s="98"/>
      <c r="WI77" s="98"/>
      <c r="WJ77" s="98"/>
      <c r="WK77" s="98"/>
      <c r="WL77" s="98"/>
      <c r="WM77" s="98"/>
      <c r="WN77" s="98"/>
      <c r="WO77" s="98"/>
      <c r="WP77" s="98"/>
      <c r="WQ77" s="98"/>
      <c r="WR77" s="98"/>
      <c r="WS77" s="98"/>
      <c r="WT77" s="98"/>
      <c r="WU77" s="98"/>
      <c r="WV77" s="98"/>
      <c r="WW77" s="98"/>
      <c r="WX77" s="98"/>
      <c r="WY77" s="98"/>
      <c r="WZ77" s="98"/>
      <c r="XA77" s="98"/>
      <c r="XB77" s="98"/>
      <c r="XC77" s="98"/>
      <c r="XD77" s="98"/>
      <c r="ZF77" s="98"/>
      <c r="ZG77" s="98"/>
      <c r="ZH77" s="98"/>
      <c r="ZI77" s="98"/>
      <c r="ZJ77" s="98"/>
      <c r="ZK77" s="98"/>
      <c r="ZL77" s="98"/>
      <c r="ZM77" s="98"/>
      <c r="ZN77" s="98"/>
      <c r="ZO77" s="98"/>
      <c r="ZP77" s="98"/>
      <c r="ZQ77" s="98"/>
      <c r="ZR77" s="98"/>
      <c r="ZS77" s="98"/>
      <c r="ZT77" s="98"/>
      <c r="ZU77" s="98"/>
      <c r="ZV77" s="98"/>
      <c r="ZW77" s="98"/>
      <c r="ZX77" s="98"/>
      <c r="ZY77" s="98"/>
      <c r="ZZ77" s="98"/>
      <c r="AAA77" s="98"/>
      <c r="AAB77" s="98"/>
      <c r="AAC77" s="98"/>
      <c r="AAD77" s="98"/>
      <c r="AAE77" s="98"/>
      <c r="AAF77" s="98"/>
      <c r="AAG77" s="98"/>
      <c r="AAH77" s="98"/>
    </row>
    <row r="78" spans="2:710" x14ac:dyDescent="0.25">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J78" s="98"/>
      <c r="HL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P78" s="98"/>
      <c r="MR78" s="98"/>
      <c r="MS78" s="98"/>
      <c r="MT78" s="98"/>
      <c r="MU78" s="98"/>
      <c r="MV78" s="98"/>
      <c r="MW78" s="98"/>
      <c r="MY78" s="98"/>
      <c r="MZ78" s="98"/>
      <c r="NA78" s="98"/>
      <c r="NB78" s="98"/>
      <c r="NC78" s="98"/>
      <c r="NE78" s="98"/>
      <c r="NF78" s="98"/>
      <c r="NG78" s="98"/>
      <c r="NH78" s="98"/>
      <c r="NI78" s="98"/>
      <c r="NJ78" s="252"/>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PB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253"/>
      <c r="SJ78" s="98"/>
      <c r="SK78" s="98"/>
      <c r="SL78" s="98"/>
      <c r="SM78" s="98"/>
      <c r="SN78" s="98"/>
      <c r="SO78" s="98"/>
      <c r="SP78" s="98"/>
      <c r="SQ78" s="98"/>
      <c r="SR78" s="98"/>
      <c r="SS78" s="98"/>
      <c r="ST78" s="98"/>
      <c r="SU78" s="98"/>
      <c r="SV78" s="98"/>
      <c r="SW78" s="98"/>
      <c r="SX78" s="98"/>
      <c r="SY78" s="98"/>
      <c r="SZ78" s="98"/>
      <c r="TA78" s="98"/>
      <c r="TB78" s="98"/>
      <c r="TC78" s="98"/>
      <c r="TD78" s="98"/>
      <c r="TE78" s="98"/>
      <c r="TF78" s="98"/>
      <c r="TG78" s="98"/>
      <c r="TH78" s="98"/>
      <c r="TI78" s="98"/>
      <c r="TJ78" s="98"/>
      <c r="TK78" s="98"/>
      <c r="TL78" s="98"/>
      <c r="TM78" s="98"/>
      <c r="TN78" s="98"/>
      <c r="TO78" s="98"/>
      <c r="TP78" s="98"/>
      <c r="TQ78" s="98"/>
      <c r="TR78" s="98"/>
      <c r="TS78" s="98"/>
      <c r="TT78" s="98"/>
      <c r="TU78" s="98"/>
      <c r="TV78" s="98"/>
      <c r="TW78" s="98"/>
      <c r="TX78" s="98"/>
      <c r="TY78" s="98"/>
      <c r="TZ78" s="98"/>
      <c r="UA78" s="98"/>
      <c r="UB78" s="98"/>
      <c r="UC78" s="98"/>
      <c r="UD78" s="98"/>
      <c r="UE78" s="98"/>
      <c r="UF78" s="98"/>
      <c r="UG78" s="98"/>
      <c r="UH78" s="98"/>
      <c r="UI78" s="98"/>
      <c r="UJ78" s="98"/>
      <c r="UK78" s="98"/>
      <c r="UL78" s="98"/>
      <c r="UM78" s="98"/>
      <c r="UN78" s="98"/>
      <c r="UO78" s="98"/>
      <c r="UP78" s="98"/>
      <c r="UQ78" s="98"/>
      <c r="UR78" s="98"/>
      <c r="US78" s="98"/>
      <c r="UT78" s="98"/>
      <c r="UU78" s="98"/>
      <c r="UV78" s="98"/>
      <c r="UW78" s="98"/>
      <c r="UX78" s="98"/>
      <c r="UY78" s="98"/>
      <c r="UZ78" s="98"/>
      <c r="VA78" s="98"/>
      <c r="VB78" s="98"/>
      <c r="VC78" s="98"/>
      <c r="VD78" s="98"/>
      <c r="VE78" s="98"/>
      <c r="VF78" s="98"/>
      <c r="VG78" s="98"/>
      <c r="VH78" s="98"/>
      <c r="VI78" s="98"/>
      <c r="VJ78" s="98"/>
      <c r="VK78" s="98"/>
      <c r="VL78" s="98"/>
      <c r="VM78" s="98"/>
      <c r="VN78" s="98"/>
      <c r="VO78" s="98"/>
      <c r="VV78" s="98"/>
      <c r="VW78" s="98"/>
      <c r="VX78" s="98"/>
      <c r="VY78" s="98"/>
      <c r="VZ78" s="98"/>
      <c r="WA78" s="98"/>
      <c r="WB78" s="98"/>
      <c r="WC78" s="98"/>
      <c r="WD78" s="98"/>
      <c r="WE78" s="98"/>
      <c r="WF78" s="98"/>
      <c r="WG78" s="98"/>
      <c r="WH78" s="98"/>
      <c r="WI78" s="98"/>
      <c r="WJ78" s="98"/>
      <c r="WK78" s="98"/>
      <c r="WL78" s="98"/>
      <c r="WM78" s="98"/>
      <c r="WN78" s="98"/>
      <c r="WO78" s="98"/>
      <c r="WP78" s="98"/>
      <c r="WQ78" s="98"/>
      <c r="WR78" s="98"/>
      <c r="WS78" s="98"/>
      <c r="WT78" s="98"/>
      <c r="WU78" s="98"/>
      <c r="WV78" s="98"/>
      <c r="WW78" s="98"/>
      <c r="WX78" s="98"/>
      <c r="WY78" s="98"/>
      <c r="WZ78" s="98"/>
      <c r="XA78" s="98"/>
      <c r="XB78" s="98"/>
      <c r="XC78" s="98"/>
      <c r="XD78" s="98"/>
      <c r="ZF78" s="98"/>
      <c r="ZG78" s="98"/>
      <c r="ZH78" s="98"/>
      <c r="ZI78" s="98"/>
      <c r="ZJ78" s="98"/>
      <c r="ZK78" s="98"/>
      <c r="ZL78" s="98"/>
      <c r="ZM78" s="98"/>
      <c r="ZN78" s="98"/>
      <c r="ZO78" s="98"/>
      <c r="ZP78" s="98"/>
      <c r="ZQ78" s="98"/>
      <c r="ZR78" s="98"/>
      <c r="ZS78" s="98"/>
      <c r="ZT78" s="98"/>
      <c r="ZU78" s="98"/>
      <c r="ZV78" s="98"/>
      <c r="ZW78" s="98"/>
      <c r="ZX78" s="98"/>
      <c r="ZY78" s="98"/>
      <c r="ZZ78" s="98"/>
      <c r="AAA78" s="98"/>
      <c r="AAB78" s="98"/>
      <c r="AAC78" s="98"/>
      <c r="AAD78" s="98"/>
      <c r="AAE78" s="98"/>
      <c r="AAF78" s="98"/>
      <c r="AAG78" s="98"/>
      <c r="AAH78" s="98"/>
    </row>
    <row r="79" spans="2:710" x14ac:dyDescent="0.25">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J79" s="98"/>
      <c r="HL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P79" s="98"/>
      <c r="MR79" s="98"/>
      <c r="MS79" s="98"/>
      <c r="MT79" s="98"/>
      <c r="MU79" s="98"/>
      <c r="MV79" s="98"/>
      <c r="MW79" s="98"/>
      <c r="MY79" s="98"/>
      <c r="MZ79" s="98"/>
      <c r="NA79" s="98"/>
      <c r="NB79" s="98"/>
      <c r="NC79" s="98"/>
      <c r="NE79" s="98"/>
      <c r="NF79" s="98"/>
      <c r="NG79" s="98"/>
      <c r="NH79" s="98"/>
      <c r="NI79" s="98"/>
      <c r="NJ79" s="252"/>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PB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253"/>
      <c r="SJ79" s="98"/>
      <c r="SK79" s="98"/>
      <c r="SL79" s="98"/>
      <c r="SM79" s="98"/>
      <c r="SN79" s="98"/>
      <c r="SO79" s="98"/>
      <c r="SP79" s="98"/>
      <c r="SQ79" s="98"/>
      <c r="SR79" s="98"/>
      <c r="SS79" s="98"/>
      <c r="ST79" s="98"/>
      <c r="SU79" s="98"/>
      <c r="SV79" s="98"/>
      <c r="SW79" s="98"/>
      <c r="SX79" s="98"/>
      <c r="SY79" s="98"/>
      <c r="SZ79" s="98"/>
      <c r="TA79" s="98"/>
      <c r="TB79" s="98"/>
      <c r="TC79" s="98"/>
      <c r="TD79" s="98"/>
      <c r="TE79" s="98"/>
      <c r="TF79" s="98"/>
      <c r="TG79" s="98"/>
      <c r="TH79" s="98"/>
      <c r="TI79" s="98"/>
      <c r="TJ79" s="98"/>
      <c r="TK79" s="98"/>
      <c r="TL79" s="98"/>
      <c r="TM79" s="98"/>
      <c r="TN79" s="98"/>
      <c r="TO79" s="98"/>
      <c r="TP79" s="98"/>
      <c r="TQ79" s="98"/>
      <c r="TR79" s="98"/>
      <c r="TS79" s="98"/>
      <c r="TT79" s="98"/>
      <c r="TU79" s="98"/>
      <c r="TV79" s="98"/>
      <c r="TW79" s="98"/>
      <c r="TX79" s="98"/>
      <c r="TY79" s="98"/>
      <c r="TZ79" s="98"/>
      <c r="UA79" s="98"/>
      <c r="UB79" s="98"/>
      <c r="UC79" s="98"/>
      <c r="UD79" s="98"/>
      <c r="UE79" s="98"/>
      <c r="UF79" s="98"/>
      <c r="UG79" s="98"/>
      <c r="UH79" s="98"/>
      <c r="UI79" s="98"/>
      <c r="UJ79" s="98"/>
      <c r="UK79" s="98"/>
      <c r="UL79" s="98"/>
      <c r="UM79" s="98"/>
      <c r="UN79" s="98"/>
      <c r="UO79" s="98"/>
      <c r="UP79" s="98"/>
      <c r="UQ79" s="98"/>
      <c r="UR79" s="98"/>
      <c r="US79" s="98"/>
      <c r="UT79" s="98"/>
      <c r="UU79" s="98"/>
      <c r="UV79" s="98"/>
      <c r="UW79" s="98"/>
      <c r="UX79" s="98"/>
      <c r="UY79" s="98"/>
      <c r="UZ79" s="98"/>
      <c r="VA79" s="98"/>
      <c r="VB79" s="98"/>
      <c r="VC79" s="98"/>
      <c r="VD79" s="98"/>
      <c r="VE79" s="98"/>
      <c r="VF79" s="98"/>
      <c r="VG79" s="98"/>
      <c r="VH79" s="98"/>
      <c r="VI79" s="98"/>
      <c r="VJ79" s="98"/>
      <c r="VK79" s="98"/>
      <c r="VL79" s="98"/>
      <c r="VM79" s="98"/>
      <c r="VN79" s="98"/>
      <c r="VO79" s="98"/>
      <c r="VV79" s="98"/>
      <c r="VW79" s="98"/>
      <c r="VX79" s="98"/>
      <c r="VY79" s="98"/>
      <c r="VZ79" s="98"/>
      <c r="WA79" s="98"/>
      <c r="WB79" s="98"/>
      <c r="WC79" s="98"/>
      <c r="WD79" s="98"/>
      <c r="WE79" s="98"/>
      <c r="WF79" s="98"/>
      <c r="WG79" s="98"/>
      <c r="WH79" s="98"/>
      <c r="WI79" s="98"/>
      <c r="WJ79" s="98"/>
      <c r="WK79" s="98"/>
      <c r="WL79" s="98"/>
      <c r="WM79" s="98"/>
      <c r="WN79" s="98"/>
      <c r="WO79" s="98"/>
      <c r="WP79" s="98"/>
      <c r="WQ79" s="98"/>
      <c r="WR79" s="98"/>
      <c r="WS79" s="98"/>
      <c r="WT79" s="98"/>
      <c r="WU79" s="98"/>
      <c r="WV79" s="98"/>
      <c r="WW79" s="98"/>
      <c r="WX79" s="98"/>
      <c r="WY79" s="98"/>
      <c r="WZ79" s="98"/>
      <c r="XA79" s="98"/>
      <c r="XB79" s="98"/>
      <c r="XC79" s="98"/>
      <c r="XD79" s="98"/>
      <c r="ZF79" s="98"/>
      <c r="ZG79" s="98"/>
      <c r="ZH79" s="98"/>
      <c r="ZI79" s="98"/>
      <c r="ZJ79" s="98"/>
      <c r="ZK79" s="98"/>
      <c r="ZL79" s="98"/>
      <c r="ZM79" s="98"/>
      <c r="ZN79" s="98"/>
      <c r="ZO79" s="98"/>
      <c r="ZP79" s="98"/>
      <c r="ZQ79" s="98"/>
      <c r="ZR79" s="98"/>
      <c r="ZS79" s="98"/>
      <c r="ZT79" s="98"/>
      <c r="ZU79" s="98"/>
      <c r="ZV79" s="98"/>
      <c r="ZW79" s="98"/>
      <c r="ZX79" s="98"/>
      <c r="ZY79" s="98"/>
      <c r="ZZ79" s="98"/>
      <c r="AAA79" s="98"/>
      <c r="AAB79" s="98"/>
      <c r="AAC79" s="98"/>
      <c r="AAD79" s="98"/>
      <c r="AAE79" s="98"/>
      <c r="AAF79" s="98"/>
      <c r="AAG79" s="98"/>
      <c r="AAH79" s="98"/>
    </row>
    <row r="80" spans="2:710" x14ac:dyDescent="0.25">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J80" s="98"/>
      <c r="HL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P80" s="98"/>
      <c r="MR80" s="98"/>
      <c r="MS80" s="98"/>
      <c r="MT80" s="98"/>
      <c r="MU80" s="98"/>
      <c r="MV80" s="98"/>
      <c r="MW80" s="98"/>
      <c r="MY80" s="98"/>
      <c r="MZ80" s="98"/>
      <c r="NA80" s="98"/>
      <c r="NB80" s="98"/>
      <c r="NC80" s="98"/>
      <c r="NE80" s="98"/>
      <c r="NF80" s="98"/>
      <c r="NG80" s="98"/>
      <c r="NH80" s="98"/>
      <c r="NI80" s="98"/>
      <c r="NJ80" s="252"/>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PB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253"/>
      <c r="SJ80" s="98"/>
      <c r="SK80" s="98"/>
      <c r="SL80" s="98"/>
      <c r="SM80" s="98"/>
      <c r="SN80" s="98"/>
      <c r="SO80" s="98"/>
      <c r="SP80" s="98"/>
      <c r="SQ80" s="98"/>
      <c r="SR80" s="98"/>
      <c r="SS80" s="98"/>
      <c r="ST80" s="98"/>
      <c r="SU80" s="98"/>
      <c r="SV80" s="98"/>
      <c r="SW80" s="98"/>
      <c r="SX80" s="98"/>
      <c r="SY80" s="98"/>
      <c r="SZ80" s="98"/>
      <c r="TA80" s="98"/>
      <c r="TB80" s="98"/>
      <c r="TC80" s="98"/>
      <c r="TD80" s="98"/>
      <c r="TE80" s="98"/>
      <c r="TF80" s="98"/>
      <c r="TG80" s="98"/>
      <c r="TH80" s="98"/>
      <c r="TI80" s="98"/>
      <c r="TJ80" s="98"/>
      <c r="TK80" s="98"/>
      <c r="TL80" s="98"/>
      <c r="TM80" s="98"/>
      <c r="TN80" s="98"/>
      <c r="TO80" s="98"/>
      <c r="TP80" s="98"/>
      <c r="TQ80" s="98"/>
      <c r="TR80" s="98"/>
      <c r="TS80" s="98"/>
      <c r="TT80" s="98"/>
      <c r="TU80" s="98"/>
      <c r="TV80" s="98"/>
      <c r="TW80" s="98"/>
      <c r="TX80" s="98"/>
      <c r="TY80" s="98"/>
      <c r="TZ80" s="98"/>
      <c r="UA80" s="98"/>
      <c r="UB80" s="98"/>
      <c r="UC80" s="98"/>
      <c r="UD80" s="98"/>
      <c r="UE80" s="98"/>
      <c r="UF80" s="98"/>
      <c r="UG80" s="98"/>
      <c r="UH80" s="98"/>
      <c r="UI80" s="98"/>
      <c r="UJ80" s="98"/>
      <c r="UK80" s="98"/>
      <c r="UL80" s="98"/>
      <c r="UM80" s="98"/>
      <c r="UN80" s="98"/>
      <c r="UO80" s="98"/>
      <c r="UP80" s="98"/>
      <c r="UQ80" s="98"/>
      <c r="UR80" s="98"/>
      <c r="US80" s="98"/>
      <c r="UT80" s="98"/>
      <c r="UU80" s="98"/>
      <c r="UV80" s="98"/>
      <c r="UW80" s="98"/>
      <c r="UX80" s="98"/>
      <c r="UY80" s="98"/>
      <c r="UZ80" s="98"/>
      <c r="VA80" s="98"/>
      <c r="VB80" s="98"/>
      <c r="VC80" s="98"/>
      <c r="VD80" s="98"/>
      <c r="VE80" s="98"/>
      <c r="VF80" s="98"/>
      <c r="VG80" s="98"/>
      <c r="VH80" s="98"/>
      <c r="VI80" s="98"/>
      <c r="VJ80" s="98"/>
      <c r="VK80" s="98"/>
      <c r="VL80" s="98"/>
      <c r="VM80" s="98"/>
      <c r="VN80" s="98"/>
      <c r="VO80" s="98"/>
      <c r="VV80" s="98"/>
      <c r="VW80" s="98"/>
      <c r="VX80" s="98"/>
      <c r="VY80" s="98"/>
      <c r="VZ80" s="98"/>
      <c r="WA80" s="98"/>
      <c r="WB80" s="98"/>
      <c r="WC80" s="98"/>
      <c r="WD80" s="98"/>
      <c r="WE80" s="98"/>
      <c r="WF80" s="98"/>
      <c r="WG80" s="98"/>
      <c r="WH80" s="98"/>
      <c r="WI80" s="98"/>
      <c r="WJ80" s="98"/>
      <c r="WK80" s="98"/>
      <c r="WL80" s="98"/>
      <c r="WM80" s="98"/>
      <c r="WN80" s="98"/>
      <c r="WO80" s="98"/>
      <c r="WP80" s="98"/>
      <c r="WQ80" s="98"/>
      <c r="WR80" s="98"/>
      <c r="WS80" s="98"/>
      <c r="WT80" s="98"/>
      <c r="WU80" s="98"/>
      <c r="WV80" s="98"/>
      <c r="WW80" s="98"/>
      <c r="WX80" s="98"/>
      <c r="WY80" s="98"/>
      <c r="WZ80" s="98"/>
      <c r="XA80" s="98"/>
      <c r="XB80" s="98"/>
      <c r="XC80" s="98"/>
      <c r="XD80" s="98"/>
      <c r="ZF80" s="98"/>
      <c r="ZG80" s="98"/>
      <c r="ZH80" s="98"/>
      <c r="ZI80" s="98"/>
      <c r="ZJ80" s="98"/>
      <c r="ZK80" s="98"/>
      <c r="ZL80" s="98"/>
      <c r="ZM80" s="98"/>
      <c r="ZN80" s="98"/>
      <c r="ZO80" s="98"/>
      <c r="ZP80" s="98"/>
      <c r="ZQ80" s="98"/>
      <c r="ZR80" s="98"/>
      <c r="ZS80" s="98"/>
      <c r="ZT80" s="98"/>
      <c r="ZU80" s="98"/>
      <c r="ZV80" s="98"/>
      <c r="ZW80" s="98"/>
      <c r="ZX80" s="98"/>
      <c r="ZY80" s="98"/>
      <c r="ZZ80" s="98"/>
      <c r="AAA80" s="98"/>
      <c r="AAB80" s="98"/>
      <c r="AAC80" s="98"/>
      <c r="AAD80" s="98"/>
      <c r="AAE80" s="98"/>
      <c r="AAF80" s="98"/>
      <c r="AAG80" s="98"/>
      <c r="AAH80" s="98"/>
    </row>
    <row r="81" spans="2:710" x14ac:dyDescent="0.25">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J81" s="98"/>
      <c r="HL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P81" s="98"/>
      <c r="MR81" s="98"/>
      <c r="MS81" s="98"/>
      <c r="MT81" s="98"/>
      <c r="MU81" s="98"/>
      <c r="MV81" s="98"/>
      <c r="MW81" s="98"/>
      <c r="MY81" s="98"/>
      <c r="MZ81" s="98"/>
      <c r="NA81" s="98"/>
      <c r="NB81" s="98"/>
      <c r="NC81" s="98"/>
      <c r="NE81" s="98"/>
      <c r="NF81" s="98"/>
      <c r="NG81" s="98"/>
      <c r="NH81" s="98"/>
      <c r="NI81" s="98"/>
      <c r="NJ81" s="252"/>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PB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253"/>
      <c r="SJ81" s="98"/>
      <c r="SK81" s="98"/>
      <c r="SL81" s="98"/>
      <c r="SM81" s="98"/>
      <c r="SN81" s="98"/>
      <c r="SO81" s="98"/>
      <c r="SP81" s="98"/>
      <c r="SQ81" s="98"/>
      <c r="SR81" s="98"/>
      <c r="SS81" s="98"/>
      <c r="ST81" s="98"/>
      <c r="SU81" s="98"/>
      <c r="SV81" s="98"/>
      <c r="SW81" s="98"/>
      <c r="SX81" s="98"/>
      <c r="SY81" s="98"/>
      <c r="SZ81" s="98"/>
      <c r="TA81" s="98"/>
      <c r="TB81" s="98"/>
      <c r="TC81" s="98"/>
      <c r="TD81" s="98"/>
      <c r="TE81" s="98"/>
      <c r="TF81" s="98"/>
      <c r="TG81" s="98"/>
      <c r="TH81" s="98"/>
      <c r="TI81" s="98"/>
      <c r="TJ81" s="98"/>
      <c r="TK81" s="98"/>
      <c r="TL81" s="98"/>
      <c r="TM81" s="98"/>
      <c r="TN81" s="98"/>
      <c r="TO81" s="98"/>
      <c r="TP81" s="98"/>
      <c r="TQ81" s="98"/>
      <c r="TR81" s="98"/>
      <c r="TS81" s="98"/>
      <c r="TT81" s="98"/>
      <c r="TU81" s="98"/>
      <c r="TV81" s="98"/>
      <c r="TW81" s="98"/>
      <c r="TX81" s="98"/>
      <c r="TY81" s="98"/>
      <c r="TZ81" s="98"/>
      <c r="UA81" s="98"/>
      <c r="UB81" s="98"/>
      <c r="UC81" s="98"/>
      <c r="UD81" s="98"/>
      <c r="UE81" s="98"/>
      <c r="UF81" s="98"/>
      <c r="UG81" s="98"/>
      <c r="UH81" s="98"/>
      <c r="UI81" s="98"/>
      <c r="UJ81" s="98"/>
      <c r="UK81" s="98"/>
      <c r="UL81" s="98"/>
      <c r="UM81" s="98"/>
      <c r="UN81" s="98"/>
      <c r="UO81" s="98"/>
      <c r="UP81" s="98"/>
      <c r="UQ81" s="98"/>
      <c r="UR81" s="98"/>
      <c r="US81" s="98"/>
      <c r="UT81" s="98"/>
      <c r="UU81" s="98"/>
      <c r="UV81" s="98"/>
      <c r="UW81" s="98"/>
      <c r="UX81" s="98"/>
      <c r="UY81" s="98"/>
      <c r="UZ81" s="98"/>
      <c r="VA81" s="98"/>
      <c r="VB81" s="98"/>
      <c r="VC81" s="98"/>
      <c r="VD81" s="98"/>
      <c r="VE81" s="98"/>
      <c r="VF81" s="98"/>
      <c r="VG81" s="98"/>
      <c r="VH81" s="98"/>
      <c r="VI81" s="98"/>
      <c r="VJ81" s="98"/>
      <c r="VK81" s="98"/>
      <c r="VL81" s="98"/>
      <c r="VM81" s="98"/>
      <c r="VN81" s="98"/>
      <c r="VO81" s="98"/>
      <c r="VV81" s="98"/>
      <c r="VW81" s="98"/>
      <c r="VX81" s="98"/>
      <c r="VY81" s="98"/>
      <c r="VZ81" s="98"/>
      <c r="WA81" s="98"/>
      <c r="WB81" s="98"/>
      <c r="WC81" s="98"/>
      <c r="WD81" s="98"/>
      <c r="WE81" s="98"/>
      <c r="WF81" s="98"/>
      <c r="WG81" s="98"/>
      <c r="WH81" s="98"/>
      <c r="WI81" s="98"/>
      <c r="WJ81" s="98"/>
      <c r="WK81" s="98"/>
      <c r="WL81" s="98"/>
      <c r="WM81" s="98"/>
      <c r="WN81" s="98"/>
      <c r="WO81" s="98"/>
      <c r="WP81" s="98"/>
      <c r="WQ81" s="98"/>
      <c r="WR81" s="98"/>
      <c r="WS81" s="98"/>
      <c r="WT81" s="98"/>
      <c r="WU81" s="98"/>
      <c r="WV81" s="98"/>
      <c r="WW81" s="98"/>
      <c r="WX81" s="98"/>
      <c r="WY81" s="98"/>
      <c r="WZ81" s="98"/>
      <c r="XA81" s="98"/>
      <c r="XB81" s="98"/>
      <c r="XC81" s="98"/>
      <c r="XD81" s="98"/>
      <c r="ZF81" s="98"/>
      <c r="ZG81" s="98"/>
      <c r="ZH81" s="98"/>
      <c r="ZI81" s="98"/>
      <c r="ZJ81" s="98"/>
      <c r="ZK81" s="98"/>
      <c r="ZL81" s="98"/>
      <c r="ZM81" s="98"/>
      <c r="ZN81" s="98"/>
      <c r="ZO81" s="98"/>
      <c r="ZP81" s="98"/>
      <c r="ZQ81" s="98"/>
      <c r="ZR81" s="98"/>
      <c r="ZS81" s="98"/>
      <c r="ZT81" s="98"/>
      <c r="ZU81" s="98"/>
      <c r="ZV81" s="98"/>
      <c r="ZW81" s="98"/>
      <c r="ZX81" s="98"/>
      <c r="ZY81" s="98"/>
      <c r="ZZ81" s="98"/>
      <c r="AAA81" s="98"/>
      <c r="AAB81" s="98"/>
      <c r="AAC81" s="98"/>
      <c r="AAD81" s="98"/>
      <c r="AAE81" s="98"/>
      <c r="AAF81" s="98"/>
      <c r="AAG81" s="98"/>
      <c r="AAH81" s="98"/>
    </row>
    <row r="82" spans="2:710" x14ac:dyDescent="0.25">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J82" s="98"/>
      <c r="HL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P82" s="98"/>
      <c r="MR82" s="98"/>
      <c r="MS82" s="98"/>
      <c r="MT82" s="98"/>
      <c r="MU82" s="98"/>
      <c r="MV82" s="98"/>
      <c r="MW82" s="98"/>
      <c r="MY82" s="98"/>
      <c r="MZ82" s="98"/>
      <c r="NA82" s="98"/>
      <c r="NB82" s="98"/>
      <c r="NC82" s="98"/>
      <c r="NE82" s="98"/>
      <c r="NF82" s="98"/>
      <c r="NG82" s="98"/>
      <c r="NH82" s="98"/>
      <c r="NI82" s="98"/>
      <c r="NJ82" s="252"/>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PB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253"/>
      <c r="SJ82" s="98"/>
      <c r="SK82" s="98"/>
      <c r="SL82" s="98"/>
      <c r="SM82" s="98"/>
      <c r="SN82" s="98"/>
      <c r="SO82" s="98"/>
      <c r="SP82" s="98"/>
      <c r="SQ82" s="98"/>
      <c r="SR82" s="98"/>
      <c r="SS82" s="98"/>
      <c r="ST82" s="98"/>
      <c r="SU82" s="98"/>
      <c r="SV82" s="98"/>
      <c r="SW82" s="98"/>
      <c r="SX82" s="98"/>
      <c r="SY82" s="98"/>
      <c r="SZ82" s="98"/>
      <c r="TA82" s="98"/>
      <c r="TB82" s="98"/>
      <c r="TC82" s="98"/>
      <c r="TD82" s="98"/>
      <c r="TE82" s="98"/>
      <c r="TF82" s="98"/>
      <c r="TG82" s="98"/>
      <c r="TH82" s="98"/>
      <c r="TI82" s="98"/>
      <c r="TJ82" s="98"/>
      <c r="TK82" s="98"/>
      <c r="TL82" s="98"/>
      <c r="TM82" s="98"/>
      <c r="TN82" s="98"/>
      <c r="TO82" s="98"/>
      <c r="TP82" s="98"/>
      <c r="TQ82" s="98"/>
      <c r="TR82" s="98"/>
      <c r="TS82" s="98"/>
      <c r="TT82" s="98"/>
      <c r="TU82" s="98"/>
      <c r="TV82" s="98"/>
      <c r="TW82" s="98"/>
      <c r="TX82" s="98"/>
      <c r="TY82" s="98"/>
      <c r="TZ82" s="98"/>
      <c r="UA82" s="98"/>
      <c r="UB82" s="98"/>
      <c r="UC82" s="98"/>
      <c r="UD82" s="98"/>
      <c r="UE82" s="98"/>
      <c r="UF82" s="98"/>
      <c r="UG82" s="98"/>
      <c r="UH82" s="98"/>
      <c r="UI82" s="98"/>
      <c r="UJ82" s="98"/>
      <c r="UK82" s="98"/>
      <c r="UL82" s="98"/>
      <c r="UM82" s="98"/>
      <c r="UN82" s="98"/>
      <c r="UO82" s="98"/>
      <c r="UP82" s="98"/>
      <c r="UQ82" s="98"/>
      <c r="UR82" s="98"/>
      <c r="US82" s="98"/>
      <c r="UT82" s="98"/>
      <c r="UU82" s="98"/>
      <c r="UV82" s="98"/>
      <c r="UW82" s="98"/>
      <c r="UX82" s="98"/>
      <c r="UY82" s="98"/>
      <c r="UZ82" s="98"/>
      <c r="VA82" s="98"/>
      <c r="VB82" s="98"/>
      <c r="VC82" s="98"/>
      <c r="VD82" s="98"/>
      <c r="VE82" s="98"/>
      <c r="VF82" s="98"/>
      <c r="VG82" s="98"/>
      <c r="VH82" s="98"/>
      <c r="VI82" s="98"/>
      <c r="VJ82" s="98"/>
      <c r="VK82" s="98"/>
      <c r="VL82" s="98"/>
      <c r="VM82" s="98"/>
      <c r="VN82" s="98"/>
      <c r="VO82" s="98"/>
      <c r="VV82" s="98"/>
      <c r="VW82" s="98"/>
      <c r="VX82" s="98"/>
      <c r="VY82" s="98"/>
      <c r="VZ82" s="98"/>
      <c r="WA82" s="98"/>
      <c r="WB82" s="98"/>
      <c r="WC82" s="98"/>
      <c r="WD82" s="98"/>
      <c r="WE82" s="98"/>
      <c r="WF82" s="98"/>
      <c r="WG82" s="98"/>
      <c r="WH82" s="98"/>
      <c r="WI82" s="98"/>
      <c r="WJ82" s="98"/>
      <c r="WK82" s="98"/>
      <c r="WL82" s="98"/>
      <c r="WM82" s="98"/>
      <c r="WN82" s="98"/>
      <c r="WO82" s="98"/>
      <c r="WP82" s="98"/>
      <c r="WQ82" s="98"/>
      <c r="WR82" s="98"/>
      <c r="WS82" s="98"/>
      <c r="WT82" s="98"/>
      <c r="WU82" s="98"/>
      <c r="WV82" s="98"/>
      <c r="WW82" s="98"/>
      <c r="WX82" s="98"/>
      <c r="WY82" s="98"/>
      <c r="WZ82" s="98"/>
      <c r="XA82" s="98"/>
      <c r="XB82" s="98"/>
      <c r="XC82" s="98"/>
      <c r="XD82" s="98"/>
      <c r="ZF82" s="98"/>
      <c r="ZG82" s="98"/>
      <c r="ZH82" s="98"/>
      <c r="ZI82" s="98"/>
      <c r="ZJ82" s="98"/>
      <c r="ZK82" s="98"/>
      <c r="ZL82" s="98"/>
      <c r="ZM82" s="98"/>
      <c r="ZN82" s="98"/>
      <c r="ZO82" s="98"/>
      <c r="ZP82" s="98"/>
      <c r="ZQ82" s="98"/>
      <c r="ZR82" s="98"/>
      <c r="ZS82" s="98"/>
      <c r="ZT82" s="98"/>
      <c r="ZU82" s="98"/>
      <c r="ZV82" s="98"/>
      <c r="ZW82" s="98"/>
      <c r="ZX82" s="98"/>
      <c r="ZY82" s="98"/>
      <c r="ZZ82" s="98"/>
      <c r="AAA82" s="98"/>
      <c r="AAB82" s="98"/>
      <c r="AAC82" s="98"/>
      <c r="AAD82" s="98"/>
      <c r="AAE82" s="98"/>
      <c r="AAF82" s="98"/>
      <c r="AAG82" s="98"/>
      <c r="AAH82" s="98"/>
    </row>
    <row r="83" spans="2:710" x14ac:dyDescent="0.25">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J83" s="98"/>
      <c r="HL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P83" s="98"/>
      <c r="MR83" s="98"/>
      <c r="MS83" s="98"/>
      <c r="MT83" s="98"/>
      <c r="MU83" s="98"/>
      <c r="MV83" s="98"/>
      <c r="MW83" s="98"/>
      <c r="MY83" s="98"/>
      <c r="MZ83" s="98"/>
      <c r="NA83" s="98"/>
      <c r="NB83" s="98"/>
      <c r="NC83" s="98"/>
      <c r="NE83" s="98"/>
      <c r="NF83" s="98"/>
      <c r="NG83" s="98"/>
      <c r="NH83" s="98"/>
      <c r="NI83" s="98"/>
      <c r="NJ83" s="252"/>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PB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253"/>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row>
    <row r="84" spans="2:710" x14ac:dyDescent="0.25">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J84" s="98"/>
      <c r="HL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P84" s="98"/>
      <c r="MR84" s="98"/>
      <c r="MS84" s="98"/>
      <c r="MT84" s="98"/>
      <c r="MU84" s="98"/>
      <c r="MV84" s="98"/>
      <c r="MW84" s="98"/>
      <c r="MY84" s="98"/>
      <c r="MZ84" s="98"/>
      <c r="NA84" s="98"/>
      <c r="NB84" s="98"/>
      <c r="NC84" s="98"/>
      <c r="NE84" s="98"/>
      <c r="NF84" s="98"/>
      <c r="NG84" s="98"/>
      <c r="NH84" s="98"/>
      <c r="NI84" s="98"/>
      <c r="NJ84" s="252"/>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PB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253"/>
      <c r="SJ84" s="98"/>
      <c r="SK84" s="98"/>
      <c r="SL84" s="98"/>
      <c r="SM84" s="98"/>
      <c r="SN84" s="98"/>
      <c r="SO84" s="98"/>
      <c r="SP84" s="98"/>
      <c r="SQ84" s="98"/>
      <c r="SR84" s="98"/>
      <c r="SS84" s="98"/>
      <c r="ST84" s="98"/>
      <c r="SU84" s="98"/>
      <c r="SV84" s="98"/>
      <c r="SW84" s="98"/>
      <c r="SX84" s="98"/>
      <c r="SY84" s="98"/>
      <c r="SZ84" s="98"/>
      <c r="TA84" s="98"/>
      <c r="TB84" s="98"/>
      <c r="TC84" s="98"/>
      <c r="TD84" s="98"/>
      <c r="TE84" s="98"/>
      <c r="TF84" s="98"/>
      <c r="TG84" s="98"/>
      <c r="TH84" s="98"/>
      <c r="TI84" s="98"/>
      <c r="TJ84" s="98"/>
      <c r="TK84" s="98"/>
      <c r="TL84" s="98"/>
      <c r="TM84" s="98"/>
      <c r="TN84" s="98"/>
      <c r="TO84" s="98"/>
      <c r="TP84" s="98"/>
      <c r="TQ84" s="98"/>
      <c r="TR84" s="98"/>
      <c r="TS84" s="98"/>
      <c r="TT84" s="98"/>
      <c r="TU84" s="98"/>
      <c r="TV84" s="98"/>
      <c r="TW84" s="98"/>
      <c r="TX84" s="98"/>
      <c r="TY84" s="98"/>
      <c r="TZ84" s="98"/>
      <c r="UA84" s="98"/>
      <c r="UB84" s="98"/>
      <c r="UC84" s="98"/>
      <c r="UD84" s="98"/>
      <c r="UE84" s="98"/>
      <c r="UF84" s="98"/>
      <c r="UG84" s="98"/>
      <c r="UH84" s="98"/>
      <c r="UI84" s="98"/>
      <c r="UJ84" s="98"/>
      <c r="UK84" s="98"/>
      <c r="UL84" s="98"/>
      <c r="UM84" s="98"/>
      <c r="UN84" s="98"/>
      <c r="UO84" s="98"/>
      <c r="UP84" s="98"/>
      <c r="UQ84" s="98"/>
      <c r="UR84" s="98"/>
      <c r="US84" s="98"/>
      <c r="UT84" s="98"/>
      <c r="UU84" s="98"/>
      <c r="UV84" s="98"/>
      <c r="UW84" s="98"/>
      <c r="UX84" s="98"/>
      <c r="UY84" s="98"/>
      <c r="UZ84" s="98"/>
      <c r="VA84" s="98"/>
      <c r="VB84" s="98"/>
      <c r="VC84" s="98"/>
      <c r="VD84" s="98"/>
      <c r="VE84" s="98"/>
      <c r="VF84" s="98"/>
      <c r="VG84" s="98"/>
      <c r="VH84" s="98"/>
      <c r="VI84" s="98"/>
      <c r="VJ84" s="98"/>
      <c r="VK84" s="98"/>
      <c r="VL84" s="98"/>
      <c r="VM84" s="98"/>
      <c r="VN84" s="98"/>
      <c r="VO84" s="98"/>
      <c r="VV84" s="98"/>
      <c r="VW84" s="98"/>
      <c r="VX84" s="98"/>
      <c r="VY84" s="98"/>
      <c r="VZ84" s="98"/>
      <c r="WA84" s="98"/>
      <c r="WB84" s="98"/>
      <c r="WC84" s="98"/>
      <c r="WD84" s="98"/>
      <c r="WE84" s="98"/>
      <c r="WF84" s="98"/>
      <c r="WG84" s="98"/>
      <c r="WH84" s="98"/>
      <c r="WI84" s="98"/>
      <c r="WJ84" s="98"/>
      <c r="WK84" s="98"/>
      <c r="WL84" s="98"/>
      <c r="WM84" s="98"/>
      <c r="WN84" s="98"/>
      <c r="WO84" s="98"/>
      <c r="WP84" s="98"/>
      <c r="WQ84" s="98"/>
      <c r="WR84" s="98"/>
      <c r="WS84" s="98"/>
      <c r="WT84" s="98"/>
      <c r="WU84" s="98"/>
      <c r="WV84" s="98"/>
      <c r="WW84" s="98"/>
      <c r="WX84" s="98"/>
      <c r="WY84" s="98"/>
      <c r="WZ84" s="98"/>
      <c r="XA84" s="98"/>
      <c r="XB84" s="98"/>
      <c r="XC84" s="98"/>
      <c r="XD84" s="98"/>
      <c r="ZF84" s="98"/>
      <c r="ZG84" s="98"/>
      <c r="ZH84" s="98"/>
      <c r="ZI84" s="98"/>
      <c r="ZJ84" s="98"/>
      <c r="ZK84" s="98"/>
      <c r="ZL84" s="98"/>
      <c r="ZM84" s="98"/>
      <c r="ZN84" s="98"/>
      <c r="ZO84" s="98"/>
      <c r="ZP84" s="98"/>
      <c r="ZQ84" s="98"/>
      <c r="ZR84" s="98"/>
      <c r="ZS84" s="98"/>
      <c r="ZT84" s="98"/>
      <c r="ZU84" s="98"/>
      <c r="ZV84" s="98"/>
      <c r="ZW84" s="98"/>
      <c r="ZX84" s="98"/>
      <c r="ZY84" s="98"/>
      <c r="ZZ84" s="98"/>
      <c r="AAA84" s="98"/>
      <c r="AAB84" s="98"/>
      <c r="AAC84" s="98"/>
      <c r="AAD84" s="98"/>
      <c r="AAE84" s="98"/>
      <c r="AAF84" s="98"/>
      <c r="AAG84" s="98"/>
      <c r="AAH84" s="98"/>
    </row>
    <row r="85" spans="2:710" x14ac:dyDescent="0.25">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J85" s="98"/>
      <c r="HL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P85" s="98"/>
      <c r="MR85" s="98"/>
      <c r="MS85" s="98"/>
      <c r="MT85" s="98"/>
      <c r="MU85" s="98"/>
      <c r="MV85" s="98"/>
      <c r="MW85" s="98"/>
      <c r="MY85" s="98"/>
      <c r="MZ85" s="98"/>
      <c r="NA85" s="98"/>
      <c r="NB85" s="98"/>
      <c r="NC85" s="98"/>
      <c r="NE85" s="98"/>
      <c r="NF85" s="98"/>
      <c r="NG85" s="98"/>
      <c r="NH85" s="98"/>
      <c r="NI85" s="98"/>
      <c r="NJ85" s="252"/>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PB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253"/>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row>
    <row r="86" spans="2:710" x14ac:dyDescent="0.25">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J86" s="98"/>
      <c r="HL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P86" s="98"/>
      <c r="MR86" s="98"/>
      <c r="MS86" s="98"/>
      <c r="MT86" s="98"/>
      <c r="MU86" s="98"/>
      <c r="MV86" s="98"/>
      <c r="MW86" s="98"/>
      <c r="MY86" s="98"/>
      <c r="MZ86" s="98"/>
      <c r="NA86" s="98"/>
      <c r="NB86" s="98"/>
      <c r="NC86" s="98"/>
      <c r="NE86" s="98"/>
      <c r="NF86" s="98"/>
      <c r="NG86" s="98"/>
      <c r="NH86" s="98"/>
      <c r="NI86" s="98"/>
      <c r="NJ86" s="252"/>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PB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253"/>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row>
    <row r="87" spans="2:710" x14ac:dyDescent="0.25">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J87" s="98"/>
      <c r="HL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P87" s="98"/>
      <c r="MR87" s="98"/>
      <c r="MS87" s="98"/>
      <c r="MT87" s="98"/>
      <c r="MU87" s="98"/>
      <c r="MV87" s="98"/>
      <c r="MW87" s="98"/>
      <c r="MY87" s="98"/>
      <c r="MZ87" s="98"/>
      <c r="NA87" s="98"/>
      <c r="NB87" s="98"/>
      <c r="NC87" s="98"/>
      <c r="NE87" s="98"/>
      <c r="NF87" s="98"/>
      <c r="NG87" s="98"/>
      <c r="NH87" s="98"/>
      <c r="NI87" s="98"/>
      <c r="NJ87" s="252"/>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PB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253"/>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row>
    <row r="88" spans="2:710" x14ac:dyDescent="0.25">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J88" s="98"/>
      <c r="HL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P88" s="98"/>
      <c r="MR88" s="98"/>
      <c r="MS88" s="98"/>
      <c r="MT88" s="98"/>
      <c r="MU88" s="98"/>
      <c r="MV88" s="98"/>
      <c r="MW88" s="98"/>
      <c r="MY88" s="98"/>
      <c r="MZ88" s="98"/>
      <c r="NA88" s="98"/>
      <c r="NB88" s="98"/>
      <c r="NC88" s="98"/>
      <c r="NE88" s="98"/>
      <c r="NF88" s="98"/>
      <c r="NG88" s="98"/>
      <c r="NH88" s="98"/>
      <c r="NI88" s="98"/>
      <c r="NJ88" s="252"/>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PB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253"/>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row>
    <row r="89" spans="2:710" x14ac:dyDescent="0.25">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J89" s="98"/>
      <c r="HL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P89" s="98"/>
      <c r="MR89" s="98"/>
      <c r="MS89" s="98"/>
      <c r="MT89" s="98"/>
      <c r="MU89" s="98"/>
      <c r="MV89" s="98"/>
      <c r="MW89" s="98"/>
      <c r="MY89" s="98"/>
      <c r="MZ89" s="98"/>
      <c r="NA89" s="98"/>
      <c r="NB89" s="98"/>
      <c r="NC89" s="98"/>
      <c r="NE89" s="98"/>
      <c r="NF89" s="98"/>
      <c r="NG89" s="98"/>
      <c r="NH89" s="98"/>
      <c r="NI89" s="98"/>
      <c r="NJ89" s="252"/>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PB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253"/>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row>
    <row r="90" spans="2:710" x14ac:dyDescent="0.25">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J90" s="98"/>
      <c r="HL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P90" s="98"/>
      <c r="MR90" s="98"/>
      <c r="MS90" s="98"/>
      <c r="MT90" s="98"/>
      <c r="MU90" s="98"/>
      <c r="MV90" s="98"/>
      <c r="MW90" s="98"/>
      <c r="MY90" s="98"/>
      <c r="MZ90" s="98"/>
      <c r="NA90" s="98"/>
      <c r="NB90" s="98"/>
      <c r="NC90" s="98"/>
      <c r="NE90" s="98"/>
      <c r="NF90" s="98"/>
      <c r="NG90" s="98"/>
      <c r="NH90" s="98"/>
      <c r="NI90" s="98"/>
      <c r="NJ90" s="252"/>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PB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253"/>
      <c r="SJ90" s="98"/>
      <c r="SK90" s="98"/>
      <c r="SL90" s="98"/>
      <c r="SM90" s="98"/>
      <c r="SN90" s="98"/>
      <c r="SO90" s="98"/>
      <c r="SP90" s="98"/>
      <c r="SQ90" s="98"/>
      <c r="SR90" s="98"/>
      <c r="SS90" s="98"/>
      <c r="ST90" s="98"/>
      <c r="SU90" s="98"/>
      <c r="SV90" s="98"/>
      <c r="SW90" s="98"/>
      <c r="SX90" s="98"/>
      <c r="SY90" s="98"/>
      <c r="SZ90" s="98"/>
      <c r="TA90" s="98"/>
      <c r="TB90" s="98"/>
      <c r="TC90" s="98"/>
      <c r="TD90" s="98"/>
      <c r="TE90" s="98"/>
      <c r="TF90" s="98"/>
      <c r="TG90" s="98"/>
      <c r="TH90" s="98"/>
      <c r="TI90" s="98"/>
      <c r="TJ90" s="98"/>
      <c r="TK90" s="98"/>
      <c r="TL90" s="98"/>
      <c r="TM90" s="98"/>
      <c r="TN90" s="98"/>
      <c r="TO90" s="98"/>
      <c r="TP90" s="98"/>
      <c r="TQ90" s="98"/>
      <c r="TR90" s="98"/>
      <c r="TS90" s="98"/>
      <c r="TT90" s="98"/>
      <c r="TU90" s="98"/>
      <c r="TV90" s="98"/>
      <c r="TW90" s="98"/>
      <c r="TX90" s="98"/>
      <c r="TY90" s="98"/>
      <c r="TZ90" s="98"/>
      <c r="UA90" s="98"/>
      <c r="UB90" s="98"/>
      <c r="UC90" s="98"/>
      <c r="UD90" s="98"/>
      <c r="UE90" s="98"/>
      <c r="UF90" s="98"/>
      <c r="UG90" s="98"/>
      <c r="UH90" s="98"/>
      <c r="UI90" s="98"/>
      <c r="UJ90" s="98"/>
      <c r="UK90" s="98"/>
      <c r="UL90" s="98"/>
      <c r="UM90" s="98"/>
      <c r="UN90" s="98"/>
      <c r="UO90" s="98"/>
      <c r="UP90" s="98"/>
      <c r="UQ90" s="98"/>
      <c r="UR90" s="98"/>
      <c r="US90" s="98"/>
      <c r="UT90" s="98"/>
      <c r="UU90" s="98"/>
      <c r="UV90" s="98"/>
      <c r="UW90" s="98"/>
      <c r="UX90" s="98"/>
      <c r="UY90" s="98"/>
      <c r="UZ90" s="98"/>
      <c r="VA90" s="98"/>
      <c r="VB90" s="98"/>
      <c r="VC90" s="98"/>
      <c r="VD90" s="98"/>
      <c r="VE90" s="98"/>
      <c r="VF90" s="98"/>
      <c r="VG90" s="98"/>
      <c r="VH90" s="98"/>
      <c r="VI90" s="98"/>
      <c r="VJ90" s="98"/>
      <c r="VK90" s="98"/>
      <c r="VL90" s="98"/>
      <c r="VM90" s="98"/>
      <c r="VN90" s="98"/>
      <c r="VO90" s="98"/>
      <c r="VV90" s="98"/>
      <c r="VW90" s="98"/>
      <c r="VX90" s="98"/>
      <c r="VY90" s="98"/>
      <c r="VZ90" s="98"/>
      <c r="WA90" s="98"/>
      <c r="WB90" s="98"/>
      <c r="WC90" s="98"/>
      <c r="WD90" s="98"/>
      <c r="WE90" s="98"/>
      <c r="WF90" s="98"/>
      <c r="WG90" s="98"/>
      <c r="WH90" s="98"/>
      <c r="WI90" s="98"/>
      <c r="WJ90" s="98"/>
      <c r="WK90" s="98"/>
      <c r="WL90" s="98"/>
      <c r="WM90" s="98"/>
      <c r="WN90" s="98"/>
      <c r="WO90" s="98"/>
      <c r="WP90" s="98"/>
      <c r="WQ90" s="98"/>
      <c r="WR90" s="98"/>
      <c r="WS90" s="98"/>
      <c r="WT90" s="98"/>
      <c r="WU90" s="98"/>
      <c r="WV90" s="98"/>
      <c r="WW90" s="98"/>
      <c r="WX90" s="98"/>
      <c r="WY90" s="98"/>
      <c r="WZ90" s="98"/>
      <c r="XA90" s="98"/>
      <c r="XB90" s="98"/>
      <c r="XC90" s="98"/>
      <c r="XD90" s="98"/>
      <c r="ZF90" s="98"/>
      <c r="ZG90" s="98"/>
      <c r="ZH90" s="98"/>
      <c r="ZI90" s="98"/>
      <c r="ZJ90" s="98"/>
      <c r="ZK90" s="98"/>
      <c r="ZL90" s="98"/>
      <c r="ZM90" s="98"/>
      <c r="ZN90" s="98"/>
      <c r="ZO90" s="98"/>
      <c r="ZP90" s="98"/>
      <c r="ZQ90" s="98"/>
      <c r="ZR90" s="98"/>
      <c r="ZS90" s="98"/>
      <c r="ZT90" s="98"/>
      <c r="ZU90" s="98"/>
      <c r="ZV90" s="98"/>
      <c r="ZW90" s="98"/>
      <c r="ZX90" s="98"/>
      <c r="ZY90" s="98"/>
      <c r="ZZ90" s="98"/>
      <c r="AAA90" s="98"/>
      <c r="AAB90" s="98"/>
      <c r="AAC90" s="98"/>
      <c r="AAD90" s="98"/>
      <c r="AAE90" s="98"/>
      <c r="AAF90" s="98"/>
      <c r="AAG90" s="98"/>
      <c r="AAH90" s="98"/>
    </row>
    <row r="91" spans="2:710" x14ac:dyDescent="0.25">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J91" s="98"/>
      <c r="HL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P91" s="98"/>
      <c r="MR91" s="98"/>
      <c r="MS91" s="98"/>
      <c r="MT91" s="98"/>
      <c r="MU91" s="98"/>
      <c r="MV91" s="98"/>
      <c r="MW91" s="98"/>
      <c r="MY91" s="98"/>
      <c r="MZ91" s="98"/>
      <c r="NA91" s="98"/>
      <c r="NB91" s="98"/>
      <c r="NC91" s="98"/>
      <c r="NE91" s="98"/>
      <c r="NF91" s="98"/>
      <c r="NG91" s="98"/>
      <c r="NH91" s="98"/>
      <c r="NI91" s="98"/>
      <c r="NJ91" s="252"/>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PB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253"/>
      <c r="SJ91" s="98"/>
      <c r="SK91" s="98"/>
      <c r="SL91" s="98"/>
      <c r="SM91" s="98"/>
      <c r="SN91" s="98"/>
      <c r="SO91" s="98"/>
      <c r="SP91" s="98"/>
      <c r="SQ91" s="98"/>
      <c r="SR91" s="98"/>
      <c r="SS91" s="98"/>
      <c r="ST91" s="98"/>
      <c r="SU91" s="98"/>
      <c r="SV91" s="98"/>
      <c r="SW91" s="98"/>
      <c r="SX91" s="98"/>
      <c r="SY91" s="98"/>
      <c r="SZ91" s="98"/>
      <c r="TA91" s="98"/>
      <c r="TB91" s="98"/>
      <c r="TC91" s="98"/>
      <c r="TD91" s="98"/>
      <c r="TE91" s="98"/>
      <c r="TF91" s="98"/>
      <c r="TG91" s="98"/>
      <c r="TH91" s="98"/>
      <c r="TI91" s="98"/>
      <c r="TJ91" s="98"/>
      <c r="TK91" s="98"/>
      <c r="TL91" s="98"/>
      <c r="TM91" s="98"/>
      <c r="TN91" s="98"/>
      <c r="TO91" s="98"/>
      <c r="TP91" s="98"/>
      <c r="TQ91" s="98"/>
      <c r="TR91" s="98"/>
      <c r="TS91" s="98"/>
      <c r="TT91" s="98"/>
      <c r="TU91" s="98"/>
      <c r="TV91" s="98"/>
      <c r="TW91" s="98"/>
      <c r="TX91" s="98"/>
      <c r="TY91" s="98"/>
      <c r="TZ91" s="98"/>
      <c r="UA91" s="98"/>
      <c r="UB91" s="98"/>
      <c r="UC91" s="98"/>
      <c r="UD91" s="98"/>
      <c r="UE91" s="98"/>
      <c r="UF91" s="98"/>
      <c r="UG91" s="98"/>
      <c r="UH91" s="98"/>
      <c r="UI91" s="98"/>
      <c r="UJ91" s="98"/>
      <c r="UK91" s="98"/>
      <c r="UL91" s="98"/>
      <c r="UM91" s="98"/>
      <c r="UN91" s="98"/>
      <c r="UO91" s="98"/>
      <c r="UP91" s="98"/>
      <c r="UQ91" s="98"/>
      <c r="UR91" s="98"/>
      <c r="US91" s="98"/>
      <c r="UT91" s="98"/>
      <c r="UU91" s="98"/>
      <c r="UV91" s="98"/>
      <c r="UW91" s="98"/>
      <c r="UX91" s="98"/>
      <c r="UY91" s="98"/>
      <c r="UZ91" s="98"/>
      <c r="VA91" s="98"/>
      <c r="VB91" s="98"/>
      <c r="VC91" s="98"/>
      <c r="VD91" s="98"/>
      <c r="VE91" s="98"/>
      <c r="VF91" s="98"/>
      <c r="VG91" s="98"/>
      <c r="VH91" s="98"/>
      <c r="VI91" s="98"/>
      <c r="VJ91" s="98"/>
      <c r="VK91" s="98"/>
      <c r="VL91" s="98"/>
      <c r="VM91" s="98"/>
      <c r="VN91" s="98"/>
      <c r="VO91" s="98"/>
      <c r="VV91" s="98"/>
      <c r="VW91" s="98"/>
      <c r="VX91" s="98"/>
      <c r="VY91" s="98"/>
      <c r="VZ91" s="98"/>
      <c r="WA91" s="98"/>
      <c r="WB91" s="98"/>
      <c r="WC91" s="98"/>
      <c r="WD91" s="98"/>
      <c r="WE91" s="98"/>
      <c r="WF91" s="98"/>
      <c r="WG91" s="98"/>
      <c r="WH91" s="98"/>
      <c r="WI91" s="98"/>
      <c r="WJ91" s="98"/>
      <c r="WK91" s="98"/>
      <c r="WL91" s="98"/>
      <c r="WM91" s="98"/>
      <c r="WN91" s="98"/>
      <c r="WO91" s="98"/>
      <c r="WP91" s="98"/>
      <c r="WQ91" s="98"/>
      <c r="WR91" s="98"/>
      <c r="WS91" s="98"/>
      <c r="WT91" s="98"/>
      <c r="WU91" s="98"/>
      <c r="WV91" s="98"/>
      <c r="WW91" s="98"/>
      <c r="WX91" s="98"/>
      <c r="WY91" s="98"/>
      <c r="WZ91" s="98"/>
      <c r="XA91" s="98"/>
      <c r="XB91" s="98"/>
      <c r="XC91" s="98"/>
      <c r="XD91" s="98"/>
      <c r="ZF91" s="98"/>
      <c r="ZG91" s="98"/>
      <c r="ZH91" s="98"/>
      <c r="ZI91" s="98"/>
      <c r="ZJ91" s="98"/>
      <c r="ZK91" s="98"/>
      <c r="ZL91" s="98"/>
      <c r="ZM91" s="98"/>
      <c r="ZN91" s="98"/>
      <c r="ZO91" s="98"/>
      <c r="ZP91" s="98"/>
      <c r="ZQ91" s="98"/>
      <c r="ZR91" s="98"/>
      <c r="ZS91" s="98"/>
      <c r="ZT91" s="98"/>
      <c r="ZU91" s="98"/>
      <c r="ZV91" s="98"/>
      <c r="ZW91" s="98"/>
      <c r="ZX91" s="98"/>
      <c r="ZY91" s="98"/>
      <c r="ZZ91" s="98"/>
      <c r="AAA91" s="98"/>
      <c r="AAB91" s="98"/>
      <c r="AAC91" s="98"/>
      <c r="AAD91" s="98"/>
      <c r="AAE91" s="98"/>
      <c r="AAF91" s="98"/>
      <c r="AAG91" s="98"/>
      <c r="AAH91" s="98"/>
    </row>
    <row r="92" spans="2:710" x14ac:dyDescent="0.25">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J92" s="98"/>
      <c r="HL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P92" s="98"/>
      <c r="MR92" s="98"/>
      <c r="MS92" s="98"/>
      <c r="MT92" s="98"/>
      <c r="MU92" s="98"/>
      <c r="MV92" s="98"/>
      <c r="MW92" s="98"/>
      <c r="MY92" s="98"/>
      <c r="MZ92" s="98"/>
      <c r="NA92" s="98"/>
      <c r="NB92" s="98"/>
      <c r="NC92" s="98"/>
      <c r="NE92" s="98"/>
      <c r="NF92" s="98"/>
      <c r="NG92" s="98"/>
      <c r="NH92" s="98"/>
      <c r="NI92" s="98"/>
      <c r="NJ92" s="252"/>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PB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253"/>
      <c r="SJ92" s="98"/>
      <c r="SK92" s="98"/>
      <c r="SL92" s="98"/>
      <c r="SM92" s="98"/>
      <c r="SN92" s="98"/>
      <c r="SO92" s="98"/>
      <c r="SP92" s="98"/>
      <c r="SQ92" s="98"/>
      <c r="SR92" s="98"/>
      <c r="SS92" s="98"/>
      <c r="ST92" s="98"/>
      <c r="SU92" s="98"/>
      <c r="SV92" s="98"/>
      <c r="SW92" s="98"/>
      <c r="SX92" s="98"/>
      <c r="SY92" s="98"/>
      <c r="SZ92" s="98"/>
      <c r="TA92" s="98"/>
      <c r="TB92" s="98"/>
      <c r="TC92" s="98"/>
      <c r="TD92" s="98"/>
      <c r="TE92" s="98"/>
      <c r="TF92" s="98"/>
      <c r="TG92" s="98"/>
      <c r="TH92" s="98"/>
      <c r="TI92" s="98"/>
      <c r="TJ92" s="98"/>
      <c r="TK92" s="98"/>
      <c r="TL92" s="98"/>
      <c r="TM92" s="98"/>
      <c r="TN92" s="98"/>
      <c r="TO92" s="98"/>
      <c r="TP92" s="98"/>
      <c r="TQ92" s="98"/>
      <c r="TR92" s="98"/>
      <c r="TS92" s="98"/>
      <c r="TT92" s="98"/>
      <c r="TU92" s="98"/>
      <c r="TV92" s="98"/>
      <c r="TW92" s="98"/>
      <c r="TX92" s="98"/>
      <c r="TY92" s="98"/>
      <c r="TZ92" s="98"/>
      <c r="UA92" s="98"/>
      <c r="UB92" s="98"/>
      <c r="UC92" s="98"/>
      <c r="UD92" s="98"/>
      <c r="UE92" s="98"/>
      <c r="UF92" s="98"/>
      <c r="UG92" s="98"/>
      <c r="UH92" s="98"/>
      <c r="UI92" s="98"/>
      <c r="UJ92" s="98"/>
      <c r="UK92" s="98"/>
      <c r="UL92" s="98"/>
      <c r="UM92" s="98"/>
      <c r="UN92" s="98"/>
      <c r="UO92" s="98"/>
      <c r="UP92" s="98"/>
      <c r="UQ92" s="98"/>
      <c r="UR92" s="98"/>
      <c r="US92" s="98"/>
      <c r="UT92" s="98"/>
      <c r="UU92" s="98"/>
      <c r="UV92" s="98"/>
      <c r="UW92" s="98"/>
      <c r="UX92" s="98"/>
      <c r="UY92" s="98"/>
      <c r="UZ92" s="98"/>
      <c r="VA92" s="98"/>
      <c r="VB92" s="98"/>
      <c r="VC92" s="98"/>
      <c r="VD92" s="98"/>
      <c r="VE92" s="98"/>
      <c r="VF92" s="98"/>
      <c r="VG92" s="98"/>
      <c r="VH92" s="98"/>
      <c r="VI92" s="98"/>
      <c r="VJ92" s="98"/>
      <c r="VK92" s="98"/>
      <c r="VL92" s="98"/>
      <c r="VM92" s="98"/>
      <c r="VN92" s="98"/>
      <c r="VO92" s="98"/>
      <c r="VV92" s="98"/>
      <c r="VW92" s="98"/>
      <c r="VX92" s="98"/>
      <c r="VY92" s="98"/>
      <c r="VZ92" s="98"/>
      <c r="WA92" s="98"/>
      <c r="WB92" s="98"/>
      <c r="WC92" s="98"/>
      <c r="WD92" s="98"/>
      <c r="WE92" s="98"/>
      <c r="WF92" s="98"/>
      <c r="WG92" s="98"/>
      <c r="WH92" s="98"/>
      <c r="WI92" s="98"/>
      <c r="WJ92" s="98"/>
      <c r="WK92" s="98"/>
      <c r="WL92" s="98"/>
      <c r="WM92" s="98"/>
      <c r="WN92" s="98"/>
      <c r="WO92" s="98"/>
      <c r="WP92" s="98"/>
      <c r="WQ92" s="98"/>
      <c r="WR92" s="98"/>
      <c r="WS92" s="98"/>
      <c r="WT92" s="98"/>
      <c r="WU92" s="98"/>
      <c r="WV92" s="98"/>
      <c r="WW92" s="98"/>
      <c r="WX92" s="98"/>
      <c r="WY92" s="98"/>
      <c r="WZ92" s="98"/>
      <c r="XA92" s="98"/>
      <c r="XB92" s="98"/>
      <c r="XC92" s="98"/>
      <c r="XD92" s="98"/>
      <c r="ZF92" s="98"/>
      <c r="ZG92" s="98"/>
      <c r="ZH92" s="98"/>
      <c r="ZI92" s="98"/>
      <c r="ZJ92" s="98"/>
      <c r="ZK92" s="98"/>
      <c r="ZL92" s="98"/>
      <c r="ZM92" s="98"/>
      <c r="ZN92" s="98"/>
      <c r="ZO92" s="98"/>
      <c r="ZP92" s="98"/>
      <c r="ZQ92" s="98"/>
      <c r="ZR92" s="98"/>
      <c r="ZS92" s="98"/>
      <c r="ZT92" s="98"/>
      <c r="ZU92" s="98"/>
      <c r="ZV92" s="98"/>
      <c r="ZW92" s="98"/>
      <c r="ZX92" s="98"/>
      <c r="ZY92" s="98"/>
      <c r="ZZ92" s="98"/>
      <c r="AAA92" s="98"/>
      <c r="AAB92" s="98"/>
      <c r="AAC92" s="98"/>
      <c r="AAD92" s="98"/>
      <c r="AAE92" s="98"/>
      <c r="AAF92" s="98"/>
      <c r="AAG92" s="98"/>
      <c r="AAH92" s="98"/>
    </row>
    <row r="93" spans="2:710" x14ac:dyDescent="0.25">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J93" s="98"/>
      <c r="HL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P93" s="98"/>
      <c r="MR93" s="98"/>
      <c r="MS93" s="98"/>
      <c r="MT93" s="98"/>
      <c r="MU93" s="98"/>
      <c r="MV93" s="98"/>
      <c r="MW93" s="98"/>
      <c r="MY93" s="98"/>
      <c r="MZ93" s="98"/>
      <c r="NA93" s="98"/>
      <c r="NB93" s="98"/>
      <c r="NC93" s="98"/>
      <c r="NE93" s="98"/>
      <c r="NF93" s="98"/>
      <c r="NG93" s="98"/>
      <c r="NH93" s="98"/>
      <c r="NI93" s="98"/>
      <c r="NJ93" s="252"/>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PB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253"/>
      <c r="SJ93" s="98"/>
      <c r="SK93" s="98"/>
      <c r="SL93" s="98"/>
      <c r="SM93" s="98"/>
      <c r="SN93" s="98"/>
      <c r="SO93" s="98"/>
      <c r="SP93" s="98"/>
      <c r="SQ93" s="98"/>
      <c r="SR93" s="98"/>
      <c r="SS93" s="98"/>
      <c r="ST93" s="98"/>
      <c r="SU93" s="98"/>
      <c r="SV93" s="98"/>
      <c r="SW93" s="98"/>
      <c r="SX93" s="98"/>
      <c r="SY93" s="98"/>
      <c r="SZ93" s="98"/>
      <c r="TA93" s="98"/>
      <c r="TB93" s="98"/>
      <c r="TC93" s="98"/>
      <c r="TD93" s="98"/>
      <c r="TE93" s="98"/>
      <c r="TF93" s="98"/>
      <c r="TG93" s="98"/>
      <c r="TH93" s="98"/>
      <c r="TI93" s="98"/>
      <c r="TJ93" s="98"/>
      <c r="TK93" s="98"/>
      <c r="TL93" s="98"/>
      <c r="TM93" s="98"/>
      <c r="TN93" s="98"/>
      <c r="TO93" s="98"/>
      <c r="TP93" s="98"/>
      <c r="TQ93" s="98"/>
      <c r="TR93" s="98"/>
      <c r="TS93" s="98"/>
      <c r="TT93" s="98"/>
      <c r="TU93" s="98"/>
      <c r="TV93" s="98"/>
      <c r="TW93" s="98"/>
      <c r="TX93" s="98"/>
      <c r="TY93" s="98"/>
      <c r="TZ93" s="98"/>
      <c r="UA93" s="98"/>
      <c r="UB93" s="98"/>
      <c r="UC93" s="98"/>
      <c r="UD93" s="98"/>
      <c r="UE93" s="98"/>
      <c r="UF93" s="98"/>
      <c r="UG93" s="98"/>
      <c r="UH93" s="98"/>
      <c r="UI93" s="98"/>
      <c r="UJ93" s="98"/>
      <c r="UK93" s="98"/>
      <c r="UL93" s="98"/>
      <c r="UM93" s="98"/>
      <c r="UN93" s="98"/>
      <c r="UO93" s="98"/>
      <c r="UP93" s="98"/>
      <c r="UQ93" s="98"/>
      <c r="UR93" s="98"/>
      <c r="US93" s="98"/>
      <c r="UT93" s="98"/>
      <c r="UU93" s="98"/>
      <c r="UV93" s="98"/>
      <c r="UW93" s="98"/>
      <c r="UX93" s="98"/>
      <c r="UY93" s="98"/>
      <c r="UZ93" s="98"/>
      <c r="VA93" s="98"/>
      <c r="VB93" s="98"/>
      <c r="VC93" s="98"/>
      <c r="VD93" s="98"/>
      <c r="VE93" s="98"/>
      <c r="VF93" s="98"/>
      <c r="VG93" s="98"/>
      <c r="VH93" s="98"/>
      <c r="VI93" s="98"/>
      <c r="VJ93" s="98"/>
      <c r="VK93" s="98"/>
      <c r="VL93" s="98"/>
      <c r="VM93" s="98"/>
      <c r="VN93" s="98"/>
      <c r="VO93" s="98"/>
      <c r="VV93" s="98"/>
      <c r="VW93" s="98"/>
      <c r="VX93" s="98"/>
      <c r="VY93" s="98"/>
      <c r="VZ93" s="98"/>
      <c r="WA93" s="98"/>
      <c r="WB93" s="98"/>
      <c r="WC93" s="98"/>
      <c r="WD93" s="98"/>
      <c r="WE93" s="98"/>
      <c r="WF93" s="98"/>
      <c r="WG93" s="98"/>
      <c r="WH93" s="98"/>
      <c r="WI93" s="98"/>
      <c r="WJ93" s="98"/>
      <c r="WK93" s="98"/>
      <c r="WL93" s="98"/>
      <c r="WM93" s="98"/>
      <c r="WN93" s="98"/>
      <c r="WO93" s="98"/>
      <c r="WP93" s="98"/>
      <c r="WQ93" s="98"/>
      <c r="WR93" s="98"/>
      <c r="WS93" s="98"/>
      <c r="WT93" s="98"/>
      <c r="WU93" s="98"/>
      <c r="WV93" s="98"/>
      <c r="WW93" s="98"/>
      <c r="WX93" s="98"/>
      <c r="WY93" s="98"/>
      <c r="WZ93" s="98"/>
      <c r="XA93" s="98"/>
      <c r="XB93" s="98"/>
      <c r="XC93" s="98"/>
      <c r="XD93" s="98"/>
      <c r="ZF93" s="98"/>
      <c r="ZG93" s="98"/>
      <c r="ZH93" s="98"/>
      <c r="ZI93" s="98"/>
      <c r="ZJ93" s="98"/>
      <c r="ZK93" s="98"/>
      <c r="ZL93" s="98"/>
      <c r="ZM93" s="98"/>
      <c r="ZN93" s="98"/>
      <c r="ZO93" s="98"/>
      <c r="ZP93" s="98"/>
      <c r="ZQ93" s="98"/>
      <c r="ZR93" s="98"/>
      <c r="ZS93" s="98"/>
      <c r="ZT93" s="98"/>
      <c r="ZU93" s="98"/>
      <c r="ZV93" s="98"/>
      <c r="ZW93" s="98"/>
      <c r="ZX93" s="98"/>
      <c r="ZY93" s="98"/>
      <c r="ZZ93" s="98"/>
      <c r="AAA93" s="98"/>
      <c r="AAB93" s="98"/>
      <c r="AAC93" s="98"/>
      <c r="AAD93" s="98"/>
      <c r="AAE93" s="98"/>
      <c r="AAF93" s="98"/>
      <c r="AAG93" s="98"/>
      <c r="AAH93" s="98"/>
    </row>
    <row r="94" spans="2:710" x14ac:dyDescent="0.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J94" s="98"/>
      <c r="HL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P94" s="98"/>
      <c r="MR94" s="98"/>
      <c r="MS94" s="98"/>
      <c r="MT94" s="98"/>
      <c r="MU94" s="98"/>
      <c r="MV94" s="98"/>
      <c r="MW94" s="98"/>
      <c r="MY94" s="98"/>
      <c r="MZ94" s="98"/>
      <c r="NA94" s="98"/>
      <c r="NB94" s="98"/>
      <c r="NC94" s="98"/>
      <c r="NE94" s="98"/>
      <c r="NF94" s="98"/>
      <c r="NG94" s="98"/>
      <c r="NH94" s="98"/>
      <c r="NI94" s="98"/>
      <c r="NJ94" s="252"/>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PB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253"/>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row>
    <row r="95" spans="2:710" x14ac:dyDescent="0.25">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J95" s="98"/>
      <c r="HL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P95" s="98"/>
      <c r="MR95" s="98"/>
      <c r="MS95" s="98"/>
      <c r="MT95" s="98"/>
      <c r="MU95" s="98"/>
      <c r="MV95" s="98"/>
      <c r="MW95" s="98"/>
      <c r="MY95" s="98"/>
      <c r="MZ95" s="98"/>
      <c r="NA95" s="98"/>
      <c r="NB95" s="98"/>
      <c r="NC95" s="98"/>
      <c r="NE95" s="98"/>
      <c r="NF95" s="98"/>
      <c r="NG95" s="98"/>
      <c r="NH95" s="98"/>
      <c r="NI95" s="98"/>
      <c r="NJ95" s="252"/>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PB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253"/>
      <c r="SJ95" s="98"/>
      <c r="SK95" s="98"/>
      <c r="SL95" s="98"/>
      <c r="SM95" s="98"/>
      <c r="SN95" s="98"/>
      <c r="SO95" s="98"/>
      <c r="SP95" s="98"/>
      <c r="SQ95" s="98"/>
      <c r="SR95" s="98"/>
      <c r="SS95" s="98"/>
      <c r="ST95" s="98"/>
      <c r="SU95" s="98"/>
      <c r="SV95" s="98"/>
      <c r="SW95" s="98"/>
      <c r="SX95" s="98"/>
      <c r="SY95" s="98"/>
      <c r="SZ95" s="98"/>
      <c r="TA95" s="98"/>
      <c r="TB95" s="98"/>
      <c r="TC95" s="98"/>
      <c r="TD95" s="98"/>
      <c r="TE95" s="98"/>
      <c r="TF95" s="98"/>
      <c r="TG95" s="98"/>
      <c r="TH95" s="98"/>
      <c r="TI95" s="98"/>
      <c r="TJ95" s="98"/>
      <c r="TK95" s="98"/>
      <c r="TL95" s="98"/>
      <c r="TM95" s="98"/>
      <c r="TN95" s="98"/>
      <c r="TO95" s="98"/>
      <c r="TP95" s="98"/>
      <c r="TQ95" s="98"/>
      <c r="TR95" s="98"/>
      <c r="TS95" s="98"/>
      <c r="TT95" s="98"/>
      <c r="TU95" s="98"/>
      <c r="TV95" s="98"/>
      <c r="TW95" s="98"/>
      <c r="TX95" s="98"/>
      <c r="TY95" s="98"/>
      <c r="TZ95" s="98"/>
      <c r="UA95" s="98"/>
      <c r="UB95" s="98"/>
      <c r="UC95" s="98"/>
      <c r="UD95" s="98"/>
      <c r="UE95" s="98"/>
      <c r="UF95" s="98"/>
      <c r="UG95" s="98"/>
      <c r="UH95" s="98"/>
      <c r="UI95" s="98"/>
      <c r="UJ95" s="98"/>
      <c r="UK95" s="98"/>
      <c r="UL95" s="98"/>
      <c r="UM95" s="98"/>
      <c r="UN95" s="98"/>
      <c r="UO95" s="98"/>
      <c r="UP95" s="98"/>
      <c r="UQ95" s="98"/>
      <c r="UR95" s="98"/>
      <c r="US95" s="98"/>
      <c r="UT95" s="98"/>
      <c r="UU95" s="98"/>
      <c r="UV95" s="98"/>
      <c r="UW95" s="98"/>
      <c r="UX95" s="98"/>
      <c r="UY95" s="98"/>
      <c r="UZ95" s="98"/>
      <c r="VA95" s="98"/>
      <c r="VB95" s="98"/>
      <c r="VC95" s="98"/>
      <c r="VD95" s="98"/>
      <c r="VE95" s="98"/>
      <c r="VF95" s="98"/>
      <c r="VG95" s="98"/>
      <c r="VH95" s="98"/>
      <c r="VI95" s="98"/>
      <c r="VJ95" s="98"/>
      <c r="VK95" s="98"/>
      <c r="VL95" s="98"/>
      <c r="VM95" s="98"/>
      <c r="VN95" s="98"/>
      <c r="VO95" s="98"/>
      <c r="VV95" s="98"/>
      <c r="VW95" s="98"/>
      <c r="VX95" s="98"/>
      <c r="VY95" s="98"/>
      <c r="VZ95" s="98"/>
      <c r="WA95" s="98"/>
      <c r="WB95" s="98"/>
      <c r="WC95" s="98"/>
      <c r="WD95" s="98"/>
      <c r="WE95" s="98"/>
      <c r="WF95" s="98"/>
      <c r="WG95" s="98"/>
      <c r="WH95" s="98"/>
      <c r="WI95" s="98"/>
      <c r="WJ95" s="98"/>
      <c r="WK95" s="98"/>
      <c r="WL95" s="98"/>
      <c r="WM95" s="98"/>
      <c r="WN95" s="98"/>
      <c r="WO95" s="98"/>
      <c r="WP95" s="98"/>
      <c r="WQ95" s="98"/>
      <c r="WR95" s="98"/>
      <c r="WS95" s="98"/>
      <c r="WT95" s="98"/>
      <c r="WU95" s="98"/>
      <c r="WV95" s="98"/>
      <c r="WW95" s="98"/>
      <c r="WX95" s="98"/>
      <c r="WY95" s="98"/>
      <c r="WZ95" s="98"/>
      <c r="XA95" s="98"/>
      <c r="XB95" s="98"/>
      <c r="XC95" s="98"/>
      <c r="XD95" s="98"/>
      <c r="ZF95" s="98"/>
      <c r="ZG95" s="98"/>
      <c r="ZH95" s="98"/>
      <c r="ZI95" s="98"/>
      <c r="ZJ95" s="98"/>
      <c r="ZK95" s="98"/>
      <c r="ZL95" s="98"/>
      <c r="ZM95" s="98"/>
      <c r="ZN95" s="98"/>
      <c r="ZO95" s="98"/>
      <c r="ZP95" s="98"/>
      <c r="ZQ95" s="98"/>
      <c r="ZR95" s="98"/>
      <c r="ZS95" s="98"/>
      <c r="ZT95" s="98"/>
      <c r="ZU95" s="98"/>
      <c r="ZV95" s="98"/>
      <c r="ZW95" s="98"/>
      <c r="ZX95" s="98"/>
      <c r="ZY95" s="98"/>
      <c r="ZZ95" s="98"/>
      <c r="AAA95" s="98"/>
      <c r="AAB95" s="98"/>
      <c r="AAC95" s="98"/>
      <c r="AAD95" s="98"/>
      <c r="AAE95" s="98"/>
      <c r="AAF95" s="98"/>
      <c r="AAG95" s="98"/>
      <c r="AAH95" s="98"/>
    </row>
    <row r="96" spans="2:710" x14ac:dyDescent="0.25">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J96" s="98"/>
      <c r="HL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P96" s="98"/>
      <c r="MR96" s="98"/>
      <c r="MS96" s="98"/>
      <c r="MT96" s="98"/>
      <c r="MU96" s="98"/>
      <c r="MV96" s="98"/>
      <c r="MW96" s="98"/>
      <c r="MY96" s="98"/>
      <c r="MZ96" s="98"/>
      <c r="NA96" s="98"/>
      <c r="NB96" s="98"/>
      <c r="NC96" s="98"/>
      <c r="NE96" s="98"/>
      <c r="NF96" s="98"/>
      <c r="NG96" s="98"/>
      <c r="NH96" s="98"/>
      <c r="NI96" s="98"/>
      <c r="NJ96" s="252"/>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PB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253"/>
      <c r="SJ96" s="98"/>
      <c r="SK96" s="98"/>
      <c r="SL96" s="98"/>
      <c r="SM96" s="98"/>
      <c r="SN96" s="98"/>
      <c r="SO96" s="98"/>
      <c r="SP96" s="98"/>
      <c r="SQ96" s="98"/>
      <c r="SR96" s="98"/>
      <c r="SS96" s="98"/>
      <c r="ST96" s="98"/>
      <c r="SU96" s="98"/>
      <c r="SV96" s="98"/>
      <c r="SW96" s="98"/>
      <c r="SX96" s="98"/>
      <c r="SY96" s="98"/>
      <c r="SZ96" s="98"/>
      <c r="TA96" s="98"/>
      <c r="TB96" s="98"/>
      <c r="TC96" s="98"/>
      <c r="TD96" s="98"/>
      <c r="TE96" s="98"/>
      <c r="TF96" s="98"/>
      <c r="TG96" s="98"/>
      <c r="TH96" s="98"/>
      <c r="TI96" s="98"/>
      <c r="TJ96" s="98"/>
      <c r="TK96" s="98"/>
      <c r="TL96" s="98"/>
      <c r="TM96" s="98"/>
      <c r="TN96" s="98"/>
      <c r="TO96" s="98"/>
      <c r="TP96" s="98"/>
      <c r="TQ96" s="98"/>
      <c r="TR96" s="98"/>
      <c r="TS96" s="98"/>
      <c r="TT96" s="98"/>
      <c r="TU96" s="98"/>
      <c r="TV96" s="98"/>
      <c r="TW96" s="98"/>
      <c r="TX96" s="98"/>
      <c r="TY96" s="98"/>
      <c r="TZ96" s="98"/>
      <c r="UA96" s="98"/>
      <c r="UB96" s="98"/>
      <c r="UC96" s="98"/>
      <c r="UD96" s="98"/>
      <c r="UE96" s="98"/>
      <c r="UF96" s="98"/>
      <c r="UG96" s="98"/>
      <c r="UH96" s="98"/>
      <c r="UI96" s="98"/>
      <c r="UJ96" s="98"/>
      <c r="UK96" s="98"/>
      <c r="UL96" s="98"/>
      <c r="UM96" s="98"/>
      <c r="UN96" s="98"/>
      <c r="UO96" s="98"/>
      <c r="UP96" s="98"/>
      <c r="UQ96" s="98"/>
      <c r="UR96" s="98"/>
      <c r="US96" s="98"/>
      <c r="UT96" s="98"/>
      <c r="UU96" s="98"/>
      <c r="UV96" s="98"/>
      <c r="UW96" s="98"/>
      <c r="UX96" s="98"/>
      <c r="UY96" s="98"/>
      <c r="UZ96" s="98"/>
      <c r="VA96" s="98"/>
      <c r="VB96" s="98"/>
      <c r="VC96" s="98"/>
      <c r="VD96" s="98"/>
      <c r="VE96" s="98"/>
      <c r="VF96" s="98"/>
      <c r="VG96" s="98"/>
      <c r="VH96" s="98"/>
      <c r="VI96" s="98"/>
      <c r="VJ96" s="98"/>
      <c r="VK96" s="98"/>
      <c r="VL96" s="98"/>
      <c r="VM96" s="98"/>
      <c r="VN96" s="98"/>
      <c r="VO96" s="98"/>
      <c r="VV96" s="98"/>
      <c r="VW96" s="98"/>
      <c r="VX96" s="98"/>
      <c r="VY96" s="98"/>
      <c r="VZ96" s="98"/>
      <c r="WA96" s="98"/>
      <c r="WB96" s="98"/>
      <c r="WC96" s="98"/>
      <c r="WD96" s="98"/>
      <c r="WE96" s="98"/>
      <c r="WF96" s="98"/>
      <c r="WG96" s="98"/>
      <c r="WH96" s="98"/>
      <c r="WI96" s="98"/>
      <c r="WJ96" s="98"/>
      <c r="WK96" s="98"/>
      <c r="WL96" s="98"/>
      <c r="WM96" s="98"/>
      <c r="WN96" s="98"/>
      <c r="WO96" s="98"/>
      <c r="WP96" s="98"/>
      <c r="WQ96" s="98"/>
      <c r="WR96" s="98"/>
      <c r="WS96" s="98"/>
      <c r="WT96" s="98"/>
      <c r="WU96" s="98"/>
      <c r="WV96" s="98"/>
      <c r="WW96" s="98"/>
      <c r="WX96" s="98"/>
      <c r="WY96" s="98"/>
      <c r="WZ96" s="98"/>
      <c r="XA96" s="98"/>
      <c r="XB96" s="98"/>
      <c r="XC96" s="98"/>
      <c r="XD96" s="98"/>
      <c r="ZF96" s="98"/>
      <c r="ZG96" s="98"/>
      <c r="ZH96" s="98"/>
      <c r="ZI96" s="98"/>
      <c r="ZJ96" s="98"/>
      <c r="ZK96" s="98"/>
      <c r="ZL96" s="98"/>
      <c r="ZM96" s="98"/>
      <c r="ZN96" s="98"/>
      <c r="ZO96" s="98"/>
      <c r="ZP96" s="98"/>
      <c r="ZQ96" s="98"/>
      <c r="ZR96" s="98"/>
      <c r="ZS96" s="98"/>
      <c r="ZT96" s="98"/>
      <c r="ZU96" s="98"/>
      <c r="ZV96" s="98"/>
      <c r="ZW96" s="98"/>
      <c r="ZX96" s="98"/>
      <c r="ZY96" s="98"/>
      <c r="ZZ96" s="98"/>
      <c r="AAA96" s="98"/>
      <c r="AAB96" s="98"/>
      <c r="AAC96" s="98"/>
      <c r="AAD96" s="98"/>
      <c r="AAE96" s="98"/>
      <c r="AAF96" s="98"/>
      <c r="AAG96" s="98"/>
      <c r="AAH96" s="98"/>
    </row>
    <row r="97" spans="2:710" x14ac:dyDescent="0.25">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J97" s="98"/>
      <c r="HL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P97" s="98"/>
      <c r="MR97" s="98"/>
      <c r="MS97" s="98"/>
      <c r="MT97" s="98"/>
      <c r="MU97" s="98"/>
      <c r="MV97" s="98"/>
      <c r="MW97" s="98"/>
      <c r="MY97" s="98"/>
      <c r="MZ97" s="98"/>
      <c r="NA97" s="98"/>
      <c r="NB97" s="98"/>
      <c r="NC97" s="98"/>
      <c r="NE97" s="98"/>
      <c r="NF97" s="98"/>
      <c r="NG97" s="98"/>
      <c r="NH97" s="98"/>
      <c r="NI97" s="98"/>
      <c r="NJ97" s="252"/>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PB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253"/>
      <c r="SJ97" s="98"/>
      <c r="SK97" s="98"/>
      <c r="SL97" s="98"/>
      <c r="SM97" s="98"/>
      <c r="SN97" s="98"/>
      <c r="SO97" s="98"/>
      <c r="SP97" s="98"/>
      <c r="SQ97" s="98"/>
      <c r="SR97" s="98"/>
      <c r="SS97" s="98"/>
      <c r="ST97" s="98"/>
      <c r="SU97" s="98"/>
      <c r="SV97" s="98"/>
      <c r="SW97" s="98"/>
      <c r="SX97" s="98"/>
      <c r="SY97" s="98"/>
      <c r="SZ97" s="98"/>
      <c r="TA97" s="98"/>
      <c r="TB97" s="98"/>
      <c r="TC97" s="98"/>
      <c r="TD97" s="98"/>
      <c r="TE97" s="98"/>
      <c r="TF97" s="98"/>
      <c r="TG97" s="98"/>
      <c r="TH97" s="98"/>
      <c r="TI97" s="98"/>
      <c r="TJ97" s="98"/>
      <c r="TK97" s="98"/>
      <c r="TL97" s="98"/>
      <c r="TM97" s="98"/>
      <c r="TN97" s="98"/>
      <c r="TO97" s="98"/>
      <c r="TP97" s="98"/>
      <c r="TQ97" s="98"/>
      <c r="TR97" s="98"/>
      <c r="TS97" s="98"/>
      <c r="TT97" s="98"/>
      <c r="TU97" s="98"/>
      <c r="TV97" s="98"/>
      <c r="TW97" s="98"/>
      <c r="TX97" s="98"/>
      <c r="TY97" s="98"/>
      <c r="TZ97" s="98"/>
      <c r="UA97" s="98"/>
      <c r="UB97" s="98"/>
      <c r="UC97" s="98"/>
      <c r="UD97" s="98"/>
      <c r="UE97" s="98"/>
      <c r="UF97" s="98"/>
      <c r="UG97" s="98"/>
      <c r="UH97" s="98"/>
      <c r="UI97" s="98"/>
      <c r="UJ97" s="98"/>
      <c r="UK97" s="98"/>
      <c r="UL97" s="98"/>
      <c r="UM97" s="98"/>
      <c r="UN97" s="98"/>
      <c r="UO97" s="98"/>
      <c r="UP97" s="98"/>
      <c r="UQ97" s="98"/>
      <c r="UR97" s="98"/>
      <c r="US97" s="98"/>
      <c r="UT97" s="98"/>
      <c r="UU97" s="98"/>
      <c r="UV97" s="98"/>
      <c r="UW97" s="98"/>
      <c r="UX97" s="98"/>
      <c r="UY97" s="98"/>
      <c r="UZ97" s="98"/>
      <c r="VA97" s="98"/>
      <c r="VB97" s="98"/>
      <c r="VC97" s="98"/>
      <c r="VD97" s="98"/>
      <c r="VE97" s="98"/>
      <c r="VF97" s="98"/>
      <c r="VG97" s="98"/>
      <c r="VH97" s="98"/>
      <c r="VI97" s="98"/>
      <c r="VJ97" s="98"/>
      <c r="VK97" s="98"/>
      <c r="VL97" s="98"/>
      <c r="VM97" s="98"/>
      <c r="VN97" s="98"/>
      <c r="VO97" s="98"/>
      <c r="VV97" s="98"/>
      <c r="VW97" s="98"/>
      <c r="VX97" s="98"/>
      <c r="VY97" s="98"/>
      <c r="VZ97" s="98"/>
      <c r="WA97" s="98"/>
      <c r="WB97" s="98"/>
      <c r="WC97" s="98"/>
      <c r="WD97" s="98"/>
      <c r="WE97" s="98"/>
      <c r="WF97" s="98"/>
      <c r="WG97" s="98"/>
      <c r="WH97" s="98"/>
      <c r="WI97" s="98"/>
      <c r="WJ97" s="98"/>
      <c r="WK97" s="98"/>
      <c r="WL97" s="98"/>
      <c r="WM97" s="98"/>
      <c r="WN97" s="98"/>
      <c r="WO97" s="98"/>
      <c r="WP97" s="98"/>
      <c r="WQ97" s="98"/>
      <c r="WR97" s="98"/>
      <c r="WS97" s="98"/>
      <c r="WT97" s="98"/>
      <c r="WU97" s="98"/>
      <c r="WV97" s="98"/>
      <c r="WW97" s="98"/>
      <c r="WX97" s="98"/>
      <c r="WY97" s="98"/>
      <c r="WZ97" s="98"/>
      <c r="XA97" s="98"/>
      <c r="XB97" s="98"/>
      <c r="XC97" s="98"/>
      <c r="XD97" s="98"/>
      <c r="ZF97" s="98"/>
      <c r="ZG97" s="98"/>
      <c r="ZH97" s="98"/>
      <c r="ZI97" s="98"/>
      <c r="ZJ97" s="98"/>
      <c r="ZK97" s="98"/>
      <c r="ZL97" s="98"/>
      <c r="ZM97" s="98"/>
      <c r="ZN97" s="98"/>
      <c r="ZO97" s="98"/>
      <c r="ZP97" s="98"/>
      <c r="ZQ97" s="98"/>
      <c r="ZR97" s="98"/>
      <c r="ZS97" s="98"/>
      <c r="ZT97" s="98"/>
      <c r="ZU97" s="98"/>
      <c r="ZV97" s="98"/>
      <c r="ZW97" s="98"/>
      <c r="ZX97" s="98"/>
      <c r="ZY97" s="98"/>
      <c r="ZZ97" s="98"/>
      <c r="AAA97" s="98"/>
      <c r="AAB97" s="98"/>
      <c r="AAC97" s="98"/>
      <c r="AAD97" s="98"/>
      <c r="AAE97" s="98"/>
      <c r="AAF97" s="98"/>
      <c r="AAG97" s="98"/>
      <c r="AAH97" s="98"/>
    </row>
    <row r="98" spans="2:710" x14ac:dyDescent="0.25">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J98" s="98"/>
      <c r="HL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P98" s="98"/>
      <c r="MR98" s="98"/>
      <c r="MS98" s="98"/>
      <c r="MT98" s="98"/>
      <c r="MU98" s="98"/>
      <c r="MV98" s="98"/>
      <c r="MW98" s="98"/>
      <c r="MY98" s="98"/>
      <c r="MZ98" s="98"/>
      <c r="NA98" s="98"/>
      <c r="NB98" s="98"/>
      <c r="NC98" s="98"/>
      <c r="NE98" s="98"/>
      <c r="NF98" s="98"/>
      <c r="NG98" s="98"/>
      <c r="NH98" s="98"/>
      <c r="NI98" s="98"/>
      <c r="NJ98" s="252"/>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PB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253"/>
      <c r="SJ98" s="98"/>
      <c r="SK98" s="98"/>
      <c r="SL98" s="98"/>
      <c r="SM98" s="98"/>
      <c r="SN98" s="98"/>
      <c r="SO98" s="98"/>
      <c r="SP98" s="98"/>
      <c r="SQ98" s="98"/>
      <c r="SR98" s="98"/>
      <c r="SS98" s="98"/>
      <c r="ST98" s="98"/>
      <c r="SU98" s="98"/>
      <c r="SV98" s="98"/>
      <c r="SW98" s="98"/>
      <c r="SX98" s="98"/>
      <c r="SY98" s="98"/>
      <c r="SZ98" s="98"/>
      <c r="TA98" s="98"/>
      <c r="TB98" s="98"/>
      <c r="TC98" s="98"/>
      <c r="TD98" s="98"/>
      <c r="TE98" s="98"/>
      <c r="TF98" s="98"/>
      <c r="TG98" s="98"/>
      <c r="TH98" s="98"/>
      <c r="TI98" s="98"/>
      <c r="TJ98" s="98"/>
      <c r="TK98" s="98"/>
      <c r="TL98" s="98"/>
      <c r="TM98" s="98"/>
      <c r="TN98" s="98"/>
      <c r="TO98" s="98"/>
      <c r="TP98" s="98"/>
      <c r="TQ98" s="98"/>
      <c r="TR98" s="98"/>
      <c r="TS98" s="98"/>
      <c r="TT98" s="98"/>
      <c r="TU98" s="98"/>
      <c r="TV98" s="98"/>
      <c r="TW98" s="98"/>
      <c r="TX98" s="98"/>
      <c r="TY98" s="98"/>
      <c r="TZ98" s="98"/>
      <c r="UA98" s="98"/>
      <c r="UB98" s="98"/>
      <c r="UC98" s="98"/>
      <c r="UD98" s="98"/>
      <c r="UE98" s="98"/>
      <c r="UF98" s="98"/>
      <c r="UG98" s="98"/>
      <c r="UH98" s="98"/>
      <c r="UI98" s="98"/>
      <c r="UJ98" s="98"/>
      <c r="UK98" s="98"/>
      <c r="UL98" s="98"/>
      <c r="UM98" s="98"/>
      <c r="UN98" s="98"/>
      <c r="UO98" s="98"/>
      <c r="UP98" s="98"/>
      <c r="UQ98" s="98"/>
      <c r="UR98" s="98"/>
      <c r="US98" s="98"/>
      <c r="UT98" s="98"/>
      <c r="UU98" s="98"/>
      <c r="UV98" s="98"/>
      <c r="UW98" s="98"/>
      <c r="UX98" s="98"/>
      <c r="UY98" s="98"/>
      <c r="UZ98" s="98"/>
      <c r="VA98" s="98"/>
      <c r="VB98" s="98"/>
      <c r="VC98" s="98"/>
      <c r="VD98" s="98"/>
      <c r="VE98" s="98"/>
      <c r="VF98" s="98"/>
      <c r="VG98" s="98"/>
      <c r="VH98" s="98"/>
      <c r="VI98" s="98"/>
      <c r="VJ98" s="98"/>
      <c r="VK98" s="98"/>
      <c r="VL98" s="98"/>
      <c r="VM98" s="98"/>
      <c r="VN98" s="98"/>
      <c r="VO98" s="98"/>
      <c r="VV98" s="98"/>
      <c r="VW98" s="98"/>
      <c r="VX98" s="98"/>
      <c r="VY98" s="98"/>
      <c r="VZ98" s="98"/>
      <c r="WA98" s="98"/>
      <c r="WB98" s="98"/>
      <c r="WC98" s="98"/>
      <c r="WD98" s="98"/>
      <c r="WE98" s="98"/>
      <c r="WF98" s="98"/>
      <c r="WG98" s="98"/>
      <c r="WH98" s="98"/>
      <c r="WI98" s="98"/>
      <c r="WJ98" s="98"/>
      <c r="WK98" s="98"/>
      <c r="WL98" s="98"/>
      <c r="WM98" s="98"/>
      <c r="WN98" s="98"/>
      <c r="WO98" s="98"/>
      <c r="WP98" s="98"/>
      <c r="WQ98" s="98"/>
      <c r="WR98" s="98"/>
      <c r="WS98" s="98"/>
      <c r="WT98" s="98"/>
      <c r="WU98" s="98"/>
      <c r="WV98" s="98"/>
      <c r="WW98" s="98"/>
      <c r="WX98" s="98"/>
      <c r="WY98" s="98"/>
      <c r="WZ98" s="98"/>
      <c r="XA98" s="98"/>
      <c r="XB98" s="98"/>
      <c r="XC98" s="98"/>
      <c r="XD98" s="98"/>
      <c r="ZF98" s="98"/>
      <c r="ZG98" s="98"/>
      <c r="ZH98" s="98"/>
      <c r="ZI98" s="98"/>
      <c r="ZJ98" s="98"/>
      <c r="ZK98" s="98"/>
      <c r="ZL98" s="98"/>
      <c r="ZM98" s="98"/>
      <c r="ZN98" s="98"/>
      <c r="ZO98" s="98"/>
      <c r="ZP98" s="98"/>
      <c r="ZQ98" s="98"/>
      <c r="ZR98" s="98"/>
      <c r="ZS98" s="98"/>
      <c r="ZT98" s="98"/>
      <c r="ZU98" s="98"/>
      <c r="ZV98" s="98"/>
      <c r="ZW98" s="98"/>
      <c r="ZX98" s="98"/>
      <c r="ZY98" s="98"/>
      <c r="ZZ98" s="98"/>
      <c r="AAA98" s="98"/>
      <c r="AAB98" s="98"/>
      <c r="AAC98" s="98"/>
      <c r="AAD98" s="98"/>
      <c r="AAE98" s="98"/>
      <c r="AAF98" s="98"/>
      <c r="AAG98" s="98"/>
      <c r="AAH98" s="98"/>
    </row>
    <row r="99" spans="2:710" x14ac:dyDescent="0.25">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J99" s="98"/>
      <c r="HL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P99" s="98"/>
      <c r="MR99" s="98"/>
      <c r="MS99" s="98"/>
      <c r="MT99" s="98"/>
      <c r="MU99" s="98"/>
      <c r="MV99" s="98"/>
      <c r="MW99" s="98"/>
      <c r="MY99" s="98"/>
      <c r="MZ99" s="98"/>
      <c r="NA99" s="98"/>
      <c r="NB99" s="98"/>
      <c r="NC99" s="98"/>
      <c r="NE99" s="98"/>
      <c r="NF99" s="98"/>
      <c r="NG99" s="98"/>
      <c r="NH99" s="98"/>
      <c r="NI99" s="98"/>
      <c r="NJ99" s="252"/>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PB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253"/>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row>
    <row r="100" spans="2:710" x14ac:dyDescent="0.25">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J100" s="98"/>
      <c r="HL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P100" s="98"/>
      <c r="MR100" s="98"/>
      <c r="MS100" s="98"/>
      <c r="MT100" s="98"/>
      <c r="MU100" s="98"/>
      <c r="MV100" s="98"/>
      <c r="MW100" s="98"/>
      <c r="MY100" s="98"/>
      <c r="MZ100" s="98"/>
      <c r="NA100" s="98"/>
      <c r="NB100" s="98"/>
      <c r="NC100" s="98"/>
      <c r="NE100" s="98"/>
      <c r="NF100" s="98"/>
      <c r="NG100" s="98"/>
      <c r="NH100" s="98"/>
      <c r="NI100" s="98"/>
      <c r="NJ100" s="252"/>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PB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253"/>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row>
    <row r="101" spans="2:710" x14ac:dyDescent="0.25">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J101" s="98"/>
      <c r="HL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P101" s="98"/>
      <c r="MR101" s="98"/>
      <c r="MS101" s="98"/>
      <c r="MT101" s="98"/>
      <c r="MU101" s="98"/>
      <c r="MV101" s="98"/>
      <c r="MW101" s="98"/>
      <c r="MY101" s="98"/>
      <c r="MZ101" s="98"/>
      <c r="NA101" s="98"/>
      <c r="NB101" s="98"/>
      <c r="NC101" s="98"/>
      <c r="NE101" s="98"/>
      <c r="NF101" s="98"/>
      <c r="NG101" s="98"/>
      <c r="NH101" s="98"/>
      <c r="NI101" s="98"/>
      <c r="NJ101" s="252"/>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PB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253"/>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row>
    <row r="102" spans="2:710" x14ac:dyDescent="0.25">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J102" s="98"/>
      <c r="HL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P102" s="98"/>
      <c r="MR102" s="98"/>
      <c r="MS102" s="98"/>
      <c r="MT102" s="98"/>
      <c r="MU102" s="98"/>
      <c r="MV102" s="98"/>
      <c r="MW102" s="98"/>
      <c r="MY102" s="98"/>
      <c r="MZ102" s="98"/>
      <c r="NA102" s="98"/>
      <c r="NB102" s="98"/>
      <c r="NC102" s="98"/>
      <c r="NE102" s="98"/>
      <c r="NF102" s="98"/>
      <c r="NG102" s="98"/>
      <c r="NH102" s="98"/>
      <c r="NI102" s="98"/>
      <c r="NJ102" s="252"/>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PB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253"/>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row>
    <row r="103" spans="2:710" x14ac:dyDescent="0.25">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J103" s="98"/>
      <c r="HL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P103" s="98"/>
      <c r="MR103" s="98"/>
      <c r="MS103" s="98"/>
      <c r="MT103" s="98"/>
      <c r="MU103" s="98"/>
      <c r="MV103" s="98"/>
      <c r="MW103" s="98"/>
      <c r="MY103" s="98"/>
      <c r="MZ103" s="98"/>
      <c r="NA103" s="98"/>
      <c r="NB103" s="98"/>
      <c r="NC103" s="98"/>
      <c r="NE103" s="98"/>
      <c r="NF103" s="98"/>
      <c r="NG103" s="98"/>
      <c r="NH103" s="98"/>
      <c r="NI103" s="98"/>
      <c r="NJ103" s="252"/>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PB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253"/>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row>
    <row r="104" spans="2:710"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J104" s="98"/>
      <c r="HL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P104" s="98"/>
      <c r="MR104" s="98"/>
      <c r="MS104" s="98"/>
      <c r="MT104" s="98"/>
      <c r="MU104" s="98"/>
      <c r="MV104" s="98"/>
      <c r="MW104" s="98"/>
      <c r="MY104" s="98"/>
      <c r="MZ104" s="98"/>
      <c r="NA104" s="98"/>
      <c r="NB104" s="98"/>
      <c r="NC104" s="98"/>
      <c r="NE104" s="98"/>
      <c r="NF104" s="98"/>
      <c r="NG104" s="98"/>
      <c r="NH104" s="98"/>
      <c r="NI104" s="98"/>
      <c r="NJ104" s="252"/>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PB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253"/>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row>
    <row r="105" spans="2:710" x14ac:dyDescent="0.25">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J105" s="98"/>
      <c r="HL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P105" s="98"/>
      <c r="MR105" s="98"/>
      <c r="MS105" s="98"/>
      <c r="MT105" s="98"/>
      <c r="MU105" s="98"/>
      <c r="MV105" s="98"/>
      <c r="MW105" s="98"/>
      <c r="MY105" s="98"/>
      <c r="MZ105" s="98"/>
      <c r="NA105" s="98"/>
      <c r="NB105" s="98"/>
      <c r="NC105" s="98"/>
      <c r="NE105" s="98"/>
      <c r="NF105" s="98"/>
      <c r="NG105" s="98"/>
      <c r="NH105" s="98"/>
      <c r="NI105" s="98"/>
      <c r="NJ105" s="252"/>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PB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253"/>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row>
    <row r="106" spans="2:710" x14ac:dyDescent="0.25">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J106" s="98"/>
      <c r="HL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P106" s="98"/>
      <c r="MR106" s="98"/>
      <c r="MS106" s="98"/>
      <c r="MT106" s="98"/>
      <c r="MU106" s="98"/>
      <c r="MV106" s="98"/>
      <c r="MW106" s="98"/>
      <c r="MY106" s="98"/>
      <c r="MZ106" s="98"/>
      <c r="NA106" s="98"/>
      <c r="NB106" s="98"/>
      <c r="NC106" s="98"/>
      <c r="NE106" s="98"/>
      <c r="NF106" s="98"/>
      <c r="NG106" s="98"/>
      <c r="NH106" s="98"/>
      <c r="NI106" s="98"/>
      <c r="NJ106" s="252"/>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PB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253"/>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row>
    <row r="107" spans="2:710" x14ac:dyDescent="0.25">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J107" s="98"/>
      <c r="HL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P107" s="98"/>
      <c r="MR107" s="98"/>
      <c r="MS107" s="98"/>
      <c r="MT107" s="98"/>
      <c r="MU107" s="98"/>
      <c r="MV107" s="98"/>
      <c r="MW107" s="98"/>
      <c r="MY107" s="98"/>
      <c r="MZ107" s="98"/>
      <c r="NA107" s="98"/>
      <c r="NB107" s="98"/>
      <c r="NC107" s="98"/>
      <c r="NE107" s="98"/>
      <c r="NF107" s="98"/>
      <c r="NG107" s="98"/>
      <c r="NH107" s="98"/>
      <c r="NI107" s="98"/>
      <c r="NJ107" s="252"/>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PB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253"/>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row>
    <row r="108" spans="2:710" x14ac:dyDescent="0.25">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J108" s="98"/>
      <c r="HL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P108" s="98"/>
      <c r="MR108" s="98"/>
      <c r="MS108" s="98"/>
      <c r="MT108" s="98"/>
      <c r="MU108" s="98"/>
      <c r="MV108" s="98"/>
      <c r="MW108" s="98"/>
      <c r="MY108" s="98"/>
      <c r="MZ108" s="98"/>
      <c r="NA108" s="98"/>
      <c r="NB108" s="98"/>
      <c r="NC108" s="98"/>
      <c r="NE108" s="98"/>
      <c r="NF108" s="98"/>
      <c r="NG108" s="98"/>
      <c r="NH108" s="98"/>
      <c r="NI108" s="98"/>
      <c r="NJ108" s="252"/>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PB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253"/>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row>
    <row r="109" spans="2:710" x14ac:dyDescent="0.25">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J109" s="98"/>
      <c r="HL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P109" s="98"/>
      <c r="MR109" s="98"/>
      <c r="MS109" s="98"/>
      <c r="MT109" s="98"/>
      <c r="MU109" s="98"/>
      <c r="MV109" s="98"/>
      <c r="MW109" s="98"/>
      <c r="MY109" s="98"/>
      <c r="MZ109" s="98"/>
      <c r="NA109" s="98"/>
      <c r="NB109" s="98"/>
      <c r="NC109" s="98"/>
      <c r="NE109" s="98"/>
      <c r="NF109" s="98"/>
      <c r="NG109" s="98"/>
      <c r="NH109" s="98"/>
      <c r="NI109" s="98"/>
      <c r="NJ109" s="252"/>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PB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253"/>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row>
    <row r="110" spans="2:710" x14ac:dyDescent="0.25">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J110" s="98"/>
      <c r="HL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P110" s="98"/>
      <c r="MR110" s="98"/>
      <c r="MS110" s="98"/>
      <c r="MT110" s="98"/>
      <c r="MU110" s="98"/>
      <c r="MV110" s="98"/>
      <c r="MW110" s="98"/>
      <c r="MY110" s="98"/>
      <c r="MZ110" s="98"/>
      <c r="NA110" s="98"/>
      <c r="NB110" s="98"/>
      <c r="NC110" s="98"/>
      <c r="NE110" s="98"/>
      <c r="NF110" s="98"/>
      <c r="NG110" s="98"/>
      <c r="NH110" s="98"/>
      <c r="NI110" s="98"/>
      <c r="NJ110" s="252"/>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PB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253"/>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row>
    <row r="111" spans="2:710"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J111" s="98"/>
      <c r="HL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P111" s="98"/>
      <c r="MR111" s="98"/>
      <c r="MS111" s="98"/>
      <c r="MT111" s="98"/>
      <c r="MU111" s="98"/>
      <c r="MV111" s="98"/>
      <c r="MW111" s="98"/>
      <c r="MY111" s="98"/>
      <c r="MZ111" s="98"/>
      <c r="NA111" s="98"/>
      <c r="NB111" s="98"/>
      <c r="NC111" s="98"/>
      <c r="NE111" s="98"/>
      <c r="NF111" s="98"/>
      <c r="NG111" s="98"/>
      <c r="NH111" s="98"/>
      <c r="NI111" s="98"/>
      <c r="NJ111" s="252"/>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PB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253"/>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row>
    <row r="112" spans="2:710" x14ac:dyDescent="0.25">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J112" s="98"/>
      <c r="HL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P112" s="98"/>
      <c r="MR112" s="98"/>
      <c r="MS112" s="98"/>
      <c r="MT112" s="98"/>
      <c r="MU112" s="98"/>
      <c r="MV112" s="98"/>
      <c r="MW112" s="98"/>
      <c r="MY112" s="98"/>
      <c r="MZ112" s="98"/>
      <c r="NA112" s="98"/>
      <c r="NB112" s="98"/>
      <c r="NC112" s="98"/>
      <c r="NE112" s="98"/>
      <c r="NF112" s="98"/>
      <c r="NG112" s="98"/>
      <c r="NH112" s="98"/>
      <c r="NI112" s="98"/>
      <c r="NJ112" s="252"/>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PB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253"/>
      <c r="SJ112" s="98"/>
      <c r="SK112" s="98"/>
      <c r="SL112" s="98"/>
      <c r="SM112" s="98"/>
      <c r="SN112" s="98"/>
      <c r="SO112" s="98"/>
      <c r="SP112" s="98"/>
      <c r="SQ112" s="98"/>
      <c r="SR112" s="98"/>
      <c r="SS112" s="98"/>
      <c r="ST112" s="98"/>
      <c r="SU112" s="98"/>
      <c r="SV112" s="98"/>
      <c r="SW112" s="98"/>
      <c r="SX112" s="98"/>
      <c r="SY112" s="98"/>
      <c r="SZ112" s="98"/>
      <c r="TA112" s="98"/>
      <c r="TB112" s="98"/>
      <c r="TC112" s="98"/>
      <c r="TD112" s="98"/>
      <c r="TE112" s="98"/>
      <c r="TF112" s="98"/>
      <c r="TG112" s="98"/>
      <c r="TH112" s="98"/>
      <c r="TI112" s="98"/>
      <c r="TJ112" s="98"/>
      <c r="TK112" s="98"/>
      <c r="TL112" s="98"/>
      <c r="TM112" s="98"/>
      <c r="TN112" s="98"/>
      <c r="TO112" s="98"/>
      <c r="TP112" s="98"/>
      <c r="TQ112" s="98"/>
      <c r="TR112" s="98"/>
      <c r="TS112" s="98"/>
      <c r="TT112" s="98"/>
      <c r="TU112" s="98"/>
      <c r="TV112" s="98"/>
      <c r="TW112" s="98"/>
      <c r="TX112" s="98"/>
      <c r="TY112" s="98"/>
      <c r="TZ112" s="98"/>
      <c r="UA112" s="98"/>
      <c r="UB112" s="98"/>
      <c r="UC112" s="98"/>
      <c r="UD112" s="98"/>
      <c r="UE112" s="98"/>
      <c r="UF112" s="98"/>
      <c r="UG112" s="98"/>
      <c r="UH112" s="98"/>
      <c r="UI112" s="98"/>
      <c r="UJ112" s="98"/>
      <c r="UK112" s="98"/>
      <c r="UL112" s="98"/>
      <c r="UM112" s="98"/>
      <c r="UN112" s="98"/>
      <c r="UO112" s="98"/>
      <c r="UP112" s="98"/>
      <c r="UQ112" s="98"/>
      <c r="UR112" s="98"/>
      <c r="US112" s="98"/>
      <c r="UT112" s="98"/>
      <c r="UU112" s="98"/>
      <c r="UV112" s="98"/>
      <c r="UW112" s="98"/>
      <c r="UX112" s="98"/>
      <c r="UY112" s="98"/>
      <c r="UZ112" s="98"/>
      <c r="VA112" s="98"/>
      <c r="VB112" s="98"/>
      <c r="VC112" s="98"/>
      <c r="VD112" s="98"/>
      <c r="VE112" s="98"/>
      <c r="VF112" s="98"/>
      <c r="VG112" s="98"/>
      <c r="VH112" s="98"/>
      <c r="VI112" s="98"/>
      <c r="VJ112" s="98"/>
      <c r="VK112" s="98"/>
      <c r="VL112" s="98"/>
      <c r="VM112" s="98"/>
      <c r="VN112" s="98"/>
      <c r="VO112" s="98"/>
      <c r="VV112" s="98"/>
      <c r="VW112" s="98"/>
      <c r="VX112" s="98"/>
      <c r="VY112" s="98"/>
      <c r="VZ112" s="98"/>
      <c r="WA112" s="98"/>
      <c r="WB112" s="98"/>
      <c r="WC112" s="98"/>
      <c r="WD112" s="98"/>
      <c r="WE112" s="98"/>
      <c r="WF112" s="98"/>
      <c r="WG112" s="98"/>
      <c r="WH112" s="98"/>
      <c r="WI112" s="98"/>
      <c r="WJ112" s="98"/>
      <c r="WK112" s="98"/>
      <c r="WL112" s="98"/>
      <c r="WM112" s="98"/>
      <c r="WN112" s="98"/>
      <c r="WO112" s="98"/>
      <c r="WP112" s="98"/>
      <c r="WQ112" s="98"/>
      <c r="WR112" s="98"/>
      <c r="WS112" s="98"/>
      <c r="WT112" s="98"/>
      <c r="WU112" s="98"/>
      <c r="WV112" s="98"/>
      <c r="WW112" s="98"/>
      <c r="WX112" s="98"/>
      <c r="WY112" s="98"/>
      <c r="WZ112" s="98"/>
      <c r="XA112" s="98"/>
      <c r="XB112" s="98"/>
      <c r="XC112" s="98"/>
      <c r="XD112" s="98"/>
      <c r="ZF112" s="98"/>
      <c r="ZG112" s="98"/>
      <c r="ZH112" s="98"/>
      <c r="ZI112" s="98"/>
      <c r="ZJ112" s="98"/>
      <c r="ZK112" s="98"/>
      <c r="ZL112" s="98"/>
      <c r="ZM112" s="98"/>
      <c r="ZN112" s="98"/>
      <c r="ZO112" s="98"/>
      <c r="ZP112" s="98"/>
      <c r="ZQ112" s="98"/>
      <c r="ZR112" s="98"/>
      <c r="ZS112" s="98"/>
      <c r="ZT112" s="98"/>
      <c r="ZU112" s="98"/>
      <c r="ZV112" s="98"/>
      <c r="ZW112" s="98"/>
      <c r="ZX112" s="98"/>
      <c r="ZY112" s="98"/>
      <c r="ZZ112" s="98"/>
      <c r="AAA112" s="98"/>
      <c r="AAB112" s="98"/>
      <c r="AAC112" s="98"/>
      <c r="AAD112" s="98"/>
      <c r="AAE112" s="98"/>
      <c r="AAF112" s="98"/>
      <c r="AAG112" s="98"/>
      <c r="AAH112" s="98"/>
    </row>
    <row r="113" spans="2:710" x14ac:dyDescent="0.25">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J113" s="98"/>
      <c r="HL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P113" s="98"/>
      <c r="MR113" s="98"/>
      <c r="MS113" s="98"/>
      <c r="MT113" s="98"/>
      <c r="MU113" s="98"/>
      <c r="MV113" s="98"/>
      <c r="MW113" s="98"/>
      <c r="MY113" s="98"/>
      <c r="MZ113" s="98"/>
      <c r="NA113" s="98"/>
      <c r="NB113" s="98"/>
      <c r="NC113" s="98"/>
      <c r="NE113" s="98"/>
      <c r="NF113" s="98"/>
      <c r="NG113" s="98"/>
      <c r="NH113" s="98"/>
      <c r="NI113" s="98"/>
      <c r="NJ113" s="252"/>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PB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253"/>
      <c r="SJ113" s="98"/>
      <c r="SK113" s="98"/>
      <c r="SL113" s="98"/>
      <c r="SM113" s="98"/>
      <c r="SN113" s="98"/>
      <c r="SO113" s="98"/>
      <c r="SP113" s="98"/>
      <c r="SQ113" s="98"/>
      <c r="SR113" s="98"/>
      <c r="SS113" s="98"/>
      <c r="ST113" s="98"/>
      <c r="SU113" s="98"/>
      <c r="SV113" s="98"/>
      <c r="SW113" s="98"/>
      <c r="SX113" s="98"/>
      <c r="SY113" s="98"/>
      <c r="SZ113" s="98"/>
      <c r="TA113" s="98"/>
      <c r="TB113" s="98"/>
      <c r="TC113" s="98"/>
      <c r="TD113" s="98"/>
      <c r="TE113" s="98"/>
      <c r="TF113" s="98"/>
      <c r="TG113" s="98"/>
      <c r="TH113" s="98"/>
      <c r="TI113" s="98"/>
      <c r="TJ113" s="98"/>
      <c r="TK113" s="98"/>
      <c r="TL113" s="98"/>
      <c r="TM113" s="98"/>
      <c r="TN113" s="98"/>
      <c r="TO113" s="98"/>
      <c r="TP113" s="98"/>
      <c r="TQ113" s="98"/>
      <c r="TR113" s="98"/>
      <c r="TS113" s="98"/>
      <c r="TT113" s="98"/>
      <c r="TU113" s="98"/>
      <c r="TV113" s="98"/>
      <c r="TW113" s="98"/>
      <c r="TX113" s="98"/>
      <c r="TY113" s="98"/>
      <c r="TZ113" s="98"/>
      <c r="UA113" s="98"/>
      <c r="UB113" s="98"/>
      <c r="UC113" s="98"/>
      <c r="UD113" s="98"/>
      <c r="UE113" s="98"/>
      <c r="UF113" s="98"/>
      <c r="UG113" s="98"/>
      <c r="UH113" s="98"/>
      <c r="UI113" s="98"/>
      <c r="UJ113" s="98"/>
      <c r="UK113" s="98"/>
      <c r="UL113" s="98"/>
      <c r="UM113" s="98"/>
      <c r="UN113" s="98"/>
      <c r="UO113" s="98"/>
      <c r="UP113" s="98"/>
      <c r="UQ113" s="98"/>
      <c r="UR113" s="98"/>
      <c r="US113" s="98"/>
      <c r="UT113" s="98"/>
      <c r="UU113" s="98"/>
      <c r="UV113" s="98"/>
      <c r="UW113" s="98"/>
      <c r="UX113" s="98"/>
      <c r="UY113" s="98"/>
      <c r="UZ113" s="98"/>
      <c r="VA113" s="98"/>
      <c r="VB113" s="98"/>
      <c r="VC113" s="98"/>
      <c r="VD113" s="98"/>
      <c r="VE113" s="98"/>
      <c r="VF113" s="98"/>
      <c r="VG113" s="98"/>
      <c r="VH113" s="98"/>
      <c r="VI113" s="98"/>
      <c r="VJ113" s="98"/>
      <c r="VK113" s="98"/>
      <c r="VL113" s="98"/>
      <c r="VM113" s="98"/>
      <c r="VN113" s="98"/>
      <c r="VO113" s="98"/>
      <c r="VV113" s="98"/>
      <c r="VW113" s="98"/>
      <c r="VX113" s="98"/>
      <c r="VY113" s="98"/>
      <c r="VZ113" s="98"/>
      <c r="WA113" s="98"/>
      <c r="WB113" s="98"/>
      <c r="WC113" s="98"/>
      <c r="WD113" s="98"/>
      <c r="WE113" s="98"/>
      <c r="WF113" s="98"/>
      <c r="WG113" s="98"/>
      <c r="WH113" s="98"/>
      <c r="WI113" s="98"/>
      <c r="WJ113" s="98"/>
      <c r="WK113" s="98"/>
      <c r="WL113" s="98"/>
      <c r="WM113" s="98"/>
      <c r="WN113" s="98"/>
      <c r="WO113" s="98"/>
      <c r="WP113" s="98"/>
      <c r="WQ113" s="98"/>
      <c r="WR113" s="98"/>
      <c r="WS113" s="98"/>
      <c r="WT113" s="98"/>
      <c r="WU113" s="98"/>
      <c r="WV113" s="98"/>
      <c r="WW113" s="98"/>
      <c r="WX113" s="98"/>
      <c r="WY113" s="98"/>
      <c r="WZ113" s="98"/>
      <c r="XA113" s="98"/>
      <c r="XB113" s="98"/>
      <c r="XC113" s="98"/>
      <c r="XD113" s="98"/>
      <c r="ZF113" s="98"/>
      <c r="ZG113" s="98"/>
      <c r="ZH113" s="98"/>
      <c r="ZI113" s="98"/>
      <c r="ZJ113" s="98"/>
      <c r="ZK113" s="98"/>
      <c r="ZL113" s="98"/>
      <c r="ZM113" s="98"/>
      <c r="ZN113" s="98"/>
      <c r="ZO113" s="98"/>
      <c r="ZP113" s="98"/>
      <c r="ZQ113" s="98"/>
      <c r="ZR113" s="98"/>
      <c r="ZS113" s="98"/>
      <c r="ZT113" s="98"/>
      <c r="ZU113" s="98"/>
      <c r="ZV113" s="98"/>
      <c r="ZW113" s="98"/>
      <c r="ZX113" s="98"/>
      <c r="ZY113" s="98"/>
      <c r="ZZ113" s="98"/>
      <c r="AAA113" s="98"/>
      <c r="AAB113" s="98"/>
      <c r="AAC113" s="98"/>
      <c r="AAD113" s="98"/>
      <c r="AAE113" s="98"/>
      <c r="AAF113" s="98"/>
      <c r="AAG113" s="98"/>
      <c r="AAH113" s="98"/>
    </row>
    <row r="114" spans="2:710" x14ac:dyDescent="0.25">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J114" s="98"/>
      <c r="HL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P114" s="98"/>
      <c r="MR114" s="98"/>
      <c r="MS114" s="98"/>
      <c r="MT114" s="98"/>
      <c r="MU114" s="98"/>
      <c r="MV114" s="98"/>
      <c r="MW114" s="98"/>
      <c r="MY114" s="98"/>
      <c r="MZ114" s="98"/>
      <c r="NA114" s="98"/>
      <c r="NB114" s="98"/>
      <c r="NC114" s="98"/>
      <c r="NE114" s="98"/>
      <c r="NF114" s="98"/>
      <c r="NG114" s="98"/>
      <c r="NH114" s="98"/>
      <c r="NI114" s="98"/>
      <c r="NJ114" s="252"/>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PB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253"/>
      <c r="SJ114" s="98"/>
      <c r="SK114" s="98"/>
      <c r="SL114" s="98"/>
      <c r="SM114" s="98"/>
      <c r="SN114" s="98"/>
      <c r="SO114" s="98"/>
      <c r="SP114" s="98"/>
      <c r="SQ114" s="98"/>
      <c r="SR114" s="98"/>
      <c r="SS114" s="98"/>
      <c r="ST114" s="98"/>
      <c r="SU114" s="98"/>
      <c r="SV114" s="98"/>
      <c r="SW114" s="98"/>
      <c r="SX114" s="98"/>
      <c r="SY114" s="98"/>
      <c r="SZ114" s="98"/>
      <c r="TA114" s="98"/>
      <c r="TB114" s="98"/>
      <c r="TC114" s="98"/>
      <c r="TD114" s="98"/>
      <c r="TE114" s="98"/>
      <c r="TF114" s="98"/>
      <c r="TG114" s="98"/>
      <c r="TH114" s="98"/>
      <c r="TI114" s="98"/>
      <c r="TJ114" s="98"/>
      <c r="TK114" s="98"/>
      <c r="TL114" s="98"/>
      <c r="TM114" s="98"/>
      <c r="TN114" s="98"/>
      <c r="TO114" s="98"/>
      <c r="TP114" s="98"/>
      <c r="TQ114" s="98"/>
      <c r="TR114" s="98"/>
      <c r="TS114" s="98"/>
      <c r="TT114" s="98"/>
      <c r="TU114" s="98"/>
      <c r="TV114" s="98"/>
      <c r="TW114" s="98"/>
      <c r="TX114" s="98"/>
      <c r="TY114" s="98"/>
      <c r="TZ114" s="98"/>
      <c r="UA114" s="98"/>
      <c r="UB114" s="98"/>
      <c r="UC114" s="98"/>
      <c r="UD114" s="98"/>
      <c r="UE114" s="98"/>
      <c r="UF114" s="98"/>
      <c r="UG114" s="98"/>
      <c r="UH114" s="98"/>
      <c r="UI114" s="98"/>
      <c r="UJ114" s="98"/>
      <c r="UK114" s="98"/>
      <c r="UL114" s="98"/>
      <c r="UM114" s="98"/>
      <c r="UN114" s="98"/>
      <c r="UO114" s="98"/>
      <c r="UP114" s="98"/>
      <c r="UQ114" s="98"/>
      <c r="UR114" s="98"/>
      <c r="US114" s="98"/>
      <c r="UT114" s="98"/>
      <c r="UU114" s="98"/>
      <c r="UV114" s="98"/>
      <c r="UW114" s="98"/>
      <c r="UX114" s="98"/>
      <c r="UY114" s="98"/>
      <c r="UZ114" s="98"/>
      <c r="VA114" s="98"/>
      <c r="VB114" s="98"/>
      <c r="VC114" s="98"/>
      <c r="VD114" s="98"/>
      <c r="VE114" s="98"/>
      <c r="VF114" s="98"/>
      <c r="VG114" s="98"/>
      <c r="VH114" s="98"/>
      <c r="VI114" s="98"/>
      <c r="VJ114" s="98"/>
      <c r="VK114" s="98"/>
      <c r="VL114" s="98"/>
      <c r="VM114" s="98"/>
      <c r="VN114" s="98"/>
      <c r="VO114" s="98"/>
      <c r="VV114" s="98"/>
      <c r="VW114" s="98"/>
      <c r="VX114" s="98"/>
      <c r="VY114" s="98"/>
      <c r="VZ114" s="98"/>
      <c r="WA114" s="98"/>
      <c r="WB114" s="98"/>
      <c r="WC114" s="98"/>
      <c r="WD114" s="98"/>
      <c r="WE114" s="98"/>
      <c r="WF114" s="98"/>
      <c r="WG114" s="98"/>
      <c r="WH114" s="98"/>
      <c r="WI114" s="98"/>
      <c r="WJ114" s="98"/>
      <c r="WK114" s="98"/>
      <c r="WL114" s="98"/>
      <c r="WM114" s="98"/>
      <c r="WN114" s="98"/>
      <c r="WO114" s="98"/>
      <c r="WP114" s="98"/>
      <c r="WQ114" s="98"/>
      <c r="WR114" s="98"/>
      <c r="WS114" s="98"/>
      <c r="WT114" s="98"/>
      <c r="WU114" s="98"/>
      <c r="WV114" s="98"/>
      <c r="WW114" s="98"/>
      <c r="WX114" s="98"/>
      <c r="WY114" s="98"/>
      <c r="WZ114" s="98"/>
      <c r="XA114" s="98"/>
      <c r="XB114" s="98"/>
      <c r="XC114" s="98"/>
      <c r="XD114" s="98"/>
      <c r="ZF114" s="98"/>
      <c r="ZG114" s="98"/>
      <c r="ZH114" s="98"/>
      <c r="ZI114" s="98"/>
      <c r="ZJ114" s="98"/>
      <c r="ZK114" s="98"/>
      <c r="ZL114" s="98"/>
      <c r="ZM114" s="98"/>
      <c r="ZN114" s="98"/>
      <c r="ZO114" s="98"/>
      <c r="ZP114" s="98"/>
      <c r="ZQ114" s="98"/>
      <c r="ZR114" s="98"/>
      <c r="ZS114" s="98"/>
      <c r="ZT114" s="98"/>
      <c r="ZU114" s="98"/>
      <c r="ZV114" s="98"/>
      <c r="ZW114" s="98"/>
      <c r="ZX114" s="98"/>
      <c r="ZY114" s="98"/>
      <c r="ZZ114" s="98"/>
      <c r="AAA114" s="98"/>
      <c r="AAB114" s="98"/>
      <c r="AAC114" s="98"/>
      <c r="AAD114" s="98"/>
      <c r="AAE114" s="98"/>
      <c r="AAF114" s="98"/>
      <c r="AAG114" s="98"/>
      <c r="AAH114" s="98"/>
    </row>
    <row r="115" spans="2:710" x14ac:dyDescent="0.25">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J115" s="98"/>
      <c r="HL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P115" s="98"/>
      <c r="MR115" s="98"/>
      <c r="MS115" s="98"/>
      <c r="MT115" s="98"/>
      <c r="MU115" s="98"/>
      <c r="MV115" s="98"/>
      <c r="MW115" s="98"/>
      <c r="MY115" s="98"/>
      <c r="MZ115" s="98"/>
      <c r="NA115" s="98"/>
      <c r="NB115" s="98"/>
      <c r="NC115" s="98"/>
      <c r="NE115" s="98"/>
      <c r="NF115" s="98"/>
      <c r="NG115" s="98"/>
      <c r="NH115" s="98"/>
      <c r="NI115" s="98"/>
      <c r="NJ115" s="252"/>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PB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253"/>
      <c r="SJ115" s="98"/>
      <c r="SK115" s="98"/>
      <c r="SL115" s="98"/>
      <c r="SM115" s="98"/>
      <c r="SN115" s="98"/>
      <c r="SO115" s="98"/>
      <c r="SP115" s="98"/>
      <c r="SQ115" s="98"/>
      <c r="SR115" s="98"/>
      <c r="SS115" s="98"/>
      <c r="ST115" s="98"/>
      <c r="SU115" s="98"/>
      <c r="SV115" s="98"/>
      <c r="SW115" s="98"/>
      <c r="SX115" s="98"/>
      <c r="SY115" s="98"/>
      <c r="SZ115" s="98"/>
      <c r="TA115" s="98"/>
      <c r="TB115" s="98"/>
      <c r="TC115" s="98"/>
      <c r="TD115" s="98"/>
      <c r="TE115" s="98"/>
      <c r="TF115" s="98"/>
      <c r="TG115" s="98"/>
      <c r="TH115" s="98"/>
      <c r="TI115" s="98"/>
      <c r="TJ115" s="98"/>
      <c r="TK115" s="98"/>
      <c r="TL115" s="98"/>
      <c r="TM115" s="98"/>
      <c r="TN115" s="98"/>
      <c r="TO115" s="98"/>
      <c r="TP115" s="98"/>
      <c r="TQ115" s="98"/>
      <c r="TR115" s="98"/>
      <c r="TS115" s="98"/>
      <c r="TT115" s="98"/>
      <c r="TU115" s="98"/>
      <c r="TV115" s="98"/>
      <c r="TW115" s="98"/>
      <c r="TX115" s="98"/>
      <c r="TY115" s="98"/>
      <c r="TZ115" s="98"/>
      <c r="UA115" s="98"/>
      <c r="UB115" s="98"/>
      <c r="UC115" s="98"/>
      <c r="UD115" s="98"/>
      <c r="UE115" s="98"/>
      <c r="UF115" s="98"/>
      <c r="UG115" s="98"/>
      <c r="UH115" s="98"/>
      <c r="UI115" s="98"/>
      <c r="UJ115" s="98"/>
      <c r="UK115" s="98"/>
      <c r="UL115" s="98"/>
      <c r="UM115" s="98"/>
      <c r="UN115" s="98"/>
      <c r="UO115" s="98"/>
      <c r="UP115" s="98"/>
      <c r="UQ115" s="98"/>
      <c r="UR115" s="98"/>
      <c r="US115" s="98"/>
      <c r="UT115" s="98"/>
      <c r="UU115" s="98"/>
      <c r="UV115" s="98"/>
      <c r="UW115" s="98"/>
      <c r="UX115" s="98"/>
      <c r="UY115" s="98"/>
      <c r="UZ115" s="98"/>
      <c r="VA115" s="98"/>
      <c r="VB115" s="98"/>
      <c r="VC115" s="98"/>
      <c r="VD115" s="98"/>
      <c r="VE115" s="98"/>
      <c r="VF115" s="98"/>
      <c r="VG115" s="98"/>
      <c r="VH115" s="98"/>
      <c r="VI115" s="98"/>
      <c r="VJ115" s="98"/>
      <c r="VK115" s="98"/>
      <c r="VL115" s="98"/>
      <c r="VM115" s="98"/>
      <c r="VN115" s="98"/>
      <c r="VO115" s="98"/>
      <c r="VV115" s="98"/>
      <c r="VW115" s="98"/>
      <c r="VX115" s="98"/>
      <c r="VY115" s="98"/>
      <c r="VZ115" s="98"/>
      <c r="WA115" s="98"/>
      <c r="WB115" s="98"/>
      <c r="WC115" s="98"/>
      <c r="WD115" s="98"/>
      <c r="WE115" s="98"/>
      <c r="WF115" s="98"/>
      <c r="WG115" s="98"/>
      <c r="WH115" s="98"/>
      <c r="WI115" s="98"/>
      <c r="WJ115" s="98"/>
      <c r="WK115" s="98"/>
      <c r="WL115" s="98"/>
      <c r="WM115" s="98"/>
      <c r="WN115" s="98"/>
      <c r="WO115" s="98"/>
      <c r="WP115" s="98"/>
      <c r="WQ115" s="98"/>
      <c r="WR115" s="98"/>
      <c r="WS115" s="98"/>
      <c r="WT115" s="98"/>
      <c r="WU115" s="98"/>
      <c r="WV115" s="98"/>
      <c r="WW115" s="98"/>
      <c r="WX115" s="98"/>
      <c r="WY115" s="98"/>
      <c r="WZ115" s="98"/>
      <c r="XA115" s="98"/>
      <c r="XB115" s="98"/>
      <c r="XC115" s="98"/>
      <c r="XD115" s="98"/>
      <c r="ZF115" s="98"/>
      <c r="ZG115" s="98"/>
      <c r="ZH115" s="98"/>
      <c r="ZI115" s="98"/>
      <c r="ZJ115" s="98"/>
      <c r="ZK115" s="98"/>
      <c r="ZL115" s="98"/>
      <c r="ZM115" s="98"/>
      <c r="ZN115" s="98"/>
      <c r="ZO115" s="98"/>
      <c r="ZP115" s="98"/>
      <c r="ZQ115" s="98"/>
      <c r="ZR115" s="98"/>
      <c r="ZS115" s="98"/>
      <c r="ZT115" s="98"/>
      <c r="ZU115" s="98"/>
      <c r="ZV115" s="98"/>
      <c r="ZW115" s="98"/>
      <c r="ZX115" s="98"/>
      <c r="ZY115" s="98"/>
      <c r="ZZ115" s="98"/>
      <c r="AAA115" s="98"/>
      <c r="AAB115" s="98"/>
      <c r="AAC115" s="98"/>
      <c r="AAD115" s="98"/>
      <c r="AAE115" s="98"/>
      <c r="AAF115" s="98"/>
      <c r="AAG115" s="98"/>
      <c r="AAH115" s="98"/>
    </row>
    <row r="116" spans="2:710" x14ac:dyDescent="0.25">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J116" s="98"/>
      <c r="HL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P116" s="98"/>
      <c r="MR116" s="98"/>
      <c r="MS116" s="98"/>
      <c r="MT116" s="98"/>
      <c r="MU116" s="98"/>
      <c r="MV116" s="98"/>
      <c r="MW116" s="98"/>
      <c r="MY116" s="98"/>
      <c r="MZ116" s="98"/>
      <c r="NA116" s="98"/>
      <c r="NB116" s="98"/>
      <c r="NC116" s="98"/>
      <c r="NE116" s="98"/>
      <c r="NF116" s="98"/>
      <c r="NG116" s="98"/>
      <c r="NH116" s="98"/>
      <c r="NI116" s="98"/>
      <c r="NJ116" s="252"/>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PB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253"/>
      <c r="SJ116" s="98"/>
      <c r="SK116" s="98"/>
      <c r="SL116" s="98"/>
      <c r="SM116" s="98"/>
      <c r="SN116" s="98"/>
      <c r="SO116" s="98"/>
      <c r="SP116" s="98"/>
      <c r="SQ116" s="98"/>
      <c r="SR116" s="98"/>
      <c r="SS116" s="98"/>
      <c r="ST116" s="98"/>
      <c r="SU116" s="98"/>
      <c r="SV116" s="98"/>
      <c r="SW116" s="98"/>
      <c r="SX116" s="98"/>
      <c r="SY116" s="98"/>
      <c r="SZ116" s="98"/>
      <c r="TA116" s="98"/>
      <c r="TB116" s="98"/>
      <c r="TC116" s="98"/>
      <c r="TD116" s="98"/>
      <c r="TE116" s="98"/>
      <c r="TF116" s="98"/>
      <c r="TG116" s="98"/>
      <c r="TH116" s="98"/>
      <c r="TI116" s="98"/>
      <c r="TJ116" s="98"/>
      <c r="TK116" s="98"/>
      <c r="TL116" s="98"/>
      <c r="TM116" s="98"/>
      <c r="TN116" s="98"/>
      <c r="TO116" s="98"/>
      <c r="TP116" s="98"/>
      <c r="TQ116" s="98"/>
      <c r="TR116" s="98"/>
      <c r="TS116" s="98"/>
      <c r="TT116" s="98"/>
      <c r="TU116" s="98"/>
      <c r="TV116" s="98"/>
      <c r="TW116" s="98"/>
      <c r="TX116" s="98"/>
      <c r="TY116" s="98"/>
      <c r="TZ116" s="98"/>
      <c r="UA116" s="98"/>
      <c r="UB116" s="98"/>
      <c r="UC116" s="98"/>
      <c r="UD116" s="98"/>
      <c r="UE116" s="98"/>
      <c r="UF116" s="98"/>
      <c r="UG116" s="98"/>
      <c r="UH116" s="98"/>
      <c r="UI116" s="98"/>
      <c r="UJ116" s="98"/>
      <c r="UK116" s="98"/>
      <c r="UL116" s="98"/>
      <c r="UM116" s="98"/>
      <c r="UN116" s="98"/>
      <c r="UO116" s="98"/>
      <c r="UP116" s="98"/>
      <c r="UQ116" s="98"/>
      <c r="UR116" s="98"/>
      <c r="US116" s="98"/>
      <c r="UT116" s="98"/>
      <c r="UU116" s="98"/>
      <c r="UV116" s="98"/>
      <c r="UW116" s="98"/>
      <c r="UX116" s="98"/>
      <c r="UY116" s="98"/>
      <c r="UZ116" s="98"/>
      <c r="VA116" s="98"/>
      <c r="VB116" s="98"/>
      <c r="VC116" s="98"/>
      <c r="VD116" s="98"/>
      <c r="VE116" s="98"/>
      <c r="VF116" s="98"/>
      <c r="VG116" s="98"/>
      <c r="VH116" s="98"/>
      <c r="VI116" s="98"/>
      <c r="VJ116" s="98"/>
      <c r="VK116" s="98"/>
      <c r="VL116" s="98"/>
      <c r="VM116" s="98"/>
      <c r="VN116" s="98"/>
      <c r="VO116" s="98"/>
      <c r="VV116" s="98"/>
      <c r="VW116" s="98"/>
      <c r="VX116" s="98"/>
      <c r="VY116" s="98"/>
      <c r="VZ116" s="98"/>
      <c r="WA116" s="98"/>
      <c r="WB116" s="98"/>
      <c r="WC116" s="98"/>
      <c r="WD116" s="98"/>
      <c r="WE116" s="98"/>
      <c r="WF116" s="98"/>
      <c r="WG116" s="98"/>
      <c r="WH116" s="98"/>
      <c r="WI116" s="98"/>
      <c r="WJ116" s="98"/>
      <c r="WK116" s="98"/>
      <c r="WL116" s="98"/>
      <c r="WM116" s="98"/>
      <c r="WN116" s="98"/>
      <c r="WO116" s="98"/>
      <c r="WP116" s="98"/>
      <c r="WQ116" s="98"/>
      <c r="WR116" s="98"/>
      <c r="WS116" s="98"/>
      <c r="WT116" s="98"/>
      <c r="WU116" s="98"/>
      <c r="WV116" s="98"/>
      <c r="WW116" s="98"/>
      <c r="WX116" s="98"/>
      <c r="WY116" s="98"/>
      <c r="WZ116" s="98"/>
      <c r="XA116" s="98"/>
      <c r="XB116" s="98"/>
      <c r="XC116" s="98"/>
      <c r="XD116" s="98"/>
      <c r="ZF116" s="98"/>
      <c r="ZG116" s="98"/>
      <c r="ZH116" s="98"/>
      <c r="ZI116" s="98"/>
      <c r="ZJ116" s="98"/>
      <c r="ZK116" s="98"/>
      <c r="ZL116" s="98"/>
      <c r="ZM116" s="98"/>
      <c r="ZN116" s="98"/>
      <c r="ZO116" s="98"/>
      <c r="ZP116" s="98"/>
      <c r="ZQ116" s="98"/>
      <c r="ZR116" s="98"/>
      <c r="ZS116" s="98"/>
      <c r="ZT116" s="98"/>
      <c r="ZU116" s="98"/>
      <c r="ZV116" s="98"/>
      <c r="ZW116" s="98"/>
      <c r="ZX116" s="98"/>
      <c r="ZY116" s="98"/>
      <c r="ZZ116" s="98"/>
      <c r="AAA116" s="98"/>
      <c r="AAB116" s="98"/>
      <c r="AAC116" s="98"/>
      <c r="AAD116" s="98"/>
      <c r="AAE116" s="98"/>
      <c r="AAF116" s="98"/>
      <c r="AAG116" s="98"/>
      <c r="AAH116" s="98"/>
    </row>
    <row r="117" spans="2:710" x14ac:dyDescent="0.25">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J117" s="98"/>
      <c r="HL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P117" s="98"/>
      <c r="MR117" s="98"/>
      <c r="MS117" s="98"/>
      <c r="MT117" s="98"/>
      <c r="MU117" s="98"/>
      <c r="MV117" s="98"/>
      <c r="MW117" s="98"/>
      <c r="MY117" s="98"/>
      <c r="MZ117" s="98"/>
      <c r="NA117" s="98"/>
      <c r="NB117" s="98"/>
      <c r="NC117" s="98"/>
      <c r="NE117" s="98"/>
      <c r="NF117" s="98"/>
      <c r="NG117" s="98"/>
      <c r="NH117" s="98"/>
      <c r="NI117" s="98"/>
      <c r="NJ117" s="252"/>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PB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253"/>
      <c r="SJ117" s="98"/>
      <c r="SK117" s="98"/>
      <c r="SL117" s="98"/>
      <c r="SM117" s="98"/>
      <c r="SN117" s="98"/>
      <c r="SO117" s="98"/>
      <c r="SP117" s="98"/>
      <c r="SQ117" s="98"/>
      <c r="SR117" s="98"/>
      <c r="SS117" s="98"/>
      <c r="ST117" s="98"/>
      <c r="SU117" s="98"/>
      <c r="SV117" s="98"/>
      <c r="SW117" s="98"/>
      <c r="SX117" s="98"/>
      <c r="SY117" s="98"/>
      <c r="SZ117" s="98"/>
      <c r="TA117" s="98"/>
      <c r="TB117" s="98"/>
      <c r="TC117" s="98"/>
      <c r="TD117" s="98"/>
      <c r="TE117" s="98"/>
      <c r="TF117" s="98"/>
      <c r="TG117" s="98"/>
      <c r="TH117" s="98"/>
      <c r="TI117" s="98"/>
      <c r="TJ117" s="98"/>
      <c r="TK117" s="98"/>
      <c r="TL117" s="98"/>
      <c r="TM117" s="98"/>
      <c r="TN117" s="98"/>
      <c r="TO117" s="98"/>
      <c r="TP117" s="98"/>
      <c r="TQ117" s="98"/>
      <c r="TR117" s="98"/>
      <c r="TS117" s="98"/>
      <c r="TT117" s="98"/>
      <c r="TU117" s="98"/>
      <c r="TV117" s="98"/>
      <c r="TW117" s="98"/>
      <c r="TX117" s="98"/>
      <c r="TY117" s="98"/>
      <c r="TZ117" s="98"/>
      <c r="UA117" s="98"/>
      <c r="UB117" s="98"/>
      <c r="UC117" s="98"/>
      <c r="UD117" s="98"/>
      <c r="UE117" s="98"/>
      <c r="UF117" s="98"/>
      <c r="UG117" s="98"/>
      <c r="UH117" s="98"/>
      <c r="UI117" s="98"/>
      <c r="UJ117" s="98"/>
      <c r="UK117" s="98"/>
      <c r="UL117" s="98"/>
      <c r="UM117" s="98"/>
      <c r="UN117" s="98"/>
      <c r="UO117" s="98"/>
      <c r="UP117" s="98"/>
      <c r="UQ117" s="98"/>
      <c r="UR117" s="98"/>
      <c r="US117" s="98"/>
      <c r="UT117" s="98"/>
      <c r="UU117" s="98"/>
      <c r="UV117" s="98"/>
      <c r="UW117" s="98"/>
      <c r="UX117" s="98"/>
      <c r="UY117" s="98"/>
      <c r="UZ117" s="98"/>
      <c r="VA117" s="98"/>
      <c r="VB117" s="98"/>
      <c r="VC117" s="98"/>
      <c r="VD117" s="98"/>
      <c r="VE117" s="98"/>
      <c r="VF117" s="98"/>
      <c r="VG117" s="98"/>
      <c r="VH117" s="98"/>
      <c r="VI117" s="98"/>
      <c r="VJ117" s="98"/>
      <c r="VK117" s="98"/>
      <c r="VL117" s="98"/>
      <c r="VM117" s="98"/>
      <c r="VN117" s="98"/>
      <c r="VO117" s="98"/>
      <c r="VV117" s="98"/>
      <c r="VW117" s="98"/>
      <c r="VX117" s="98"/>
      <c r="VY117" s="98"/>
      <c r="VZ117" s="98"/>
      <c r="WA117" s="98"/>
      <c r="WB117" s="98"/>
      <c r="WC117" s="98"/>
      <c r="WD117" s="98"/>
      <c r="WE117" s="98"/>
      <c r="WF117" s="98"/>
      <c r="WG117" s="98"/>
      <c r="WH117" s="98"/>
      <c r="WI117" s="98"/>
      <c r="WJ117" s="98"/>
      <c r="WK117" s="98"/>
      <c r="WL117" s="98"/>
      <c r="WM117" s="98"/>
      <c r="WN117" s="98"/>
      <c r="WO117" s="98"/>
      <c r="WP117" s="98"/>
      <c r="WQ117" s="98"/>
      <c r="WR117" s="98"/>
      <c r="WS117" s="98"/>
      <c r="WT117" s="98"/>
      <c r="WU117" s="98"/>
      <c r="WV117" s="98"/>
      <c r="WW117" s="98"/>
      <c r="WX117" s="98"/>
      <c r="WY117" s="98"/>
      <c r="WZ117" s="98"/>
      <c r="XA117" s="98"/>
      <c r="XB117" s="98"/>
      <c r="XC117" s="98"/>
      <c r="XD117" s="98"/>
      <c r="ZF117" s="98"/>
      <c r="ZG117" s="98"/>
      <c r="ZH117" s="98"/>
      <c r="ZI117" s="98"/>
      <c r="ZJ117" s="98"/>
      <c r="ZK117" s="98"/>
      <c r="ZL117" s="98"/>
      <c r="ZM117" s="98"/>
      <c r="ZN117" s="98"/>
      <c r="ZO117" s="98"/>
      <c r="ZP117" s="98"/>
      <c r="ZQ117" s="98"/>
      <c r="ZR117" s="98"/>
      <c r="ZS117" s="98"/>
      <c r="ZT117" s="98"/>
      <c r="ZU117" s="98"/>
      <c r="ZV117" s="98"/>
      <c r="ZW117" s="98"/>
      <c r="ZX117" s="98"/>
      <c r="ZY117" s="98"/>
      <c r="ZZ117" s="98"/>
      <c r="AAA117" s="98"/>
      <c r="AAB117" s="98"/>
      <c r="AAC117" s="98"/>
      <c r="AAD117" s="98"/>
      <c r="AAE117" s="98"/>
      <c r="AAF117" s="98"/>
      <c r="AAG117" s="98"/>
      <c r="AAH117" s="98"/>
    </row>
    <row r="118" spans="2:710"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J118" s="98"/>
      <c r="HL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P118" s="98"/>
      <c r="MR118" s="98"/>
      <c r="MS118" s="98"/>
      <c r="MT118" s="98"/>
      <c r="MU118" s="98"/>
      <c r="MV118" s="98"/>
      <c r="MW118" s="98"/>
      <c r="MY118" s="98"/>
      <c r="MZ118" s="98"/>
      <c r="NA118" s="98"/>
      <c r="NB118" s="98"/>
      <c r="NC118" s="98"/>
      <c r="NE118" s="98"/>
      <c r="NF118" s="98"/>
      <c r="NG118" s="98"/>
      <c r="NH118" s="98"/>
      <c r="NI118" s="98"/>
      <c r="NJ118" s="252"/>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PB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253"/>
      <c r="SJ118" s="98"/>
      <c r="SK118" s="98"/>
      <c r="SL118" s="98"/>
      <c r="SM118" s="98"/>
      <c r="SN118" s="98"/>
      <c r="SO118" s="98"/>
      <c r="SP118" s="98"/>
      <c r="SQ118" s="98"/>
      <c r="SR118" s="98"/>
      <c r="SS118" s="98"/>
      <c r="ST118" s="98"/>
      <c r="SU118" s="98"/>
      <c r="SV118" s="98"/>
      <c r="SW118" s="98"/>
      <c r="SX118" s="98"/>
      <c r="SY118" s="98"/>
      <c r="SZ118" s="98"/>
      <c r="TA118" s="98"/>
      <c r="TB118" s="98"/>
      <c r="TC118" s="98"/>
      <c r="TD118" s="98"/>
      <c r="TE118" s="98"/>
      <c r="TF118" s="98"/>
      <c r="TG118" s="98"/>
      <c r="TH118" s="98"/>
      <c r="TI118" s="98"/>
      <c r="TJ118" s="98"/>
      <c r="TK118" s="98"/>
      <c r="TL118" s="98"/>
      <c r="TM118" s="98"/>
      <c r="TN118" s="98"/>
      <c r="TO118" s="98"/>
      <c r="TP118" s="98"/>
      <c r="TQ118" s="98"/>
      <c r="TR118" s="98"/>
      <c r="TS118" s="98"/>
      <c r="TT118" s="98"/>
      <c r="TU118" s="98"/>
      <c r="TV118" s="98"/>
      <c r="TW118" s="98"/>
      <c r="TX118" s="98"/>
      <c r="TY118" s="98"/>
      <c r="TZ118" s="98"/>
      <c r="UA118" s="98"/>
      <c r="UB118" s="98"/>
      <c r="UC118" s="98"/>
      <c r="UD118" s="98"/>
      <c r="UE118" s="98"/>
      <c r="UF118" s="98"/>
      <c r="UG118" s="98"/>
      <c r="UH118" s="98"/>
      <c r="UI118" s="98"/>
      <c r="UJ118" s="98"/>
      <c r="UK118" s="98"/>
      <c r="UL118" s="98"/>
      <c r="UM118" s="98"/>
      <c r="UN118" s="98"/>
      <c r="UO118" s="98"/>
      <c r="UP118" s="98"/>
      <c r="UQ118" s="98"/>
      <c r="UR118" s="98"/>
      <c r="US118" s="98"/>
      <c r="UT118" s="98"/>
      <c r="UU118" s="98"/>
      <c r="UV118" s="98"/>
      <c r="UW118" s="98"/>
      <c r="UX118" s="98"/>
      <c r="UY118" s="98"/>
      <c r="UZ118" s="98"/>
      <c r="VA118" s="98"/>
      <c r="VB118" s="98"/>
      <c r="VC118" s="98"/>
      <c r="VD118" s="98"/>
      <c r="VE118" s="98"/>
      <c r="VF118" s="98"/>
      <c r="VG118" s="98"/>
      <c r="VH118" s="98"/>
      <c r="VI118" s="98"/>
      <c r="VJ118" s="98"/>
      <c r="VK118" s="98"/>
      <c r="VL118" s="98"/>
      <c r="VM118" s="98"/>
      <c r="VN118" s="98"/>
      <c r="VO118" s="98"/>
      <c r="VV118" s="98"/>
      <c r="VW118" s="98"/>
      <c r="VX118" s="98"/>
      <c r="VY118" s="98"/>
      <c r="VZ118" s="98"/>
      <c r="WA118" s="98"/>
      <c r="WB118" s="98"/>
      <c r="WC118" s="98"/>
      <c r="WD118" s="98"/>
      <c r="WE118" s="98"/>
      <c r="WF118" s="98"/>
      <c r="WG118" s="98"/>
      <c r="WH118" s="98"/>
      <c r="WI118" s="98"/>
      <c r="WJ118" s="98"/>
      <c r="WK118" s="98"/>
      <c r="WL118" s="98"/>
      <c r="WM118" s="98"/>
      <c r="WN118" s="98"/>
      <c r="WO118" s="98"/>
      <c r="WP118" s="98"/>
      <c r="WQ118" s="98"/>
      <c r="WR118" s="98"/>
      <c r="WS118" s="98"/>
      <c r="WT118" s="98"/>
      <c r="WU118" s="98"/>
      <c r="WV118" s="98"/>
      <c r="WW118" s="98"/>
      <c r="WX118" s="98"/>
      <c r="WY118" s="98"/>
      <c r="WZ118" s="98"/>
      <c r="XA118" s="98"/>
      <c r="XB118" s="98"/>
      <c r="XC118" s="98"/>
      <c r="XD118" s="98"/>
      <c r="ZF118" s="98"/>
      <c r="ZG118" s="98"/>
      <c r="ZH118" s="98"/>
      <c r="ZI118" s="98"/>
      <c r="ZJ118" s="98"/>
      <c r="ZK118" s="98"/>
      <c r="ZL118" s="98"/>
      <c r="ZM118" s="98"/>
      <c r="ZN118" s="98"/>
      <c r="ZO118" s="98"/>
      <c r="ZP118" s="98"/>
      <c r="ZQ118" s="98"/>
      <c r="ZR118" s="98"/>
      <c r="ZS118" s="98"/>
      <c r="ZT118" s="98"/>
      <c r="ZU118" s="98"/>
      <c r="ZV118" s="98"/>
      <c r="ZW118" s="98"/>
      <c r="ZX118" s="98"/>
      <c r="ZY118" s="98"/>
      <c r="ZZ118" s="98"/>
      <c r="AAA118" s="98"/>
      <c r="AAB118" s="98"/>
      <c r="AAC118" s="98"/>
      <c r="AAD118" s="98"/>
      <c r="AAE118" s="98"/>
      <c r="AAF118" s="98"/>
      <c r="AAG118" s="98"/>
      <c r="AAH118" s="98"/>
    </row>
    <row r="119" spans="2:710" x14ac:dyDescent="0.25">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J119" s="98"/>
      <c r="HL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P119" s="98"/>
      <c r="MR119" s="98"/>
      <c r="MS119" s="98"/>
      <c r="MT119" s="98"/>
      <c r="MU119" s="98"/>
      <c r="MV119" s="98"/>
      <c r="MW119" s="98"/>
      <c r="MY119" s="98"/>
      <c r="MZ119" s="98"/>
      <c r="NA119" s="98"/>
      <c r="NB119" s="98"/>
      <c r="NC119" s="98"/>
      <c r="NE119" s="98"/>
      <c r="NF119" s="98"/>
      <c r="NG119" s="98"/>
      <c r="NH119" s="98"/>
      <c r="NI119" s="98"/>
      <c r="NJ119" s="252"/>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PB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253"/>
      <c r="SJ119" s="98"/>
      <c r="SK119" s="98"/>
      <c r="SL119" s="98"/>
      <c r="SM119" s="98"/>
      <c r="SN119" s="98"/>
      <c r="SO119" s="98"/>
      <c r="SP119" s="98"/>
      <c r="SQ119" s="98"/>
      <c r="SR119" s="98"/>
      <c r="SS119" s="98"/>
      <c r="ST119" s="98"/>
      <c r="SU119" s="98"/>
      <c r="SV119" s="98"/>
      <c r="SW119" s="98"/>
      <c r="SX119" s="98"/>
      <c r="SY119" s="98"/>
      <c r="SZ119" s="98"/>
      <c r="TA119" s="98"/>
      <c r="TB119" s="98"/>
      <c r="TC119" s="98"/>
      <c r="TD119" s="98"/>
      <c r="TE119" s="98"/>
      <c r="TF119" s="98"/>
      <c r="TG119" s="98"/>
      <c r="TH119" s="98"/>
      <c r="TI119" s="98"/>
      <c r="TJ119" s="98"/>
      <c r="TK119" s="98"/>
      <c r="TL119" s="98"/>
      <c r="TM119" s="98"/>
      <c r="TN119" s="98"/>
      <c r="TO119" s="98"/>
      <c r="TP119" s="98"/>
      <c r="TQ119" s="98"/>
      <c r="TR119" s="98"/>
      <c r="TS119" s="98"/>
      <c r="TT119" s="98"/>
      <c r="TU119" s="98"/>
      <c r="TV119" s="98"/>
      <c r="TW119" s="98"/>
      <c r="TX119" s="98"/>
      <c r="TY119" s="98"/>
      <c r="TZ119" s="98"/>
      <c r="UA119" s="98"/>
      <c r="UB119" s="98"/>
      <c r="UC119" s="98"/>
      <c r="UD119" s="98"/>
      <c r="UE119" s="98"/>
      <c r="UF119" s="98"/>
      <c r="UG119" s="98"/>
      <c r="UH119" s="98"/>
      <c r="UI119" s="98"/>
      <c r="UJ119" s="98"/>
      <c r="UK119" s="98"/>
      <c r="UL119" s="98"/>
      <c r="UM119" s="98"/>
      <c r="UN119" s="98"/>
      <c r="UO119" s="98"/>
      <c r="UP119" s="98"/>
      <c r="UQ119" s="98"/>
      <c r="UR119" s="98"/>
      <c r="US119" s="98"/>
      <c r="UT119" s="98"/>
      <c r="UU119" s="98"/>
      <c r="UV119" s="98"/>
      <c r="UW119" s="98"/>
      <c r="UX119" s="98"/>
      <c r="UY119" s="98"/>
      <c r="UZ119" s="98"/>
      <c r="VA119" s="98"/>
      <c r="VB119" s="98"/>
      <c r="VC119" s="98"/>
      <c r="VD119" s="98"/>
      <c r="VE119" s="98"/>
      <c r="VF119" s="98"/>
      <c r="VG119" s="98"/>
      <c r="VH119" s="98"/>
      <c r="VI119" s="98"/>
      <c r="VJ119" s="98"/>
      <c r="VK119" s="98"/>
      <c r="VL119" s="98"/>
      <c r="VM119" s="98"/>
      <c r="VN119" s="98"/>
      <c r="VO119" s="98"/>
      <c r="VV119" s="98"/>
      <c r="VW119" s="98"/>
      <c r="VX119" s="98"/>
      <c r="VY119" s="98"/>
      <c r="VZ119" s="98"/>
      <c r="WA119" s="98"/>
      <c r="WB119" s="98"/>
      <c r="WC119" s="98"/>
      <c r="WD119" s="98"/>
      <c r="WE119" s="98"/>
      <c r="WF119" s="98"/>
      <c r="WG119" s="98"/>
      <c r="WH119" s="98"/>
      <c r="WI119" s="98"/>
      <c r="WJ119" s="98"/>
      <c r="WK119" s="98"/>
      <c r="WL119" s="98"/>
      <c r="WM119" s="98"/>
      <c r="WN119" s="98"/>
      <c r="WO119" s="98"/>
      <c r="WP119" s="98"/>
      <c r="WQ119" s="98"/>
      <c r="WR119" s="98"/>
      <c r="WS119" s="98"/>
      <c r="WT119" s="98"/>
      <c r="WU119" s="98"/>
      <c r="WV119" s="98"/>
      <c r="WW119" s="98"/>
      <c r="WX119" s="98"/>
      <c r="WY119" s="98"/>
      <c r="WZ119" s="98"/>
      <c r="XA119" s="98"/>
      <c r="XB119" s="98"/>
      <c r="XC119" s="98"/>
      <c r="XD119" s="98"/>
      <c r="ZF119" s="98"/>
      <c r="ZG119" s="98"/>
      <c r="ZH119" s="98"/>
      <c r="ZI119" s="98"/>
      <c r="ZJ119" s="98"/>
      <c r="ZK119" s="98"/>
      <c r="ZL119" s="98"/>
      <c r="ZM119" s="98"/>
      <c r="ZN119" s="98"/>
      <c r="ZO119" s="98"/>
      <c r="ZP119" s="98"/>
      <c r="ZQ119" s="98"/>
      <c r="ZR119" s="98"/>
      <c r="ZS119" s="98"/>
      <c r="ZT119" s="98"/>
      <c r="ZU119" s="98"/>
      <c r="ZV119" s="98"/>
      <c r="ZW119" s="98"/>
      <c r="ZX119" s="98"/>
      <c r="ZY119" s="98"/>
      <c r="ZZ119" s="98"/>
      <c r="AAA119" s="98"/>
      <c r="AAB119" s="98"/>
      <c r="AAC119" s="98"/>
      <c r="AAD119" s="98"/>
      <c r="AAE119" s="98"/>
      <c r="AAF119" s="98"/>
      <c r="AAG119" s="98"/>
      <c r="AAH119" s="98"/>
    </row>
    <row r="120" spans="2:710" x14ac:dyDescent="0.25">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J120" s="98"/>
      <c r="HL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P120" s="98"/>
      <c r="MR120" s="98"/>
      <c r="MS120" s="98"/>
      <c r="MT120" s="98"/>
      <c r="MU120" s="98"/>
      <c r="MV120" s="98"/>
      <c r="MW120" s="98"/>
      <c r="MY120" s="98"/>
      <c r="MZ120" s="98"/>
      <c r="NA120" s="98"/>
      <c r="NB120" s="98"/>
      <c r="NC120" s="98"/>
      <c r="NE120" s="98"/>
      <c r="NF120" s="98"/>
      <c r="NG120" s="98"/>
      <c r="NH120" s="98"/>
      <c r="NI120" s="98"/>
      <c r="NJ120" s="252"/>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PB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253"/>
      <c r="SJ120" s="98"/>
      <c r="SK120" s="98"/>
      <c r="SL120" s="98"/>
      <c r="SM120" s="98"/>
      <c r="SN120" s="98"/>
      <c r="SO120" s="98"/>
      <c r="SP120" s="98"/>
      <c r="SQ120" s="98"/>
      <c r="SR120" s="98"/>
      <c r="SS120" s="98"/>
      <c r="ST120" s="98"/>
      <c r="SU120" s="98"/>
      <c r="SV120" s="98"/>
      <c r="SW120" s="98"/>
      <c r="SX120" s="98"/>
      <c r="SY120" s="98"/>
      <c r="SZ120" s="98"/>
      <c r="TA120" s="98"/>
      <c r="TB120" s="98"/>
      <c r="TC120" s="98"/>
      <c r="TD120" s="98"/>
      <c r="TE120" s="98"/>
      <c r="TF120" s="98"/>
      <c r="TG120" s="98"/>
      <c r="TH120" s="98"/>
      <c r="TI120" s="98"/>
      <c r="TJ120" s="98"/>
      <c r="TK120" s="98"/>
      <c r="TL120" s="98"/>
      <c r="TM120" s="98"/>
      <c r="TN120" s="98"/>
      <c r="TO120" s="98"/>
      <c r="TP120" s="98"/>
      <c r="TQ120" s="98"/>
      <c r="TR120" s="98"/>
      <c r="TS120" s="98"/>
      <c r="TT120" s="98"/>
      <c r="TU120" s="98"/>
      <c r="TV120" s="98"/>
      <c r="TW120" s="98"/>
      <c r="TX120" s="98"/>
      <c r="TY120" s="98"/>
      <c r="TZ120" s="98"/>
      <c r="UA120" s="98"/>
      <c r="UB120" s="98"/>
      <c r="UC120" s="98"/>
      <c r="UD120" s="98"/>
      <c r="UE120" s="98"/>
      <c r="UF120" s="98"/>
      <c r="UG120" s="98"/>
      <c r="UH120" s="98"/>
      <c r="UI120" s="98"/>
      <c r="UJ120" s="98"/>
      <c r="UK120" s="98"/>
      <c r="UL120" s="98"/>
      <c r="UM120" s="98"/>
      <c r="UN120" s="98"/>
      <c r="UO120" s="98"/>
      <c r="UP120" s="98"/>
      <c r="UQ120" s="98"/>
      <c r="UR120" s="98"/>
      <c r="US120" s="98"/>
      <c r="UT120" s="98"/>
      <c r="UU120" s="98"/>
      <c r="UV120" s="98"/>
      <c r="UW120" s="98"/>
      <c r="UX120" s="98"/>
      <c r="UY120" s="98"/>
      <c r="UZ120" s="98"/>
      <c r="VA120" s="98"/>
      <c r="VB120" s="98"/>
      <c r="VC120" s="98"/>
      <c r="VD120" s="98"/>
      <c r="VE120" s="98"/>
      <c r="VF120" s="98"/>
      <c r="VG120" s="98"/>
      <c r="VH120" s="98"/>
      <c r="VI120" s="98"/>
      <c r="VJ120" s="98"/>
      <c r="VK120" s="98"/>
      <c r="VL120" s="98"/>
      <c r="VM120" s="98"/>
      <c r="VN120" s="98"/>
      <c r="VO120" s="98"/>
      <c r="VV120" s="98"/>
      <c r="VW120" s="98"/>
      <c r="VX120" s="98"/>
      <c r="VY120" s="98"/>
      <c r="VZ120" s="98"/>
      <c r="WA120" s="98"/>
      <c r="WB120" s="98"/>
      <c r="WC120" s="98"/>
      <c r="WD120" s="98"/>
      <c r="WE120" s="98"/>
      <c r="WF120" s="98"/>
      <c r="WG120" s="98"/>
      <c r="WH120" s="98"/>
      <c r="WI120" s="98"/>
      <c r="WJ120" s="98"/>
      <c r="WK120" s="98"/>
      <c r="WL120" s="98"/>
      <c r="WM120" s="98"/>
      <c r="WN120" s="98"/>
      <c r="WO120" s="98"/>
      <c r="WP120" s="98"/>
      <c r="WQ120" s="98"/>
      <c r="WR120" s="98"/>
      <c r="WS120" s="98"/>
      <c r="WT120" s="98"/>
      <c r="WU120" s="98"/>
      <c r="WV120" s="98"/>
      <c r="WW120" s="98"/>
      <c r="WX120" s="98"/>
      <c r="WY120" s="98"/>
      <c r="WZ120" s="98"/>
      <c r="XA120" s="98"/>
      <c r="XB120" s="98"/>
      <c r="XC120" s="98"/>
      <c r="XD120" s="98"/>
      <c r="ZF120" s="98"/>
      <c r="ZG120" s="98"/>
      <c r="ZH120" s="98"/>
      <c r="ZI120" s="98"/>
      <c r="ZJ120" s="98"/>
      <c r="ZK120" s="98"/>
      <c r="ZL120" s="98"/>
      <c r="ZM120" s="98"/>
      <c r="ZN120" s="98"/>
      <c r="ZO120" s="98"/>
      <c r="ZP120" s="98"/>
      <c r="ZQ120" s="98"/>
      <c r="ZR120" s="98"/>
      <c r="ZS120" s="98"/>
      <c r="ZT120" s="98"/>
      <c r="ZU120" s="98"/>
      <c r="ZV120" s="98"/>
      <c r="ZW120" s="98"/>
      <c r="ZX120" s="98"/>
      <c r="ZY120" s="98"/>
      <c r="ZZ120" s="98"/>
      <c r="AAA120" s="98"/>
      <c r="AAB120" s="98"/>
      <c r="AAC120" s="98"/>
      <c r="AAD120" s="98"/>
      <c r="AAE120" s="98"/>
      <c r="AAF120" s="98"/>
      <c r="AAG120" s="98"/>
      <c r="AAH120" s="98"/>
    </row>
    <row r="121" spans="2:710" x14ac:dyDescent="0.25">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J121" s="98"/>
      <c r="HL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P121" s="98"/>
      <c r="MR121" s="98"/>
      <c r="MS121" s="98"/>
      <c r="MT121" s="98"/>
      <c r="MU121" s="98"/>
      <c r="MV121" s="98"/>
      <c r="MW121" s="98"/>
      <c r="MY121" s="98"/>
      <c r="MZ121" s="98"/>
      <c r="NA121" s="98"/>
      <c r="NB121" s="98"/>
      <c r="NC121" s="98"/>
      <c r="NE121" s="98"/>
      <c r="NF121" s="98"/>
      <c r="NG121" s="98"/>
      <c r="NH121" s="98"/>
      <c r="NI121" s="98"/>
      <c r="NJ121" s="252"/>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PB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253"/>
      <c r="SJ121" s="98"/>
      <c r="SK121" s="98"/>
      <c r="SL121" s="98"/>
      <c r="SM121" s="98"/>
      <c r="SN121" s="98"/>
      <c r="SO121" s="98"/>
      <c r="SP121" s="98"/>
      <c r="SQ121" s="98"/>
      <c r="SR121" s="98"/>
      <c r="SS121" s="98"/>
      <c r="ST121" s="98"/>
      <c r="SU121" s="98"/>
      <c r="SV121" s="98"/>
      <c r="SW121" s="98"/>
      <c r="SX121" s="98"/>
      <c r="SY121" s="98"/>
      <c r="SZ121" s="98"/>
      <c r="TA121" s="98"/>
      <c r="TB121" s="98"/>
      <c r="TC121" s="98"/>
      <c r="TD121" s="98"/>
      <c r="TE121" s="98"/>
      <c r="TF121" s="98"/>
      <c r="TG121" s="98"/>
      <c r="TH121" s="98"/>
      <c r="TI121" s="98"/>
      <c r="TJ121" s="98"/>
      <c r="TK121" s="98"/>
      <c r="TL121" s="98"/>
      <c r="TM121" s="98"/>
      <c r="TN121" s="98"/>
      <c r="TO121" s="98"/>
      <c r="TP121" s="98"/>
      <c r="TQ121" s="98"/>
      <c r="TR121" s="98"/>
      <c r="TS121" s="98"/>
      <c r="TT121" s="98"/>
      <c r="TU121" s="98"/>
      <c r="TV121" s="98"/>
      <c r="TW121" s="98"/>
      <c r="TX121" s="98"/>
      <c r="TY121" s="98"/>
      <c r="TZ121" s="98"/>
      <c r="UA121" s="98"/>
      <c r="UB121" s="98"/>
      <c r="UC121" s="98"/>
      <c r="UD121" s="98"/>
      <c r="UE121" s="98"/>
      <c r="UF121" s="98"/>
      <c r="UG121" s="98"/>
      <c r="UH121" s="98"/>
      <c r="UI121" s="98"/>
      <c r="UJ121" s="98"/>
      <c r="UK121" s="98"/>
      <c r="UL121" s="98"/>
      <c r="UM121" s="98"/>
      <c r="UN121" s="98"/>
      <c r="UO121" s="98"/>
      <c r="UP121" s="98"/>
      <c r="UQ121" s="98"/>
      <c r="UR121" s="98"/>
      <c r="US121" s="98"/>
      <c r="UT121" s="98"/>
      <c r="UU121" s="98"/>
      <c r="UV121" s="98"/>
      <c r="UW121" s="98"/>
      <c r="UX121" s="98"/>
      <c r="UY121" s="98"/>
      <c r="UZ121" s="98"/>
      <c r="VA121" s="98"/>
      <c r="VB121" s="98"/>
      <c r="VC121" s="98"/>
      <c r="VD121" s="98"/>
      <c r="VE121" s="98"/>
      <c r="VF121" s="98"/>
      <c r="VG121" s="98"/>
      <c r="VH121" s="98"/>
      <c r="VI121" s="98"/>
      <c r="VJ121" s="98"/>
      <c r="VK121" s="98"/>
      <c r="VL121" s="98"/>
      <c r="VM121" s="98"/>
      <c r="VN121" s="98"/>
      <c r="VO121" s="98"/>
      <c r="VV121" s="98"/>
      <c r="VW121" s="98"/>
      <c r="VX121" s="98"/>
      <c r="VY121" s="98"/>
      <c r="VZ121" s="98"/>
      <c r="WA121" s="98"/>
      <c r="WB121" s="98"/>
      <c r="WC121" s="98"/>
      <c r="WD121" s="98"/>
      <c r="WE121" s="98"/>
      <c r="WF121" s="98"/>
      <c r="WG121" s="98"/>
      <c r="WH121" s="98"/>
      <c r="WI121" s="98"/>
      <c r="WJ121" s="98"/>
      <c r="WK121" s="98"/>
      <c r="WL121" s="98"/>
      <c r="WM121" s="98"/>
      <c r="WN121" s="98"/>
      <c r="WO121" s="98"/>
      <c r="WP121" s="98"/>
      <c r="WQ121" s="98"/>
      <c r="WR121" s="98"/>
      <c r="WS121" s="98"/>
      <c r="WT121" s="98"/>
      <c r="WU121" s="98"/>
      <c r="WV121" s="98"/>
      <c r="WW121" s="98"/>
      <c r="WX121" s="98"/>
      <c r="WY121" s="98"/>
      <c r="WZ121" s="98"/>
      <c r="XA121" s="98"/>
      <c r="XB121" s="98"/>
      <c r="XC121" s="98"/>
      <c r="XD121" s="98"/>
      <c r="ZF121" s="98"/>
      <c r="ZG121" s="98"/>
      <c r="ZH121" s="98"/>
      <c r="ZI121" s="98"/>
      <c r="ZJ121" s="98"/>
      <c r="ZK121" s="98"/>
      <c r="ZL121" s="98"/>
      <c r="ZM121" s="98"/>
      <c r="ZN121" s="98"/>
      <c r="ZO121" s="98"/>
      <c r="ZP121" s="98"/>
      <c r="ZQ121" s="98"/>
      <c r="ZR121" s="98"/>
      <c r="ZS121" s="98"/>
      <c r="ZT121" s="98"/>
      <c r="ZU121" s="98"/>
      <c r="ZV121" s="98"/>
      <c r="ZW121" s="98"/>
      <c r="ZX121" s="98"/>
      <c r="ZY121" s="98"/>
      <c r="ZZ121" s="98"/>
      <c r="AAA121" s="98"/>
      <c r="AAB121" s="98"/>
      <c r="AAC121" s="98"/>
      <c r="AAD121" s="98"/>
      <c r="AAE121" s="98"/>
      <c r="AAF121" s="98"/>
      <c r="AAG121" s="98"/>
      <c r="AAH121" s="98"/>
    </row>
    <row r="122" spans="2:710" x14ac:dyDescent="0.25">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J122" s="98"/>
      <c r="HL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P122" s="98"/>
      <c r="MR122" s="98"/>
      <c r="MS122" s="98"/>
      <c r="MT122" s="98"/>
      <c r="MU122" s="98"/>
      <c r="MV122" s="98"/>
      <c r="MW122" s="98"/>
      <c r="MY122" s="98"/>
      <c r="MZ122" s="98"/>
      <c r="NA122" s="98"/>
      <c r="NB122" s="98"/>
      <c r="NC122" s="98"/>
      <c r="NE122" s="98"/>
      <c r="NF122" s="98"/>
      <c r="NG122" s="98"/>
      <c r="NH122" s="98"/>
      <c r="NI122" s="98"/>
      <c r="NJ122" s="252"/>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PB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253"/>
      <c r="SJ122" s="98"/>
      <c r="SK122" s="98"/>
      <c r="SL122" s="98"/>
      <c r="SM122" s="98"/>
      <c r="SN122" s="98"/>
      <c r="SO122" s="98"/>
      <c r="SP122" s="98"/>
      <c r="SQ122" s="98"/>
      <c r="SR122" s="98"/>
      <c r="SS122" s="98"/>
      <c r="ST122" s="98"/>
      <c r="SU122" s="98"/>
      <c r="SV122" s="98"/>
      <c r="SW122" s="98"/>
      <c r="SX122" s="98"/>
      <c r="SY122" s="98"/>
      <c r="SZ122" s="98"/>
      <c r="TA122" s="98"/>
      <c r="TB122" s="98"/>
      <c r="TC122" s="98"/>
      <c r="TD122" s="98"/>
      <c r="TE122" s="98"/>
      <c r="TF122" s="98"/>
      <c r="TG122" s="98"/>
      <c r="TH122" s="98"/>
      <c r="TI122" s="98"/>
      <c r="TJ122" s="98"/>
      <c r="TK122" s="98"/>
      <c r="TL122" s="98"/>
      <c r="TM122" s="98"/>
      <c r="TN122" s="98"/>
      <c r="TO122" s="98"/>
      <c r="TP122" s="98"/>
      <c r="TQ122" s="98"/>
      <c r="TR122" s="98"/>
      <c r="TS122" s="98"/>
      <c r="TT122" s="98"/>
      <c r="TU122" s="98"/>
      <c r="TV122" s="98"/>
      <c r="TW122" s="98"/>
      <c r="TX122" s="98"/>
      <c r="TY122" s="98"/>
      <c r="TZ122" s="98"/>
      <c r="UA122" s="98"/>
      <c r="UB122" s="98"/>
      <c r="UC122" s="98"/>
      <c r="UD122" s="98"/>
      <c r="UE122" s="98"/>
      <c r="UF122" s="98"/>
      <c r="UG122" s="98"/>
      <c r="UH122" s="98"/>
      <c r="UI122" s="98"/>
      <c r="UJ122" s="98"/>
      <c r="UK122" s="98"/>
      <c r="UL122" s="98"/>
      <c r="UM122" s="98"/>
      <c r="UN122" s="98"/>
      <c r="UO122" s="98"/>
      <c r="UP122" s="98"/>
      <c r="UQ122" s="98"/>
      <c r="UR122" s="98"/>
      <c r="US122" s="98"/>
      <c r="UT122" s="98"/>
      <c r="UU122" s="98"/>
      <c r="UV122" s="98"/>
      <c r="UW122" s="98"/>
      <c r="UX122" s="98"/>
      <c r="UY122" s="98"/>
      <c r="UZ122" s="98"/>
      <c r="VA122" s="98"/>
      <c r="VB122" s="98"/>
      <c r="VC122" s="98"/>
      <c r="VD122" s="98"/>
      <c r="VE122" s="98"/>
      <c r="VF122" s="98"/>
      <c r="VG122" s="98"/>
      <c r="VH122" s="98"/>
      <c r="VI122" s="98"/>
      <c r="VJ122" s="98"/>
      <c r="VK122" s="98"/>
      <c r="VL122" s="98"/>
      <c r="VM122" s="98"/>
      <c r="VN122" s="98"/>
      <c r="VO122" s="98"/>
      <c r="VV122" s="98"/>
      <c r="VW122" s="98"/>
      <c r="VX122" s="98"/>
      <c r="VY122" s="98"/>
      <c r="VZ122" s="98"/>
      <c r="WA122" s="98"/>
      <c r="WB122" s="98"/>
      <c r="WC122" s="98"/>
      <c r="WD122" s="98"/>
      <c r="WE122" s="98"/>
      <c r="WF122" s="98"/>
      <c r="WG122" s="98"/>
      <c r="WH122" s="98"/>
      <c r="WI122" s="98"/>
      <c r="WJ122" s="98"/>
      <c r="WK122" s="98"/>
      <c r="WL122" s="98"/>
      <c r="WM122" s="98"/>
      <c r="WN122" s="98"/>
      <c r="WO122" s="98"/>
      <c r="WP122" s="98"/>
      <c r="WQ122" s="98"/>
      <c r="WR122" s="98"/>
      <c r="WS122" s="98"/>
      <c r="WT122" s="98"/>
      <c r="WU122" s="98"/>
      <c r="WV122" s="98"/>
      <c r="WW122" s="98"/>
      <c r="WX122" s="98"/>
      <c r="WY122" s="98"/>
      <c r="WZ122" s="98"/>
      <c r="XA122" s="98"/>
      <c r="XB122" s="98"/>
      <c r="XC122" s="98"/>
      <c r="XD122" s="98"/>
      <c r="ZF122" s="98"/>
      <c r="ZG122" s="98"/>
      <c r="ZH122" s="98"/>
      <c r="ZI122" s="98"/>
      <c r="ZJ122" s="98"/>
      <c r="ZK122" s="98"/>
      <c r="ZL122" s="98"/>
      <c r="ZM122" s="98"/>
      <c r="ZN122" s="98"/>
      <c r="ZO122" s="98"/>
      <c r="ZP122" s="98"/>
      <c r="ZQ122" s="98"/>
      <c r="ZR122" s="98"/>
      <c r="ZS122" s="98"/>
      <c r="ZT122" s="98"/>
      <c r="ZU122" s="98"/>
      <c r="ZV122" s="98"/>
      <c r="ZW122" s="98"/>
      <c r="ZX122" s="98"/>
      <c r="ZY122" s="98"/>
      <c r="ZZ122" s="98"/>
      <c r="AAA122" s="98"/>
      <c r="AAB122" s="98"/>
      <c r="AAC122" s="98"/>
      <c r="AAD122" s="98"/>
      <c r="AAE122" s="98"/>
      <c r="AAF122" s="98"/>
      <c r="AAG122" s="98"/>
      <c r="AAH122" s="98"/>
    </row>
    <row r="123" spans="2:710" x14ac:dyDescent="0.25">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J123" s="98"/>
      <c r="HL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P123" s="98"/>
      <c r="MR123" s="98"/>
      <c r="MS123" s="98"/>
      <c r="MT123" s="98"/>
      <c r="MU123" s="98"/>
      <c r="MV123" s="98"/>
      <c r="MW123" s="98"/>
      <c r="MY123" s="98"/>
      <c r="MZ123" s="98"/>
      <c r="NA123" s="98"/>
      <c r="NB123" s="98"/>
      <c r="NC123" s="98"/>
      <c r="NE123" s="98"/>
      <c r="NF123" s="98"/>
      <c r="NG123" s="98"/>
      <c r="NH123" s="98"/>
      <c r="NI123" s="98"/>
      <c r="NJ123" s="252"/>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PB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253"/>
      <c r="SJ123" s="98"/>
      <c r="SK123" s="98"/>
      <c r="SL123" s="98"/>
      <c r="SM123" s="98"/>
      <c r="SN123" s="98"/>
      <c r="SO123" s="98"/>
      <c r="SP123" s="98"/>
      <c r="SQ123" s="98"/>
      <c r="SR123" s="98"/>
      <c r="SS123" s="98"/>
      <c r="ST123" s="98"/>
      <c r="SU123" s="98"/>
      <c r="SV123" s="98"/>
      <c r="SW123" s="98"/>
      <c r="SX123" s="98"/>
      <c r="SY123" s="98"/>
      <c r="SZ123" s="98"/>
      <c r="TA123" s="98"/>
      <c r="TB123" s="98"/>
      <c r="TC123" s="98"/>
      <c r="TD123" s="98"/>
      <c r="TE123" s="98"/>
      <c r="TF123" s="98"/>
      <c r="TG123" s="98"/>
      <c r="TH123" s="98"/>
      <c r="TI123" s="98"/>
      <c r="TJ123" s="98"/>
      <c r="TK123" s="98"/>
      <c r="TL123" s="98"/>
      <c r="TM123" s="98"/>
      <c r="TN123" s="98"/>
      <c r="TO123" s="98"/>
      <c r="TP123" s="98"/>
      <c r="TQ123" s="98"/>
      <c r="TR123" s="98"/>
      <c r="TS123" s="98"/>
      <c r="TT123" s="98"/>
      <c r="TU123" s="98"/>
      <c r="TV123" s="98"/>
      <c r="TW123" s="98"/>
      <c r="TX123" s="98"/>
      <c r="TY123" s="98"/>
      <c r="TZ123" s="98"/>
      <c r="UA123" s="98"/>
      <c r="UB123" s="98"/>
      <c r="UC123" s="98"/>
      <c r="UD123" s="98"/>
      <c r="UE123" s="98"/>
      <c r="UF123" s="98"/>
      <c r="UG123" s="98"/>
      <c r="UH123" s="98"/>
      <c r="UI123" s="98"/>
      <c r="UJ123" s="98"/>
      <c r="UK123" s="98"/>
      <c r="UL123" s="98"/>
      <c r="UM123" s="98"/>
      <c r="UN123" s="98"/>
      <c r="UO123" s="98"/>
      <c r="UP123" s="98"/>
      <c r="UQ123" s="98"/>
      <c r="UR123" s="98"/>
      <c r="US123" s="98"/>
      <c r="UT123" s="98"/>
      <c r="UU123" s="98"/>
      <c r="UV123" s="98"/>
      <c r="UW123" s="98"/>
      <c r="UX123" s="98"/>
      <c r="UY123" s="98"/>
      <c r="UZ123" s="98"/>
      <c r="VA123" s="98"/>
      <c r="VB123" s="98"/>
      <c r="VC123" s="98"/>
      <c r="VD123" s="98"/>
      <c r="VE123" s="98"/>
      <c r="VF123" s="98"/>
      <c r="VG123" s="98"/>
      <c r="VH123" s="98"/>
      <c r="VI123" s="98"/>
      <c r="VJ123" s="98"/>
      <c r="VK123" s="98"/>
      <c r="VL123" s="98"/>
      <c r="VM123" s="98"/>
      <c r="VN123" s="98"/>
      <c r="VO123" s="98"/>
      <c r="VV123" s="98"/>
      <c r="VW123" s="98"/>
      <c r="VX123" s="98"/>
      <c r="VY123" s="98"/>
      <c r="VZ123" s="98"/>
      <c r="WA123" s="98"/>
      <c r="WB123" s="98"/>
      <c r="WC123" s="98"/>
      <c r="WD123" s="98"/>
      <c r="WE123" s="98"/>
      <c r="WF123" s="98"/>
      <c r="WG123" s="98"/>
      <c r="WH123" s="98"/>
      <c r="WI123" s="98"/>
      <c r="WJ123" s="98"/>
      <c r="WK123" s="98"/>
      <c r="WL123" s="98"/>
      <c r="WM123" s="98"/>
      <c r="WN123" s="98"/>
      <c r="WO123" s="98"/>
      <c r="WP123" s="98"/>
      <c r="WQ123" s="98"/>
      <c r="WR123" s="98"/>
      <c r="WS123" s="98"/>
      <c r="WT123" s="98"/>
      <c r="WU123" s="98"/>
      <c r="WV123" s="98"/>
      <c r="WW123" s="98"/>
      <c r="WX123" s="98"/>
      <c r="WY123" s="98"/>
      <c r="WZ123" s="98"/>
      <c r="XA123" s="98"/>
      <c r="XB123" s="98"/>
      <c r="XC123" s="98"/>
      <c r="XD123" s="98"/>
      <c r="ZF123" s="98"/>
      <c r="ZG123" s="98"/>
      <c r="ZH123" s="98"/>
      <c r="ZI123" s="98"/>
      <c r="ZJ123" s="98"/>
      <c r="ZK123" s="98"/>
      <c r="ZL123" s="98"/>
      <c r="ZM123" s="98"/>
      <c r="ZN123" s="98"/>
      <c r="ZO123" s="98"/>
      <c r="ZP123" s="98"/>
      <c r="ZQ123" s="98"/>
      <c r="ZR123" s="98"/>
      <c r="ZS123" s="98"/>
      <c r="ZT123" s="98"/>
      <c r="ZU123" s="98"/>
      <c r="ZV123" s="98"/>
      <c r="ZW123" s="98"/>
      <c r="ZX123" s="98"/>
      <c r="ZY123" s="98"/>
      <c r="ZZ123" s="98"/>
      <c r="AAA123" s="98"/>
      <c r="AAB123" s="98"/>
      <c r="AAC123" s="98"/>
      <c r="AAD123" s="98"/>
      <c r="AAE123" s="98"/>
      <c r="AAF123" s="98"/>
      <c r="AAG123" s="98"/>
      <c r="AAH123" s="98"/>
    </row>
    <row r="124" spans="2:710" x14ac:dyDescent="0.25">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J124" s="98"/>
      <c r="HL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P124" s="98"/>
      <c r="MR124" s="98"/>
      <c r="MS124" s="98"/>
      <c r="MT124" s="98"/>
      <c r="MU124" s="98"/>
      <c r="MV124" s="98"/>
      <c r="MW124" s="98"/>
      <c r="MY124" s="98"/>
      <c r="MZ124" s="98"/>
      <c r="NA124" s="98"/>
      <c r="NB124" s="98"/>
      <c r="NC124" s="98"/>
      <c r="NE124" s="98"/>
      <c r="NF124" s="98"/>
      <c r="NG124" s="98"/>
      <c r="NH124" s="98"/>
      <c r="NI124" s="98"/>
      <c r="NJ124" s="252"/>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PB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253"/>
      <c r="SJ124" s="98"/>
      <c r="SK124" s="98"/>
      <c r="SL124" s="98"/>
      <c r="SM124" s="98"/>
      <c r="SN124" s="98"/>
      <c r="SO124" s="98"/>
      <c r="SP124" s="98"/>
      <c r="SQ124" s="98"/>
      <c r="SR124" s="98"/>
      <c r="SS124" s="98"/>
      <c r="ST124" s="98"/>
      <c r="SU124" s="98"/>
      <c r="SV124" s="98"/>
      <c r="SW124" s="98"/>
      <c r="SX124" s="98"/>
      <c r="SY124" s="98"/>
      <c r="SZ124" s="98"/>
      <c r="TA124" s="98"/>
      <c r="TB124" s="98"/>
      <c r="TC124" s="98"/>
      <c r="TD124" s="98"/>
      <c r="TE124" s="98"/>
      <c r="TF124" s="98"/>
      <c r="TG124" s="98"/>
      <c r="TH124" s="98"/>
      <c r="TI124" s="98"/>
      <c r="TJ124" s="98"/>
      <c r="TK124" s="98"/>
      <c r="TL124" s="98"/>
      <c r="TM124" s="98"/>
      <c r="TN124" s="98"/>
      <c r="TO124" s="98"/>
      <c r="TP124" s="98"/>
      <c r="TQ124" s="98"/>
      <c r="TR124" s="98"/>
      <c r="TS124" s="98"/>
      <c r="TT124" s="98"/>
      <c r="TU124" s="98"/>
      <c r="TV124" s="98"/>
      <c r="TW124" s="98"/>
      <c r="TX124" s="98"/>
      <c r="TY124" s="98"/>
      <c r="TZ124" s="98"/>
      <c r="UA124" s="98"/>
      <c r="UB124" s="98"/>
      <c r="UC124" s="98"/>
      <c r="UD124" s="98"/>
      <c r="UE124" s="98"/>
      <c r="UF124" s="98"/>
      <c r="UG124" s="98"/>
      <c r="UH124" s="98"/>
      <c r="UI124" s="98"/>
      <c r="UJ124" s="98"/>
      <c r="UK124" s="98"/>
      <c r="UL124" s="98"/>
      <c r="UM124" s="98"/>
      <c r="UN124" s="98"/>
      <c r="UO124" s="98"/>
      <c r="UP124" s="98"/>
      <c r="UQ124" s="98"/>
      <c r="UR124" s="98"/>
      <c r="US124" s="98"/>
      <c r="UT124" s="98"/>
      <c r="UU124" s="98"/>
      <c r="UV124" s="98"/>
      <c r="UW124" s="98"/>
      <c r="UX124" s="98"/>
      <c r="UY124" s="98"/>
      <c r="UZ124" s="98"/>
      <c r="VA124" s="98"/>
      <c r="VB124" s="98"/>
      <c r="VC124" s="98"/>
      <c r="VD124" s="98"/>
      <c r="VE124" s="98"/>
      <c r="VF124" s="98"/>
      <c r="VG124" s="98"/>
      <c r="VH124" s="98"/>
      <c r="VI124" s="98"/>
      <c r="VJ124" s="98"/>
      <c r="VK124" s="98"/>
      <c r="VL124" s="98"/>
      <c r="VM124" s="98"/>
      <c r="VN124" s="98"/>
      <c r="VO124" s="98"/>
      <c r="VV124" s="98"/>
      <c r="VW124" s="98"/>
      <c r="VX124" s="98"/>
      <c r="VY124" s="98"/>
      <c r="VZ124" s="98"/>
      <c r="WA124" s="98"/>
      <c r="WB124" s="98"/>
      <c r="WC124" s="98"/>
      <c r="WD124" s="98"/>
      <c r="WE124" s="98"/>
      <c r="WF124" s="98"/>
      <c r="WG124" s="98"/>
      <c r="WH124" s="98"/>
      <c r="WI124" s="98"/>
      <c r="WJ124" s="98"/>
      <c r="WK124" s="98"/>
      <c r="WL124" s="98"/>
      <c r="WM124" s="98"/>
      <c r="WN124" s="98"/>
      <c r="WO124" s="98"/>
      <c r="WP124" s="98"/>
      <c r="WQ124" s="98"/>
      <c r="WR124" s="98"/>
      <c r="WS124" s="98"/>
      <c r="WT124" s="98"/>
      <c r="WU124" s="98"/>
      <c r="WV124" s="98"/>
      <c r="WW124" s="98"/>
      <c r="WX124" s="98"/>
      <c r="WY124" s="98"/>
      <c r="WZ124" s="98"/>
      <c r="XA124" s="98"/>
      <c r="XB124" s="98"/>
      <c r="XC124" s="98"/>
      <c r="XD124" s="98"/>
      <c r="ZF124" s="98"/>
      <c r="ZG124" s="98"/>
      <c r="ZH124" s="98"/>
      <c r="ZI124" s="98"/>
      <c r="ZJ124" s="98"/>
      <c r="ZK124" s="98"/>
      <c r="ZL124" s="98"/>
      <c r="ZM124" s="98"/>
      <c r="ZN124" s="98"/>
      <c r="ZO124" s="98"/>
      <c r="ZP124" s="98"/>
      <c r="ZQ124" s="98"/>
      <c r="ZR124" s="98"/>
      <c r="ZS124" s="98"/>
      <c r="ZT124" s="98"/>
      <c r="ZU124" s="98"/>
      <c r="ZV124" s="98"/>
      <c r="ZW124" s="98"/>
      <c r="ZX124" s="98"/>
      <c r="ZY124" s="98"/>
      <c r="ZZ124" s="98"/>
      <c r="AAA124" s="98"/>
      <c r="AAB124" s="98"/>
      <c r="AAC124" s="98"/>
      <c r="AAD124" s="98"/>
      <c r="AAE124" s="98"/>
      <c r="AAF124" s="98"/>
      <c r="AAG124" s="98"/>
      <c r="AAH124" s="98"/>
    </row>
    <row r="125" spans="2:710" x14ac:dyDescent="0.25">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J125" s="98"/>
      <c r="HL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P125" s="98"/>
      <c r="MR125" s="98"/>
      <c r="MS125" s="98"/>
      <c r="MT125" s="98"/>
      <c r="MU125" s="98"/>
      <c r="MV125" s="98"/>
      <c r="MW125" s="98"/>
      <c r="MY125" s="98"/>
      <c r="MZ125" s="98"/>
      <c r="NA125" s="98"/>
      <c r="NB125" s="98"/>
      <c r="NC125" s="98"/>
      <c r="NE125" s="98"/>
      <c r="NF125" s="98"/>
      <c r="NG125" s="98"/>
      <c r="NH125" s="98"/>
      <c r="NI125" s="98"/>
      <c r="NJ125" s="252"/>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PB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253"/>
      <c r="SJ125" s="98"/>
      <c r="SK125" s="98"/>
      <c r="SL125" s="98"/>
      <c r="SM125" s="98"/>
      <c r="SN125" s="98"/>
      <c r="SO125" s="98"/>
      <c r="SP125" s="98"/>
      <c r="SQ125" s="98"/>
      <c r="SR125" s="98"/>
      <c r="SS125" s="98"/>
      <c r="ST125" s="98"/>
      <c r="SU125" s="98"/>
      <c r="SV125" s="98"/>
      <c r="SW125" s="98"/>
      <c r="SX125" s="98"/>
      <c r="SY125" s="98"/>
      <c r="SZ125" s="98"/>
      <c r="TA125" s="98"/>
      <c r="TB125" s="98"/>
      <c r="TC125" s="98"/>
      <c r="TD125" s="98"/>
      <c r="TE125" s="98"/>
      <c r="TF125" s="98"/>
      <c r="TG125" s="98"/>
      <c r="TH125" s="98"/>
      <c r="TI125" s="98"/>
      <c r="TJ125" s="98"/>
      <c r="TK125" s="98"/>
      <c r="TL125" s="98"/>
      <c r="TM125" s="98"/>
      <c r="TN125" s="98"/>
      <c r="TO125" s="98"/>
      <c r="TP125" s="98"/>
      <c r="TQ125" s="98"/>
      <c r="TR125" s="98"/>
      <c r="TS125" s="98"/>
      <c r="TT125" s="98"/>
      <c r="TU125" s="98"/>
      <c r="TV125" s="98"/>
      <c r="TW125" s="98"/>
      <c r="TX125" s="98"/>
      <c r="TY125" s="98"/>
      <c r="TZ125" s="98"/>
      <c r="UA125" s="98"/>
      <c r="UB125" s="98"/>
      <c r="UC125" s="98"/>
      <c r="UD125" s="98"/>
      <c r="UE125" s="98"/>
      <c r="UF125" s="98"/>
      <c r="UG125" s="98"/>
      <c r="UH125" s="98"/>
      <c r="UI125" s="98"/>
      <c r="UJ125" s="98"/>
      <c r="UK125" s="98"/>
      <c r="UL125" s="98"/>
      <c r="UM125" s="98"/>
      <c r="UN125" s="98"/>
      <c r="UO125" s="98"/>
      <c r="UP125" s="98"/>
      <c r="UQ125" s="98"/>
      <c r="UR125" s="98"/>
      <c r="US125" s="98"/>
      <c r="UT125" s="98"/>
      <c r="UU125" s="98"/>
      <c r="UV125" s="98"/>
      <c r="UW125" s="98"/>
      <c r="UX125" s="98"/>
      <c r="UY125" s="98"/>
      <c r="UZ125" s="98"/>
      <c r="VA125" s="98"/>
      <c r="VB125" s="98"/>
      <c r="VC125" s="98"/>
      <c r="VD125" s="98"/>
      <c r="VE125" s="98"/>
      <c r="VF125" s="98"/>
      <c r="VG125" s="98"/>
      <c r="VH125" s="98"/>
      <c r="VI125" s="98"/>
      <c r="VJ125" s="98"/>
      <c r="VK125" s="98"/>
      <c r="VL125" s="98"/>
      <c r="VM125" s="98"/>
      <c r="VN125" s="98"/>
      <c r="VO125" s="98"/>
      <c r="VV125" s="98"/>
      <c r="VW125" s="98"/>
      <c r="VX125" s="98"/>
      <c r="VY125" s="98"/>
      <c r="VZ125" s="98"/>
      <c r="WA125" s="98"/>
      <c r="WB125" s="98"/>
      <c r="WC125" s="98"/>
      <c r="WD125" s="98"/>
      <c r="WE125" s="98"/>
      <c r="WF125" s="98"/>
      <c r="WG125" s="98"/>
      <c r="WH125" s="98"/>
      <c r="WI125" s="98"/>
      <c r="WJ125" s="98"/>
      <c r="WK125" s="98"/>
      <c r="WL125" s="98"/>
      <c r="WM125" s="98"/>
      <c r="WN125" s="98"/>
      <c r="WO125" s="98"/>
      <c r="WP125" s="98"/>
      <c r="WQ125" s="98"/>
      <c r="WR125" s="98"/>
      <c r="WS125" s="98"/>
      <c r="WT125" s="98"/>
      <c r="WU125" s="98"/>
      <c r="WV125" s="98"/>
      <c r="WW125" s="98"/>
      <c r="WX125" s="98"/>
      <c r="WY125" s="98"/>
      <c r="WZ125" s="98"/>
      <c r="XA125" s="98"/>
      <c r="XB125" s="98"/>
      <c r="XC125" s="98"/>
      <c r="XD125" s="98"/>
      <c r="ZF125" s="98"/>
      <c r="ZG125" s="98"/>
      <c r="ZH125" s="98"/>
      <c r="ZI125" s="98"/>
      <c r="ZJ125" s="98"/>
      <c r="ZK125" s="98"/>
      <c r="ZL125" s="98"/>
      <c r="ZM125" s="98"/>
      <c r="ZN125" s="98"/>
      <c r="ZO125" s="98"/>
      <c r="ZP125" s="98"/>
      <c r="ZQ125" s="98"/>
      <c r="ZR125" s="98"/>
      <c r="ZS125" s="98"/>
      <c r="ZT125" s="98"/>
      <c r="ZU125" s="98"/>
      <c r="ZV125" s="98"/>
      <c r="ZW125" s="98"/>
      <c r="ZX125" s="98"/>
      <c r="ZY125" s="98"/>
      <c r="ZZ125" s="98"/>
      <c r="AAA125" s="98"/>
      <c r="AAB125" s="98"/>
      <c r="AAC125" s="98"/>
      <c r="AAD125" s="98"/>
      <c r="AAE125" s="98"/>
      <c r="AAF125" s="98"/>
      <c r="AAG125" s="98"/>
      <c r="AAH125" s="98"/>
    </row>
    <row r="126" spans="2:710" x14ac:dyDescent="0.25">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J126" s="98"/>
      <c r="HL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P126" s="98"/>
      <c r="MR126" s="98"/>
      <c r="MS126" s="98"/>
      <c r="MT126" s="98"/>
      <c r="MU126" s="98"/>
      <c r="MV126" s="98"/>
      <c r="MW126" s="98"/>
      <c r="MY126" s="98"/>
      <c r="MZ126" s="98"/>
      <c r="NA126" s="98"/>
      <c r="NB126" s="98"/>
      <c r="NC126" s="98"/>
      <c r="NE126" s="98"/>
      <c r="NF126" s="98"/>
      <c r="NG126" s="98"/>
      <c r="NH126" s="98"/>
      <c r="NI126" s="98"/>
      <c r="NJ126" s="252"/>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PB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253"/>
      <c r="SJ126" s="98"/>
      <c r="SK126" s="98"/>
      <c r="SL126" s="98"/>
      <c r="SM126" s="98"/>
      <c r="SN126" s="98"/>
      <c r="SO126" s="98"/>
      <c r="SP126" s="98"/>
      <c r="SQ126" s="98"/>
      <c r="SR126" s="98"/>
      <c r="SS126" s="98"/>
      <c r="ST126" s="98"/>
      <c r="SU126" s="98"/>
      <c r="SV126" s="98"/>
      <c r="SW126" s="98"/>
      <c r="SX126" s="98"/>
      <c r="SY126" s="98"/>
      <c r="SZ126" s="98"/>
      <c r="TA126" s="98"/>
      <c r="TB126" s="98"/>
      <c r="TC126" s="98"/>
      <c r="TD126" s="98"/>
      <c r="TE126" s="98"/>
      <c r="TF126" s="98"/>
      <c r="TG126" s="98"/>
      <c r="TH126" s="98"/>
      <c r="TI126" s="98"/>
      <c r="TJ126" s="98"/>
      <c r="TK126" s="98"/>
      <c r="TL126" s="98"/>
      <c r="TM126" s="98"/>
      <c r="TN126" s="98"/>
      <c r="TO126" s="98"/>
      <c r="TP126" s="98"/>
      <c r="TQ126" s="98"/>
      <c r="TR126" s="98"/>
      <c r="TS126" s="98"/>
      <c r="TT126" s="98"/>
      <c r="TU126" s="98"/>
      <c r="TV126" s="98"/>
      <c r="TW126" s="98"/>
      <c r="TX126" s="98"/>
      <c r="TY126" s="98"/>
      <c r="TZ126" s="98"/>
      <c r="UA126" s="98"/>
      <c r="UB126" s="98"/>
      <c r="UC126" s="98"/>
      <c r="UD126" s="98"/>
      <c r="UE126" s="98"/>
      <c r="UF126" s="98"/>
      <c r="UG126" s="98"/>
      <c r="UH126" s="98"/>
      <c r="UI126" s="98"/>
      <c r="UJ126" s="98"/>
      <c r="UK126" s="98"/>
      <c r="UL126" s="98"/>
      <c r="UM126" s="98"/>
      <c r="UN126" s="98"/>
      <c r="UO126" s="98"/>
      <c r="UP126" s="98"/>
      <c r="UQ126" s="98"/>
      <c r="UR126" s="98"/>
      <c r="US126" s="98"/>
      <c r="UT126" s="98"/>
      <c r="UU126" s="98"/>
      <c r="UV126" s="98"/>
      <c r="UW126" s="98"/>
      <c r="UX126" s="98"/>
      <c r="UY126" s="98"/>
      <c r="UZ126" s="98"/>
      <c r="VA126" s="98"/>
      <c r="VB126" s="98"/>
      <c r="VC126" s="98"/>
      <c r="VD126" s="98"/>
      <c r="VE126" s="98"/>
      <c r="VF126" s="98"/>
      <c r="VG126" s="98"/>
      <c r="VH126" s="98"/>
      <c r="VI126" s="98"/>
      <c r="VJ126" s="98"/>
      <c r="VK126" s="98"/>
      <c r="VL126" s="98"/>
      <c r="VM126" s="98"/>
      <c r="VN126" s="98"/>
      <c r="VO126" s="98"/>
      <c r="VV126" s="98"/>
      <c r="VW126" s="98"/>
      <c r="VX126" s="98"/>
      <c r="VY126" s="98"/>
      <c r="VZ126" s="98"/>
      <c r="WA126" s="98"/>
      <c r="WB126" s="98"/>
      <c r="WC126" s="98"/>
      <c r="WD126" s="98"/>
      <c r="WE126" s="98"/>
      <c r="WF126" s="98"/>
      <c r="WG126" s="98"/>
      <c r="WH126" s="98"/>
      <c r="WI126" s="98"/>
      <c r="WJ126" s="98"/>
      <c r="WK126" s="98"/>
      <c r="WL126" s="98"/>
      <c r="WM126" s="98"/>
      <c r="WN126" s="98"/>
      <c r="WO126" s="98"/>
      <c r="WP126" s="98"/>
      <c r="WQ126" s="98"/>
      <c r="WR126" s="98"/>
      <c r="WS126" s="98"/>
      <c r="WT126" s="98"/>
      <c r="WU126" s="98"/>
      <c r="WV126" s="98"/>
      <c r="WW126" s="98"/>
      <c r="WX126" s="98"/>
      <c r="WY126" s="98"/>
      <c r="WZ126" s="98"/>
      <c r="XA126" s="98"/>
      <c r="XB126" s="98"/>
      <c r="XC126" s="98"/>
      <c r="XD126" s="98"/>
      <c r="ZF126" s="98"/>
      <c r="ZG126" s="98"/>
      <c r="ZH126" s="98"/>
      <c r="ZI126" s="98"/>
      <c r="ZJ126" s="98"/>
      <c r="ZK126" s="98"/>
      <c r="ZL126" s="98"/>
      <c r="ZM126" s="98"/>
      <c r="ZN126" s="98"/>
      <c r="ZO126" s="98"/>
      <c r="ZP126" s="98"/>
      <c r="ZQ126" s="98"/>
      <c r="ZR126" s="98"/>
      <c r="ZS126" s="98"/>
      <c r="ZT126" s="98"/>
      <c r="ZU126" s="98"/>
      <c r="ZV126" s="98"/>
      <c r="ZW126" s="98"/>
      <c r="ZX126" s="98"/>
      <c r="ZY126" s="98"/>
      <c r="ZZ126" s="98"/>
      <c r="AAA126" s="98"/>
      <c r="AAB126" s="98"/>
      <c r="AAC126" s="98"/>
      <c r="AAD126" s="98"/>
      <c r="AAE126" s="98"/>
      <c r="AAF126" s="98"/>
      <c r="AAG126" s="98"/>
      <c r="AAH126" s="98"/>
    </row>
    <row r="127" spans="2:710" x14ac:dyDescent="0.25">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J127" s="98"/>
      <c r="HL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P127" s="98"/>
      <c r="MR127" s="98"/>
      <c r="MS127" s="98"/>
      <c r="MT127" s="98"/>
      <c r="MU127" s="98"/>
      <c r="MV127" s="98"/>
      <c r="MW127" s="98"/>
      <c r="MY127" s="98"/>
      <c r="MZ127" s="98"/>
      <c r="NA127" s="98"/>
      <c r="NB127" s="98"/>
      <c r="NC127" s="98"/>
      <c r="NE127" s="98"/>
      <c r="NF127" s="98"/>
      <c r="NG127" s="98"/>
      <c r="NH127" s="98"/>
      <c r="NI127" s="98"/>
      <c r="NJ127" s="252"/>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PB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253"/>
      <c r="SJ127" s="98"/>
      <c r="SK127" s="98"/>
      <c r="SL127" s="98"/>
      <c r="SM127" s="98"/>
      <c r="SN127" s="98"/>
      <c r="SO127" s="98"/>
      <c r="SP127" s="98"/>
      <c r="SQ127" s="98"/>
      <c r="SR127" s="98"/>
      <c r="SS127" s="98"/>
      <c r="ST127" s="98"/>
      <c r="SU127" s="98"/>
      <c r="SV127" s="98"/>
      <c r="SW127" s="98"/>
      <c r="SX127" s="98"/>
      <c r="SY127" s="98"/>
      <c r="SZ127" s="98"/>
      <c r="TA127" s="98"/>
      <c r="TB127" s="98"/>
      <c r="TC127" s="98"/>
      <c r="TD127" s="98"/>
      <c r="TE127" s="98"/>
      <c r="TF127" s="98"/>
      <c r="TG127" s="98"/>
      <c r="TH127" s="98"/>
      <c r="TI127" s="98"/>
      <c r="TJ127" s="98"/>
      <c r="TK127" s="98"/>
      <c r="TL127" s="98"/>
      <c r="TM127" s="98"/>
      <c r="TN127" s="98"/>
      <c r="TO127" s="98"/>
      <c r="TP127" s="98"/>
      <c r="TQ127" s="98"/>
      <c r="TR127" s="98"/>
      <c r="TS127" s="98"/>
      <c r="TT127" s="98"/>
      <c r="TU127" s="98"/>
      <c r="TV127" s="98"/>
      <c r="TW127" s="98"/>
      <c r="TX127" s="98"/>
      <c r="TY127" s="98"/>
      <c r="TZ127" s="98"/>
      <c r="UA127" s="98"/>
      <c r="UB127" s="98"/>
      <c r="UC127" s="98"/>
      <c r="UD127" s="98"/>
      <c r="UE127" s="98"/>
      <c r="UF127" s="98"/>
      <c r="UG127" s="98"/>
      <c r="UH127" s="98"/>
      <c r="UI127" s="98"/>
      <c r="UJ127" s="98"/>
      <c r="UK127" s="98"/>
      <c r="UL127" s="98"/>
      <c r="UM127" s="98"/>
      <c r="UN127" s="98"/>
      <c r="UO127" s="98"/>
      <c r="UP127" s="98"/>
      <c r="UQ127" s="98"/>
      <c r="UR127" s="98"/>
      <c r="US127" s="98"/>
      <c r="UT127" s="98"/>
      <c r="UU127" s="98"/>
      <c r="UV127" s="98"/>
      <c r="UW127" s="98"/>
      <c r="UX127" s="98"/>
      <c r="UY127" s="98"/>
      <c r="UZ127" s="98"/>
      <c r="VA127" s="98"/>
      <c r="VB127" s="98"/>
      <c r="VC127" s="98"/>
      <c r="VD127" s="98"/>
      <c r="VE127" s="98"/>
      <c r="VF127" s="98"/>
      <c r="VG127" s="98"/>
      <c r="VH127" s="98"/>
      <c r="VI127" s="98"/>
      <c r="VJ127" s="98"/>
      <c r="VK127" s="98"/>
      <c r="VL127" s="98"/>
      <c r="VM127" s="98"/>
      <c r="VN127" s="98"/>
      <c r="VO127" s="98"/>
      <c r="VV127" s="98"/>
      <c r="VW127" s="98"/>
      <c r="VX127" s="98"/>
      <c r="VY127" s="98"/>
      <c r="VZ127" s="98"/>
      <c r="WA127" s="98"/>
      <c r="WB127" s="98"/>
      <c r="WC127" s="98"/>
      <c r="WD127" s="98"/>
      <c r="WE127" s="98"/>
      <c r="WF127" s="98"/>
      <c r="WG127" s="98"/>
      <c r="WH127" s="98"/>
      <c r="WI127" s="98"/>
      <c r="WJ127" s="98"/>
      <c r="WK127" s="98"/>
      <c r="WL127" s="98"/>
      <c r="WM127" s="98"/>
      <c r="WN127" s="98"/>
      <c r="WO127" s="98"/>
      <c r="WP127" s="98"/>
      <c r="WQ127" s="98"/>
      <c r="WR127" s="98"/>
      <c r="WS127" s="98"/>
      <c r="WT127" s="98"/>
      <c r="WU127" s="98"/>
      <c r="WV127" s="98"/>
      <c r="WW127" s="98"/>
      <c r="WX127" s="98"/>
      <c r="WY127" s="98"/>
      <c r="WZ127" s="98"/>
      <c r="XA127" s="98"/>
      <c r="XB127" s="98"/>
      <c r="XC127" s="98"/>
      <c r="XD127" s="98"/>
      <c r="ZF127" s="98"/>
      <c r="ZG127" s="98"/>
      <c r="ZH127" s="98"/>
      <c r="ZI127" s="98"/>
      <c r="ZJ127" s="98"/>
      <c r="ZK127" s="98"/>
      <c r="ZL127" s="98"/>
      <c r="ZM127" s="98"/>
      <c r="ZN127" s="98"/>
      <c r="ZO127" s="98"/>
      <c r="ZP127" s="98"/>
      <c r="ZQ127" s="98"/>
      <c r="ZR127" s="98"/>
      <c r="ZS127" s="98"/>
      <c r="ZT127" s="98"/>
      <c r="ZU127" s="98"/>
      <c r="ZV127" s="98"/>
      <c r="ZW127" s="98"/>
      <c r="ZX127" s="98"/>
      <c r="ZY127" s="98"/>
      <c r="ZZ127" s="98"/>
      <c r="AAA127" s="98"/>
      <c r="AAB127" s="98"/>
      <c r="AAC127" s="98"/>
      <c r="AAD127" s="98"/>
      <c r="AAE127" s="98"/>
      <c r="AAF127" s="98"/>
      <c r="AAG127" s="98"/>
      <c r="AAH127" s="98"/>
    </row>
    <row r="128" spans="2:710" x14ac:dyDescent="0.25">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J128" s="98"/>
      <c r="HL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P128" s="98"/>
      <c r="MR128" s="98"/>
      <c r="MS128" s="98"/>
      <c r="MT128" s="98"/>
      <c r="MU128" s="98"/>
      <c r="MV128" s="98"/>
      <c r="MW128" s="98"/>
      <c r="MY128" s="98"/>
      <c r="MZ128" s="98"/>
      <c r="NA128" s="98"/>
      <c r="NB128" s="98"/>
      <c r="NC128" s="98"/>
      <c r="NE128" s="98"/>
      <c r="NF128" s="98"/>
      <c r="NG128" s="98"/>
      <c r="NH128" s="98"/>
      <c r="NI128" s="98"/>
      <c r="NJ128" s="252"/>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PB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253"/>
      <c r="SJ128" s="98"/>
      <c r="SK128" s="98"/>
      <c r="SL128" s="98"/>
      <c r="SM128" s="98"/>
      <c r="SN128" s="98"/>
      <c r="SO128" s="98"/>
      <c r="SP128" s="98"/>
      <c r="SQ128" s="98"/>
      <c r="SR128" s="98"/>
      <c r="SS128" s="98"/>
      <c r="ST128" s="98"/>
      <c r="SU128" s="98"/>
      <c r="SV128" s="98"/>
      <c r="SW128" s="98"/>
      <c r="SX128" s="98"/>
      <c r="SY128" s="98"/>
      <c r="SZ128" s="98"/>
      <c r="TA128" s="98"/>
      <c r="TB128" s="98"/>
      <c r="TC128" s="98"/>
      <c r="TD128" s="98"/>
      <c r="TE128" s="98"/>
      <c r="TF128" s="98"/>
      <c r="TG128" s="98"/>
      <c r="TH128" s="98"/>
      <c r="TI128" s="98"/>
      <c r="TJ128" s="98"/>
      <c r="TK128" s="98"/>
      <c r="TL128" s="98"/>
      <c r="TM128" s="98"/>
      <c r="TN128" s="98"/>
      <c r="TO128" s="98"/>
      <c r="TP128" s="98"/>
      <c r="TQ128" s="98"/>
      <c r="TR128" s="98"/>
      <c r="TS128" s="98"/>
      <c r="TT128" s="98"/>
      <c r="TU128" s="98"/>
      <c r="TV128" s="98"/>
      <c r="TW128" s="98"/>
      <c r="TX128" s="98"/>
      <c r="TY128" s="98"/>
      <c r="TZ128" s="98"/>
      <c r="UA128" s="98"/>
      <c r="UB128" s="98"/>
      <c r="UC128" s="98"/>
      <c r="UD128" s="98"/>
      <c r="UE128" s="98"/>
      <c r="UF128" s="98"/>
      <c r="UG128" s="98"/>
      <c r="UH128" s="98"/>
      <c r="UI128" s="98"/>
      <c r="UJ128" s="98"/>
      <c r="UK128" s="98"/>
      <c r="UL128" s="98"/>
      <c r="UM128" s="98"/>
      <c r="UN128" s="98"/>
      <c r="UO128" s="98"/>
      <c r="UP128" s="98"/>
      <c r="UQ128" s="98"/>
      <c r="UR128" s="98"/>
      <c r="US128" s="98"/>
      <c r="UT128" s="98"/>
      <c r="UU128" s="98"/>
      <c r="UV128" s="98"/>
      <c r="UW128" s="98"/>
      <c r="UX128" s="98"/>
      <c r="UY128" s="98"/>
      <c r="UZ128" s="98"/>
      <c r="VA128" s="98"/>
      <c r="VB128" s="98"/>
      <c r="VC128" s="98"/>
      <c r="VD128" s="98"/>
      <c r="VE128" s="98"/>
      <c r="VF128" s="98"/>
      <c r="VG128" s="98"/>
      <c r="VH128" s="98"/>
      <c r="VI128" s="98"/>
      <c r="VJ128" s="98"/>
      <c r="VK128" s="98"/>
      <c r="VL128" s="98"/>
      <c r="VM128" s="98"/>
      <c r="VN128" s="98"/>
      <c r="VO128" s="98"/>
      <c r="VV128" s="98"/>
      <c r="VW128" s="98"/>
      <c r="VX128" s="98"/>
      <c r="VY128" s="98"/>
      <c r="VZ128" s="98"/>
      <c r="WA128" s="98"/>
      <c r="WB128" s="98"/>
      <c r="WC128" s="98"/>
      <c r="WD128" s="98"/>
      <c r="WE128" s="98"/>
      <c r="WF128" s="98"/>
      <c r="WG128" s="98"/>
      <c r="WH128" s="98"/>
      <c r="WI128" s="98"/>
      <c r="WJ128" s="98"/>
      <c r="WK128" s="98"/>
      <c r="WL128" s="98"/>
      <c r="WM128" s="98"/>
      <c r="WN128" s="98"/>
      <c r="WO128" s="98"/>
      <c r="WP128" s="98"/>
      <c r="WQ128" s="98"/>
      <c r="WR128" s="98"/>
      <c r="WS128" s="98"/>
      <c r="WT128" s="98"/>
      <c r="WU128" s="98"/>
      <c r="WV128" s="98"/>
      <c r="WW128" s="98"/>
      <c r="WX128" s="98"/>
      <c r="WY128" s="98"/>
      <c r="WZ128" s="98"/>
      <c r="XA128" s="98"/>
      <c r="XB128" s="98"/>
      <c r="XC128" s="98"/>
      <c r="XD128" s="98"/>
      <c r="ZF128" s="98"/>
      <c r="ZG128" s="98"/>
      <c r="ZH128" s="98"/>
      <c r="ZI128" s="98"/>
      <c r="ZJ128" s="98"/>
      <c r="ZK128" s="98"/>
      <c r="ZL128" s="98"/>
      <c r="ZM128" s="98"/>
      <c r="ZN128" s="98"/>
      <c r="ZO128" s="98"/>
      <c r="ZP128" s="98"/>
      <c r="ZQ128" s="98"/>
      <c r="ZR128" s="98"/>
      <c r="ZS128" s="98"/>
      <c r="ZT128" s="98"/>
      <c r="ZU128" s="98"/>
      <c r="ZV128" s="98"/>
      <c r="ZW128" s="98"/>
      <c r="ZX128" s="98"/>
      <c r="ZY128" s="98"/>
      <c r="ZZ128" s="98"/>
      <c r="AAA128" s="98"/>
      <c r="AAB128" s="98"/>
      <c r="AAC128" s="98"/>
      <c r="AAD128" s="98"/>
      <c r="AAE128" s="98"/>
      <c r="AAF128" s="98"/>
      <c r="AAG128" s="98"/>
      <c r="AAH128" s="98"/>
    </row>
    <row r="129" spans="2:710" x14ac:dyDescent="0.25">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J129" s="98"/>
      <c r="HL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P129" s="98"/>
      <c r="MR129" s="98"/>
      <c r="MS129" s="98"/>
      <c r="MT129" s="98"/>
      <c r="MU129" s="98"/>
      <c r="MV129" s="98"/>
      <c r="MW129" s="98"/>
      <c r="MY129" s="98"/>
      <c r="MZ129" s="98"/>
      <c r="NA129" s="98"/>
      <c r="NB129" s="98"/>
      <c r="NC129" s="98"/>
      <c r="NE129" s="98"/>
      <c r="NF129" s="98"/>
      <c r="NG129" s="98"/>
      <c r="NH129" s="98"/>
      <c r="NI129" s="98"/>
      <c r="NJ129" s="252"/>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PB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253"/>
      <c r="SJ129" s="98"/>
      <c r="SK129" s="98"/>
      <c r="SL129" s="98"/>
      <c r="SM129" s="98"/>
      <c r="SN129" s="98"/>
      <c r="SO129" s="98"/>
      <c r="SP129" s="98"/>
      <c r="SQ129" s="98"/>
      <c r="SR129" s="98"/>
      <c r="SS129" s="98"/>
      <c r="ST129" s="98"/>
      <c r="SU129" s="98"/>
      <c r="SV129" s="98"/>
      <c r="SW129" s="98"/>
      <c r="SX129" s="98"/>
      <c r="SY129" s="98"/>
      <c r="SZ129" s="98"/>
      <c r="TA129" s="98"/>
      <c r="TB129" s="98"/>
      <c r="TC129" s="98"/>
      <c r="TD129" s="98"/>
      <c r="TE129" s="98"/>
      <c r="TF129" s="98"/>
      <c r="TG129" s="98"/>
      <c r="TH129" s="98"/>
      <c r="TI129" s="98"/>
      <c r="TJ129" s="98"/>
      <c r="TK129" s="98"/>
      <c r="TL129" s="98"/>
      <c r="TM129" s="98"/>
      <c r="TN129" s="98"/>
      <c r="TO129" s="98"/>
      <c r="TP129" s="98"/>
      <c r="TQ129" s="98"/>
      <c r="TR129" s="98"/>
      <c r="TS129" s="98"/>
      <c r="TT129" s="98"/>
      <c r="TU129" s="98"/>
      <c r="TV129" s="98"/>
      <c r="TW129" s="98"/>
      <c r="TX129" s="98"/>
      <c r="TY129" s="98"/>
      <c r="TZ129" s="98"/>
      <c r="UA129" s="98"/>
      <c r="UB129" s="98"/>
      <c r="UC129" s="98"/>
      <c r="UD129" s="98"/>
      <c r="UE129" s="98"/>
      <c r="UF129" s="98"/>
      <c r="UG129" s="98"/>
      <c r="UH129" s="98"/>
      <c r="UI129" s="98"/>
      <c r="UJ129" s="98"/>
      <c r="UK129" s="98"/>
      <c r="UL129" s="98"/>
      <c r="UM129" s="98"/>
      <c r="UN129" s="98"/>
      <c r="UO129" s="98"/>
      <c r="UP129" s="98"/>
      <c r="UQ129" s="98"/>
      <c r="UR129" s="98"/>
      <c r="US129" s="98"/>
      <c r="UT129" s="98"/>
      <c r="UU129" s="98"/>
      <c r="UV129" s="98"/>
      <c r="UW129" s="98"/>
      <c r="UX129" s="98"/>
      <c r="UY129" s="98"/>
      <c r="UZ129" s="98"/>
      <c r="VA129" s="98"/>
      <c r="VB129" s="98"/>
      <c r="VC129" s="98"/>
      <c r="VD129" s="98"/>
      <c r="VE129" s="98"/>
      <c r="VF129" s="98"/>
      <c r="VG129" s="98"/>
      <c r="VH129" s="98"/>
      <c r="VI129" s="98"/>
      <c r="VJ129" s="98"/>
      <c r="VK129" s="98"/>
      <c r="VL129" s="98"/>
      <c r="VM129" s="98"/>
      <c r="VN129" s="98"/>
      <c r="VO129" s="98"/>
      <c r="VV129" s="98"/>
      <c r="VW129" s="98"/>
      <c r="VX129" s="98"/>
      <c r="VY129" s="98"/>
      <c r="VZ129" s="98"/>
      <c r="WA129" s="98"/>
      <c r="WB129" s="98"/>
      <c r="WC129" s="98"/>
      <c r="WD129" s="98"/>
      <c r="WE129" s="98"/>
      <c r="WF129" s="98"/>
      <c r="WG129" s="98"/>
      <c r="WH129" s="98"/>
      <c r="WI129" s="98"/>
      <c r="WJ129" s="98"/>
      <c r="WK129" s="98"/>
      <c r="WL129" s="98"/>
      <c r="WM129" s="98"/>
      <c r="WN129" s="98"/>
      <c r="WO129" s="98"/>
      <c r="WP129" s="98"/>
      <c r="WQ129" s="98"/>
      <c r="WR129" s="98"/>
      <c r="WS129" s="98"/>
      <c r="WT129" s="98"/>
      <c r="WU129" s="98"/>
      <c r="WV129" s="98"/>
      <c r="WW129" s="98"/>
      <c r="WX129" s="98"/>
      <c r="WY129" s="98"/>
      <c r="WZ129" s="98"/>
      <c r="XA129" s="98"/>
      <c r="XB129" s="98"/>
      <c r="XC129" s="98"/>
      <c r="XD129" s="98"/>
      <c r="ZF129" s="98"/>
      <c r="ZG129" s="98"/>
      <c r="ZH129" s="98"/>
      <c r="ZI129" s="98"/>
      <c r="ZJ129" s="98"/>
      <c r="ZK129" s="98"/>
      <c r="ZL129" s="98"/>
      <c r="ZM129" s="98"/>
      <c r="ZN129" s="98"/>
      <c r="ZO129" s="98"/>
      <c r="ZP129" s="98"/>
      <c r="ZQ129" s="98"/>
      <c r="ZR129" s="98"/>
      <c r="ZS129" s="98"/>
      <c r="ZT129" s="98"/>
      <c r="ZU129" s="98"/>
      <c r="ZV129" s="98"/>
      <c r="ZW129" s="98"/>
      <c r="ZX129" s="98"/>
      <c r="ZY129" s="98"/>
      <c r="ZZ129" s="98"/>
      <c r="AAA129" s="98"/>
      <c r="AAB129" s="98"/>
      <c r="AAC129" s="98"/>
      <c r="AAD129" s="98"/>
      <c r="AAE129" s="98"/>
      <c r="AAF129" s="98"/>
      <c r="AAG129" s="98"/>
      <c r="AAH129" s="98"/>
    </row>
    <row r="130" spans="2:710" x14ac:dyDescent="0.25">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J130" s="98"/>
      <c r="HL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P130" s="98"/>
      <c r="MR130" s="98"/>
      <c r="MS130" s="98"/>
      <c r="MT130" s="98"/>
      <c r="MU130" s="98"/>
      <c r="MV130" s="98"/>
      <c r="MW130" s="98"/>
      <c r="MY130" s="98"/>
      <c r="MZ130" s="98"/>
      <c r="NA130" s="98"/>
      <c r="NB130" s="98"/>
      <c r="NC130" s="98"/>
      <c r="NE130" s="98"/>
      <c r="NF130" s="98"/>
      <c r="NG130" s="98"/>
      <c r="NH130" s="98"/>
      <c r="NI130" s="98"/>
      <c r="NJ130" s="252"/>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PB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253"/>
      <c r="SJ130" s="98"/>
      <c r="SK130" s="98"/>
      <c r="SL130" s="98"/>
      <c r="SM130" s="98"/>
      <c r="SN130" s="98"/>
      <c r="SO130" s="98"/>
      <c r="SP130" s="98"/>
      <c r="SQ130" s="98"/>
      <c r="SR130" s="98"/>
      <c r="SS130" s="98"/>
      <c r="ST130" s="98"/>
      <c r="SU130" s="98"/>
      <c r="SV130" s="98"/>
      <c r="SW130" s="98"/>
      <c r="SX130" s="98"/>
      <c r="SY130" s="98"/>
      <c r="SZ130" s="98"/>
      <c r="TA130" s="98"/>
      <c r="TB130" s="98"/>
      <c r="TC130" s="98"/>
      <c r="TD130" s="98"/>
      <c r="TE130" s="98"/>
      <c r="TF130" s="98"/>
      <c r="TG130" s="98"/>
      <c r="TH130" s="98"/>
      <c r="TI130" s="98"/>
      <c r="TJ130" s="98"/>
      <c r="TK130" s="98"/>
      <c r="TL130" s="98"/>
      <c r="TM130" s="98"/>
      <c r="TN130" s="98"/>
      <c r="TO130" s="98"/>
      <c r="TP130" s="98"/>
      <c r="TQ130" s="98"/>
      <c r="TR130" s="98"/>
      <c r="TS130" s="98"/>
      <c r="TT130" s="98"/>
      <c r="TU130" s="98"/>
      <c r="TV130" s="98"/>
      <c r="TW130" s="98"/>
      <c r="TX130" s="98"/>
      <c r="TY130" s="98"/>
      <c r="TZ130" s="98"/>
      <c r="UA130" s="98"/>
      <c r="UB130" s="98"/>
      <c r="UC130" s="98"/>
      <c r="UD130" s="98"/>
      <c r="UE130" s="98"/>
      <c r="UF130" s="98"/>
      <c r="UG130" s="98"/>
      <c r="UH130" s="98"/>
      <c r="UI130" s="98"/>
      <c r="UJ130" s="98"/>
      <c r="UK130" s="98"/>
      <c r="UL130" s="98"/>
      <c r="UM130" s="98"/>
      <c r="UN130" s="98"/>
      <c r="UO130" s="98"/>
      <c r="UP130" s="98"/>
      <c r="UQ130" s="98"/>
      <c r="UR130" s="98"/>
      <c r="US130" s="98"/>
      <c r="UT130" s="98"/>
      <c r="UU130" s="98"/>
      <c r="UV130" s="98"/>
      <c r="UW130" s="98"/>
      <c r="UX130" s="98"/>
      <c r="UY130" s="98"/>
      <c r="UZ130" s="98"/>
      <c r="VA130" s="98"/>
      <c r="VB130" s="98"/>
      <c r="VC130" s="98"/>
      <c r="VD130" s="98"/>
      <c r="VE130" s="98"/>
      <c r="VF130" s="98"/>
      <c r="VG130" s="98"/>
      <c r="VH130" s="98"/>
      <c r="VI130" s="98"/>
      <c r="VJ130" s="98"/>
      <c r="VK130" s="98"/>
      <c r="VL130" s="98"/>
      <c r="VM130" s="98"/>
      <c r="VN130" s="98"/>
      <c r="VO130" s="98"/>
      <c r="VV130" s="98"/>
      <c r="VW130" s="98"/>
      <c r="VX130" s="98"/>
      <c r="VY130" s="98"/>
      <c r="VZ130" s="98"/>
      <c r="WA130" s="98"/>
      <c r="WB130" s="98"/>
      <c r="WC130" s="98"/>
      <c r="WD130" s="98"/>
      <c r="WE130" s="98"/>
      <c r="WF130" s="98"/>
      <c r="WG130" s="98"/>
      <c r="WH130" s="98"/>
      <c r="WI130" s="98"/>
      <c r="WJ130" s="98"/>
      <c r="WK130" s="98"/>
      <c r="WL130" s="98"/>
      <c r="WM130" s="98"/>
      <c r="WN130" s="98"/>
      <c r="WO130" s="98"/>
      <c r="WP130" s="98"/>
      <c r="WQ130" s="98"/>
      <c r="WR130" s="98"/>
      <c r="WS130" s="98"/>
      <c r="WT130" s="98"/>
      <c r="WU130" s="98"/>
      <c r="WV130" s="98"/>
      <c r="WW130" s="98"/>
      <c r="WX130" s="98"/>
      <c r="WY130" s="98"/>
      <c r="WZ130" s="98"/>
      <c r="XA130" s="98"/>
      <c r="XB130" s="98"/>
      <c r="XC130" s="98"/>
      <c r="XD130" s="98"/>
      <c r="ZF130" s="98"/>
      <c r="ZG130" s="98"/>
      <c r="ZH130" s="98"/>
      <c r="ZI130" s="98"/>
      <c r="ZJ130" s="98"/>
      <c r="ZK130" s="98"/>
      <c r="ZL130" s="98"/>
      <c r="ZM130" s="98"/>
      <c r="ZN130" s="98"/>
      <c r="ZO130" s="98"/>
      <c r="ZP130" s="98"/>
      <c r="ZQ130" s="98"/>
      <c r="ZR130" s="98"/>
      <c r="ZS130" s="98"/>
      <c r="ZT130" s="98"/>
      <c r="ZU130" s="98"/>
      <c r="ZV130" s="98"/>
      <c r="ZW130" s="98"/>
      <c r="ZX130" s="98"/>
      <c r="ZY130" s="98"/>
      <c r="ZZ130" s="98"/>
      <c r="AAA130" s="98"/>
      <c r="AAB130" s="98"/>
      <c r="AAC130" s="98"/>
      <c r="AAD130" s="98"/>
      <c r="AAE130" s="98"/>
      <c r="AAF130" s="98"/>
      <c r="AAG130" s="98"/>
      <c r="AAH130" s="98"/>
    </row>
    <row r="131" spans="2:710" x14ac:dyDescent="0.25">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J131" s="98"/>
      <c r="HL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P131" s="98"/>
      <c r="MR131" s="98"/>
      <c r="MS131" s="98"/>
      <c r="MT131" s="98"/>
      <c r="MU131" s="98"/>
      <c r="MV131" s="98"/>
      <c r="MW131" s="98"/>
      <c r="MY131" s="98"/>
      <c r="MZ131" s="98"/>
      <c r="NA131" s="98"/>
      <c r="NB131" s="98"/>
      <c r="NC131" s="98"/>
      <c r="NE131" s="98"/>
      <c r="NF131" s="98"/>
      <c r="NG131" s="98"/>
      <c r="NH131" s="98"/>
      <c r="NI131" s="98"/>
      <c r="NJ131" s="252"/>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PB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253"/>
      <c r="SJ131" s="98"/>
      <c r="SK131" s="98"/>
      <c r="SL131" s="98"/>
      <c r="SM131" s="98"/>
      <c r="SN131" s="98"/>
      <c r="SO131" s="98"/>
      <c r="SP131" s="98"/>
      <c r="SQ131" s="98"/>
      <c r="SR131" s="98"/>
      <c r="SS131" s="98"/>
      <c r="ST131" s="98"/>
      <c r="SU131" s="98"/>
      <c r="SV131" s="98"/>
      <c r="SW131" s="98"/>
      <c r="SX131" s="98"/>
      <c r="SY131" s="98"/>
      <c r="SZ131" s="98"/>
      <c r="TA131" s="98"/>
      <c r="TB131" s="98"/>
      <c r="TC131" s="98"/>
      <c r="TD131" s="98"/>
      <c r="TE131" s="98"/>
      <c r="TF131" s="98"/>
      <c r="TG131" s="98"/>
      <c r="TH131" s="98"/>
      <c r="TI131" s="98"/>
      <c r="TJ131" s="98"/>
      <c r="TK131" s="98"/>
      <c r="TL131" s="98"/>
      <c r="TM131" s="98"/>
      <c r="TN131" s="98"/>
      <c r="TO131" s="98"/>
      <c r="TP131" s="98"/>
      <c r="TQ131" s="98"/>
      <c r="TR131" s="98"/>
      <c r="TS131" s="98"/>
      <c r="TT131" s="98"/>
      <c r="TU131" s="98"/>
      <c r="TV131" s="98"/>
      <c r="TW131" s="98"/>
      <c r="TX131" s="98"/>
      <c r="TY131" s="98"/>
      <c r="TZ131" s="98"/>
      <c r="UA131" s="98"/>
      <c r="UB131" s="98"/>
      <c r="UC131" s="98"/>
      <c r="UD131" s="98"/>
      <c r="UE131" s="98"/>
      <c r="UF131" s="98"/>
      <c r="UG131" s="98"/>
      <c r="UH131" s="98"/>
      <c r="UI131" s="98"/>
      <c r="UJ131" s="98"/>
      <c r="UK131" s="98"/>
      <c r="UL131" s="98"/>
      <c r="UM131" s="98"/>
      <c r="UN131" s="98"/>
      <c r="UO131" s="98"/>
      <c r="UP131" s="98"/>
      <c r="UQ131" s="98"/>
      <c r="UR131" s="98"/>
      <c r="US131" s="98"/>
      <c r="UT131" s="98"/>
      <c r="UU131" s="98"/>
      <c r="UV131" s="98"/>
      <c r="UW131" s="98"/>
      <c r="UX131" s="98"/>
      <c r="UY131" s="98"/>
      <c r="UZ131" s="98"/>
      <c r="VA131" s="98"/>
      <c r="VB131" s="98"/>
      <c r="VC131" s="98"/>
      <c r="VD131" s="98"/>
      <c r="VE131" s="98"/>
      <c r="VF131" s="98"/>
      <c r="VG131" s="98"/>
      <c r="VH131" s="98"/>
      <c r="VI131" s="98"/>
      <c r="VJ131" s="98"/>
      <c r="VK131" s="98"/>
      <c r="VL131" s="98"/>
      <c r="VM131" s="98"/>
      <c r="VN131" s="98"/>
      <c r="VO131" s="98"/>
      <c r="VV131" s="98"/>
      <c r="VW131" s="98"/>
      <c r="VX131" s="98"/>
      <c r="VY131" s="98"/>
      <c r="VZ131" s="98"/>
      <c r="WA131" s="98"/>
      <c r="WB131" s="98"/>
      <c r="WC131" s="98"/>
      <c r="WD131" s="98"/>
      <c r="WE131" s="98"/>
      <c r="WF131" s="98"/>
      <c r="WG131" s="98"/>
      <c r="WH131" s="98"/>
      <c r="WI131" s="98"/>
      <c r="WJ131" s="98"/>
      <c r="WK131" s="98"/>
      <c r="WL131" s="98"/>
      <c r="WM131" s="98"/>
      <c r="WN131" s="98"/>
      <c r="WO131" s="98"/>
      <c r="WP131" s="98"/>
      <c r="WQ131" s="98"/>
      <c r="WR131" s="98"/>
      <c r="WS131" s="98"/>
      <c r="WT131" s="98"/>
      <c r="WU131" s="98"/>
      <c r="WV131" s="98"/>
      <c r="WW131" s="98"/>
      <c r="WX131" s="98"/>
      <c r="WY131" s="98"/>
      <c r="WZ131" s="98"/>
      <c r="XA131" s="98"/>
      <c r="XB131" s="98"/>
      <c r="XC131" s="98"/>
      <c r="XD131" s="98"/>
      <c r="ZF131" s="98"/>
      <c r="ZG131" s="98"/>
      <c r="ZH131" s="98"/>
      <c r="ZI131" s="98"/>
      <c r="ZJ131" s="98"/>
      <c r="ZK131" s="98"/>
      <c r="ZL131" s="98"/>
      <c r="ZM131" s="98"/>
      <c r="ZN131" s="98"/>
      <c r="ZO131" s="98"/>
      <c r="ZP131" s="98"/>
      <c r="ZQ131" s="98"/>
      <c r="ZR131" s="98"/>
      <c r="ZS131" s="98"/>
      <c r="ZT131" s="98"/>
      <c r="ZU131" s="98"/>
      <c r="ZV131" s="98"/>
      <c r="ZW131" s="98"/>
      <c r="ZX131" s="98"/>
      <c r="ZY131" s="98"/>
      <c r="ZZ131" s="98"/>
      <c r="AAA131" s="98"/>
      <c r="AAB131" s="98"/>
      <c r="AAC131" s="98"/>
      <c r="AAD131" s="98"/>
      <c r="AAE131" s="98"/>
      <c r="AAF131" s="98"/>
      <c r="AAG131" s="98"/>
      <c r="AAH131" s="98"/>
    </row>
    <row r="132" spans="2:710" x14ac:dyDescent="0.25">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J132" s="98"/>
      <c r="HL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P132" s="98"/>
      <c r="MR132" s="98"/>
      <c r="MS132" s="98"/>
      <c r="MT132" s="98"/>
      <c r="MU132" s="98"/>
      <c r="MV132" s="98"/>
      <c r="MW132" s="98"/>
      <c r="MY132" s="98"/>
      <c r="MZ132" s="98"/>
      <c r="NA132" s="98"/>
      <c r="NB132" s="98"/>
      <c r="NC132" s="98"/>
      <c r="NE132" s="98"/>
      <c r="NF132" s="98"/>
      <c r="NG132" s="98"/>
      <c r="NH132" s="98"/>
      <c r="NI132" s="98"/>
      <c r="NJ132" s="252"/>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PB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253"/>
      <c r="SJ132" s="98"/>
      <c r="SK132" s="98"/>
      <c r="SL132" s="98"/>
      <c r="SM132" s="98"/>
      <c r="SN132" s="98"/>
      <c r="SO132" s="98"/>
      <c r="SP132" s="98"/>
      <c r="SQ132" s="98"/>
      <c r="SR132" s="98"/>
      <c r="SS132" s="98"/>
      <c r="ST132" s="98"/>
      <c r="SU132" s="98"/>
      <c r="SV132" s="98"/>
      <c r="SW132" s="98"/>
      <c r="SX132" s="98"/>
      <c r="SY132" s="98"/>
      <c r="SZ132" s="98"/>
      <c r="TA132" s="98"/>
      <c r="TB132" s="98"/>
      <c r="TC132" s="98"/>
      <c r="TD132" s="98"/>
      <c r="TE132" s="98"/>
      <c r="TF132" s="98"/>
      <c r="TG132" s="98"/>
      <c r="TH132" s="98"/>
      <c r="TI132" s="98"/>
      <c r="TJ132" s="98"/>
      <c r="TK132" s="98"/>
      <c r="TL132" s="98"/>
      <c r="TM132" s="98"/>
      <c r="TN132" s="98"/>
      <c r="TO132" s="98"/>
      <c r="TP132" s="98"/>
      <c r="TQ132" s="98"/>
      <c r="TR132" s="98"/>
      <c r="TS132" s="98"/>
      <c r="TT132" s="98"/>
      <c r="TU132" s="98"/>
      <c r="TV132" s="98"/>
      <c r="TW132" s="98"/>
      <c r="TX132" s="98"/>
      <c r="TY132" s="98"/>
      <c r="TZ132" s="98"/>
      <c r="UA132" s="98"/>
      <c r="UB132" s="98"/>
      <c r="UC132" s="98"/>
      <c r="UD132" s="98"/>
      <c r="UE132" s="98"/>
      <c r="UF132" s="98"/>
      <c r="UG132" s="98"/>
      <c r="UH132" s="98"/>
      <c r="UI132" s="98"/>
      <c r="UJ132" s="98"/>
      <c r="UK132" s="98"/>
      <c r="UL132" s="98"/>
      <c r="UM132" s="98"/>
      <c r="UN132" s="98"/>
      <c r="UO132" s="98"/>
      <c r="UP132" s="98"/>
      <c r="UQ132" s="98"/>
      <c r="UR132" s="98"/>
      <c r="US132" s="98"/>
      <c r="UT132" s="98"/>
      <c r="UU132" s="98"/>
      <c r="UV132" s="98"/>
      <c r="UW132" s="98"/>
      <c r="UX132" s="98"/>
      <c r="UY132" s="98"/>
      <c r="UZ132" s="98"/>
      <c r="VA132" s="98"/>
      <c r="VB132" s="98"/>
      <c r="VC132" s="98"/>
      <c r="VD132" s="98"/>
      <c r="VE132" s="98"/>
      <c r="VF132" s="98"/>
      <c r="VG132" s="98"/>
      <c r="VH132" s="98"/>
      <c r="VI132" s="98"/>
      <c r="VJ132" s="98"/>
      <c r="VK132" s="98"/>
      <c r="VL132" s="98"/>
      <c r="VM132" s="98"/>
      <c r="VN132" s="98"/>
      <c r="VO132" s="98"/>
      <c r="VV132" s="98"/>
      <c r="VW132" s="98"/>
      <c r="VX132" s="98"/>
      <c r="VY132" s="98"/>
      <c r="VZ132" s="98"/>
      <c r="WA132" s="98"/>
      <c r="WB132" s="98"/>
      <c r="WC132" s="98"/>
      <c r="WD132" s="98"/>
      <c r="WE132" s="98"/>
      <c r="WF132" s="98"/>
      <c r="WG132" s="98"/>
      <c r="WH132" s="98"/>
      <c r="WI132" s="98"/>
      <c r="WJ132" s="98"/>
      <c r="WK132" s="98"/>
      <c r="WL132" s="98"/>
      <c r="WM132" s="98"/>
      <c r="WN132" s="98"/>
      <c r="WO132" s="98"/>
      <c r="WP132" s="98"/>
      <c r="WQ132" s="98"/>
      <c r="WR132" s="98"/>
      <c r="WS132" s="98"/>
      <c r="WT132" s="98"/>
      <c r="WU132" s="98"/>
      <c r="WV132" s="98"/>
      <c r="WW132" s="98"/>
      <c r="WX132" s="98"/>
      <c r="WY132" s="98"/>
      <c r="WZ132" s="98"/>
      <c r="XA132" s="98"/>
      <c r="XB132" s="98"/>
      <c r="XC132" s="98"/>
      <c r="XD132" s="98"/>
      <c r="ZF132" s="98"/>
      <c r="ZG132" s="98"/>
      <c r="ZH132" s="98"/>
      <c r="ZI132" s="98"/>
      <c r="ZJ132" s="98"/>
      <c r="ZK132" s="98"/>
      <c r="ZL132" s="98"/>
      <c r="ZM132" s="98"/>
      <c r="ZN132" s="98"/>
      <c r="ZO132" s="98"/>
      <c r="ZP132" s="98"/>
      <c r="ZQ132" s="98"/>
      <c r="ZR132" s="98"/>
      <c r="ZS132" s="98"/>
      <c r="ZT132" s="98"/>
      <c r="ZU132" s="98"/>
      <c r="ZV132" s="98"/>
      <c r="ZW132" s="98"/>
      <c r="ZX132" s="98"/>
      <c r="ZY132" s="98"/>
      <c r="ZZ132" s="98"/>
      <c r="AAA132" s="98"/>
      <c r="AAB132" s="98"/>
      <c r="AAC132" s="98"/>
      <c r="AAD132" s="98"/>
      <c r="AAE132" s="98"/>
      <c r="AAF132" s="98"/>
      <c r="AAG132" s="98"/>
      <c r="AAH132" s="98"/>
    </row>
    <row r="133" spans="2:710" x14ac:dyDescent="0.25">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J133" s="98"/>
      <c r="HL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P133" s="98"/>
      <c r="MR133" s="98"/>
      <c r="MS133" s="98"/>
      <c r="MT133" s="98"/>
      <c r="MU133" s="98"/>
      <c r="MV133" s="98"/>
      <c r="MW133" s="98"/>
      <c r="MY133" s="98"/>
      <c r="MZ133" s="98"/>
      <c r="NA133" s="98"/>
      <c r="NB133" s="98"/>
      <c r="NC133" s="98"/>
      <c r="NE133" s="98"/>
      <c r="NF133" s="98"/>
      <c r="NG133" s="98"/>
      <c r="NH133" s="98"/>
      <c r="NI133" s="98"/>
      <c r="NJ133" s="252"/>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PB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253"/>
      <c r="SJ133" s="98"/>
      <c r="SK133" s="98"/>
      <c r="SL133" s="98"/>
      <c r="SM133" s="98"/>
      <c r="SN133" s="98"/>
      <c r="SO133" s="98"/>
      <c r="SP133" s="98"/>
      <c r="SQ133" s="98"/>
      <c r="SR133" s="98"/>
      <c r="SS133" s="98"/>
      <c r="ST133" s="98"/>
      <c r="SU133" s="98"/>
      <c r="SV133" s="98"/>
      <c r="SW133" s="98"/>
      <c r="SX133" s="98"/>
      <c r="SY133" s="98"/>
      <c r="SZ133" s="98"/>
      <c r="TA133" s="98"/>
      <c r="TB133" s="98"/>
      <c r="TC133" s="98"/>
      <c r="TD133" s="98"/>
      <c r="TE133" s="98"/>
      <c r="TF133" s="98"/>
      <c r="TG133" s="98"/>
      <c r="TH133" s="98"/>
      <c r="TI133" s="98"/>
      <c r="TJ133" s="98"/>
      <c r="TK133" s="98"/>
      <c r="TL133" s="98"/>
      <c r="TM133" s="98"/>
      <c r="TN133" s="98"/>
      <c r="TO133" s="98"/>
      <c r="TP133" s="98"/>
      <c r="TQ133" s="98"/>
      <c r="TR133" s="98"/>
      <c r="TS133" s="98"/>
      <c r="TT133" s="98"/>
      <c r="TU133" s="98"/>
      <c r="TV133" s="98"/>
      <c r="TW133" s="98"/>
      <c r="TX133" s="98"/>
      <c r="TY133" s="98"/>
      <c r="TZ133" s="98"/>
      <c r="UA133" s="98"/>
      <c r="UB133" s="98"/>
      <c r="UC133" s="98"/>
      <c r="UD133" s="98"/>
      <c r="UE133" s="98"/>
      <c r="UF133" s="98"/>
      <c r="UG133" s="98"/>
      <c r="UH133" s="98"/>
      <c r="UI133" s="98"/>
      <c r="UJ133" s="98"/>
      <c r="UK133" s="98"/>
      <c r="UL133" s="98"/>
      <c r="UM133" s="98"/>
      <c r="UN133" s="98"/>
      <c r="UO133" s="98"/>
      <c r="UP133" s="98"/>
      <c r="UQ133" s="98"/>
      <c r="UR133" s="98"/>
      <c r="US133" s="98"/>
      <c r="UT133" s="98"/>
      <c r="UU133" s="98"/>
      <c r="UV133" s="98"/>
      <c r="UW133" s="98"/>
      <c r="UX133" s="98"/>
      <c r="UY133" s="98"/>
      <c r="UZ133" s="98"/>
      <c r="VA133" s="98"/>
      <c r="VB133" s="98"/>
      <c r="VC133" s="98"/>
      <c r="VD133" s="98"/>
      <c r="VE133" s="98"/>
      <c r="VF133" s="98"/>
      <c r="VG133" s="98"/>
      <c r="VH133" s="98"/>
      <c r="VI133" s="98"/>
      <c r="VJ133" s="98"/>
      <c r="VK133" s="98"/>
      <c r="VL133" s="98"/>
      <c r="VM133" s="98"/>
      <c r="VN133" s="98"/>
      <c r="VO133" s="98"/>
      <c r="VV133" s="98"/>
      <c r="VW133" s="98"/>
      <c r="VX133" s="98"/>
      <c r="VY133" s="98"/>
      <c r="VZ133" s="98"/>
      <c r="WA133" s="98"/>
      <c r="WB133" s="98"/>
      <c r="WC133" s="98"/>
      <c r="WD133" s="98"/>
      <c r="WE133" s="98"/>
      <c r="WF133" s="98"/>
      <c r="WG133" s="98"/>
      <c r="WH133" s="98"/>
      <c r="WI133" s="98"/>
      <c r="WJ133" s="98"/>
      <c r="WK133" s="98"/>
      <c r="WL133" s="98"/>
      <c r="WM133" s="98"/>
      <c r="WN133" s="98"/>
      <c r="WO133" s="98"/>
      <c r="WP133" s="98"/>
      <c r="WQ133" s="98"/>
      <c r="WR133" s="98"/>
      <c r="WS133" s="98"/>
      <c r="WT133" s="98"/>
      <c r="WU133" s="98"/>
      <c r="WV133" s="98"/>
      <c r="WW133" s="98"/>
      <c r="WX133" s="98"/>
      <c r="WY133" s="98"/>
      <c r="WZ133" s="98"/>
      <c r="XA133" s="98"/>
      <c r="XB133" s="98"/>
      <c r="XC133" s="98"/>
      <c r="XD133" s="98"/>
      <c r="ZF133" s="98"/>
      <c r="ZG133" s="98"/>
      <c r="ZH133" s="98"/>
      <c r="ZI133" s="98"/>
      <c r="ZJ133" s="98"/>
      <c r="ZK133" s="98"/>
      <c r="ZL133" s="98"/>
      <c r="ZM133" s="98"/>
      <c r="ZN133" s="98"/>
      <c r="ZO133" s="98"/>
      <c r="ZP133" s="98"/>
      <c r="ZQ133" s="98"/>
      <c r="ZR133" s="98"/>
      <c r="ZS133" s="98"/>
      <c r="ZT133" s="98"/>
      <c r="ZU133" s="98"/>
      <c r="ZV133" s="98"/>
      <c r="ZW133" s="98"/>
      <c r="ZX133" s="98"/>
      <c r="ZY133" s="98"/>
      <c r="ZZ133" s="98"/>
      <c r="AAA133" s="98"/>
      <c r="AAB133" s="98"/>
      <c r="AAC133" s="98"/>
      <c r="AAD133" s="98"/>
      <c r="AAE133" s="98"/>
      <c r="AAF133" s="98"/>
      <c r="AAG133" s="98"/>
      <c r="AAH133" s="98"/>
    </row>
    <row r="134" spans="2:710" x14ac:dyDescent="0.25">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J134" s="98"/>
      <c r="HL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P134" s="98"/>
      <c r="MR134" s="98"/>
      <c r="MS134" s="98"/>
      <c r="MT134" s="98"/>
      <c r="MU134" s="98"/>
      <c r="MV134" s="98"/>
      <c r="MW134" s="98"/>
      <c r="MY134" s="98"/>
      <c r="MZ134" s="98"/>
      <c r="NA134" s="98"/>
      <c r="NB134" s="98"/>
      <c r="NC134" s="98"/>
      <c r="NE134" s="98"/>
      <c r="NF134" s="98"/>
      <c r="NG134" s="98"/>
      <c r="NH134" s="98"/>
      <c r="NI134" s="98"/>
      <c r="NJ134" s="252"/>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PB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253"/>
      <c r="SJ134" s="98"/>
      <c r="SK134" s="98"/>
      <c r="SL134" s="98"/>
      <c r="SM134" s="98"/>
      <c r="SN134" s="98"/>
      <c r="SO134" s="98"/>
      <c r="SP134" s="98"/>
      <c r="SQ134" s="98"/>
      <c r="SR134" s="98"/>
      <c r="SS134" s="98"/>
      <c r="ST134" s="98"/>
      <c r="SU134" s="98"/>
      <c r="SV134" s="98"/>
      <c r="SW134" s="98"/>
      <c r="SX134" s="98"/>
      <c r="SY134" s="98"/>
      <c r="SZ134" s="98"/>
      <c r="TA134" s="98"/>
      <c r="TB134" s="98"/>
      <c r="TC134" s="98"/>
      <c r="TD134" s="98"/>
      <c r="TE134" s="98"/>
      <c r="TF134" s="98"/>
      <c r="TG134" s="98"/>
      <c r="TH134" s="98"/>
      <c r="TI134" s="98"/>
      <c r="TJ134" s="98"/>
      <c r="TK134" s="98"/>
      <c r="TL134" s="98"/>
      <c r="TM134" s="98"/>
      <c r="TN134" s="98"/>
      <c r="TO134" s="98"/>
      <c r="TP134" s="98"/>
      <c r="TQ134" s="98"/>
      <c r="TR134" s="98"/>
      <c r="TS134" s="98"/>
      <c r="TT134" s="98"/>
      <c r="TU134" s="98"/>
      <c r="TV134" s="98"/>
      <c r="TW134" s="98"/>
      <c r="TX134" s="98"/>
      <c r="TY134" s="98"/>
      <c r="TZ134" s="98"/>
      <c r="UA134" s="98"/>
      <c r="UB134" s="98"/>
      <c r="UC134" s="98"/>
      <c r="UD134" s="98"/>
      <c r="UE134" s="98"/>
      <c r="UF134" s="98"/>
      <c r="UG134" s="98"/>
      <c r="UH134" s="98"/>
      <c r="UI134" s="98"/>
      <c r="UJ134" s="98"/>
      <c r="UK134" s="98"/>
      <c r="UL134" s="98"/>
      <c r="UM134" s="98"/>
      <c r="UN134" s="98"/>
      <c r="UO134" s="98"/>
      <c r="UP134" s="98"/>
      <c r="UQ134" s="98"/>
      <c r="UR134" s="98"/>
      <c r="US134" s="98"/>
      <c r="UT134" s="98"/>
      <c r="UU134" s="98"/>
      <c r="UV134" s="98"/>
      <c r="UW134" s="98"/>
      <c r="UX134" s="98"/>
      <c r="UY134" s="98"/>
      <c r="UZ134" s="98"/>
      <c r="VA134" s="98"/>
      <c r="VB134" s="98"/>
      <c r="VC134" s="98"/>
      <c r="VD134" s="98"/>
      <c r="VE134" s="98"/>
      <c r="VF134" s="98"/>
      <c r="VG134" s="98"/>
      <c r="VH134" s="98"/>
      <c r="VI134" s="98"/>
      <c r="VJ134" s="98"/>
      <c r="VK134" s="98"/>
      <c r="VL134" s="98"/>
      <c r="VM134" s="98"/>
      <c r="VN134" s="98"/>
      <c r="VO134" s="98"/>
      <c r="VV134" s="98"/>
      <c r="VW134" s="98"/>
      <c r="VX134" s="98"/>
      <c r="VY134" s="98"/>
      <c r="VZ134" s="98"/>
      <c r="WA134" s="98"/>
      <c r="WB134" s="98"/>
      <c r="WC134" s="98"/>
      <c r="WD134" s="98"/>
      <c r="WE134" s="98"/>
      <c r="WF134" s="98"/>
      <c r="WG134" s="98"/>
      <c r="WH134" s="98"/>
      <c r="WI134" s="98"/>
      <c r="WJ134" s="98"/>
      <c r="WK134" s="98"/>
      <c r="WL134" s="98"/>
      <c r="WM134" s="98"/>
      <c r="WN134" s="98"/>
      <c r="WO134" s="98"/>
      <c r="WP134" s="98"/>
      <c r="WQ134" s="98"/>
      <c r="WR134" s="98"/>
      <c r="WS134" s="98"/>
      <c r="WT134" s="98"/>
      <c r="WU134" s="98"/>
      <c r="WV134" s="98"/>
      <c r="WW134" s="98"/>
      <c r="WX134" s="98"/>
      <c r="WY134" s="98"/>
      <c r="WZ134" s="98"/>
      <c r="XA134" s="98"/>
      <c r="XB134" s="98"/>
      <c r="XC134" s="98"/>
      <c r="XD134" s="98"/>
      <c r="ZF134" s="98"/>
      <c r="ZG134" s="98"/>
      <c r="ZH134" s="98"/>
      <c r="ZI134" s="98"/>
      <c r="ZJ134" s="98"/>
      <c r="ZK134" s="98"/>
      <c r="ZL134" s="98"/>
      <c r="ZM134" s="98"/>
      <c r="ZN134" s="98"/>
      <c r="ZO134" s="98"/>
      <c r="ZP134" s="98"/>
      <c r="ZQ134" s="98"/>
      <c r="ZR134" s="98"/>
      <c r="ZS134" s="98"/>
      <c r="ZT134" s="98"/>
      <c r="ZU134" s="98"/>
      <c r="ZV134" s="98"/>
      <c r="ZW134" s="98"/>
      <c r="ZX134" s="98"/>
      <c r="ZY134" s="98"/>
      <c r="ZZ134" s="98"/>
      <c r="AAA134" s="98"/>
      <c r="AAB134" s="98"/>
      <c r="AAC134" s="98"/>
      <c r="AAD134" s="98"/>
      <c r="AAE134" s="98"/>
      <c r="AAF134" s="98"/>
      <c r="AAG134" s="98"/>
      <c r="AAH134" s="98"/>
    </row>
    <row r="135" spans="2:710" x14ac:dyDescent="0.25">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J135" s="98"/>
      <c r="HL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P135" s="98"/>
      <c r="MR135" s="98"/>
      <c r="MS135" s="98"/>
      <c r="MT135" s="98"/>
      <c r="MU135" s="98"/>
      <c r="MV135" s="98"/>
      <c r="MW135" s="98"/>
      <c r="MY135" s="98"/>
      <c r="MZ135" s="98"/>
      <c r="NA135" s="98"/>
      <c r="NB135" s="98"/>
      <c r="NC135" s="98"/>
      <c r="NE135" s="98"/>
      <c r="NF135" s="98"/>
      <c r="NG135" s="98"/>
      <c r="NH135" s="98"/>
      <c r="NI135" s="98"/>
      <c r="NJ135" s="252"/>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PB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253"/>
      <c r="SJ135" s="98"/>
      <c r="SK135" s="98"/>
      <c r="SL135" s="98"/>
      <c r="SM135" s="98"/>
      <c r="SN135" s="98"/>
      <c r="SO135" s="98"/>
      <c r="SP135" s="98"/>
      <c r="SQ135" s="98"/>
      <c r="SR135" s="98"/>
      <c r="SS135" s="98"/>
      <c r="ST135" s="98"/>
      <c r="SU135" s="98"/>
      <c r="SV135" s="98"/>
      <c r="SW135" s="98"/>
      <c r="SX135" s="98"/>
      <c r="SY135" s="98"/>
      <c r="SZ135" s="98"/>
      <c r="TA135" s="98"/>
      <c r="TB135" s="98"/>
      <c r="TC135" s="98"/>
      <c r="TD135" s="98"/>
      <c r="TE135" s="98"/>
      <c r="TF135" s="98"/>
      <c r="TG135" s="98"/>
      <c r="TH135" s="98"/>
      <c r="TI135" s="98"/>
      <c r="TJ135" s="98"/>
      <c r="TK135" s="98"/>
      <c r="TL135" s="98"/>
      <c r="TM135" s="98"/>
      <c r="TN135" s="98"/>
      <c r="TO135" s="98"/>
      <c r="TP135" s="98"/>
      <c r="TQ135" s="98"/>
      <c r="TR135" s="98"/>
      <c r="TS135" s="98"/>
      <c r="TT135" s="98"/>
      <c r="TU135" s="98"/>
      <c r="TV135" s="98"/>
      <c r="TW135" s="98"/>
      <c r="TX135" s="98"/>
      <c r="TY135" s="98"/>
      <c r="TZ135" s="98"/>
      <c r="UA135" s="98"/>
      <c r="UB135" s="98"/>
      <c r="UC135" s="98"/>
      <c r="UD135" s="98"/>
      <c r="UE135" s="98"/>
      <c r="UF135" s="98"/>
      <c r="UG135" s="98"/>
      <c r="UH135" s="98"/>
      <c r="UI135" s="98"/>
      <c r="UJ135" s="98"/>
      <c r="UK135" s="98"/>
      <c r="UL135" s="98"/>
      <c r="UM135" s="98"/>
      <c r="UN135" s="98"/>
      <c r="UO135" s="98"/>
      <c r="UP135" s="98"/>
      <c r="UQ135" s="98"/>
      <c r="UR135" s="98"/>
      <c r="US135" s="98"/>
      <c r="UT135" s="98"/>
      <c r="UU135" s="98"/>
      <c r="UV135" s="98"/>
      <c r="UW135" s="98"/>
      <c r="UX135" s="98"/>
      <c r="UY135" s="98"/>
      <c r="UZ135" s="98"/>
      <c r="VA135" s="98"/>
      <c r="VB135" s="98"/>
      <c r="VC135" s="98"/>
      <c r="VD135" s="98"/>
      <c r="VE135" s="98"/>
      <c r="VF135" s="98"/>
      <c r="VG135" s="98"/>
      <c r="VH135" s="98"/>
      <c r="VI135" s="98"/>
      <c r="VJ135" s="98"/>
      <c r="VK135" s="98"/>
      <c r="VL135" s="98"/>
      <c r="VM135" s="98"/>
      <c r="VN135" s="98"/>
      <c r="VO135" s="98"/>
      <c r="VV135" s="98"/>
      <c r="VW135" s="98"/>
      <c r="VX135" s="98"/>
      <c r="VY135" s="98"/>
      <c r="VZ135" s="98"/>
      <c r="WA135" s="98"/>
      <c r="WB135" s="98"/>
      <c r="WC135" s="98"/>
      <c r="WD135" s="98"/>
      <c r="WE135" s="98"/>
      <c r="WF135" s="98"/>
      <c r="WG135" s="98"/>
      <c r="WH135" s="98"/>
      <c r="WI135" s="98"/>
      <c r="WJ135" s="98"/>
      <c r="WK135" s="98"/>
      <c r="WL135" s="98"/>
      <c r="WM135" s="98"/>
      <c r="WN135" s="98"/>
      <c r="WO135" s="98"/>
      <c r="WP135" s="98"/>
      <c r="WQ135" s="98"/>
      <c r="WR135" s="98"/>
      <c r="WS135" s="98"/>
      <c r="WT135" s="98"/>
      <c r="WU135" s="98"/>
      <c r="WV135" s="98"/>
      <c r="WW135" s="98"/>
      <c r="WX135" s="98"/>
      <c r="WY135" s="98"/>
      <c r="WZ135" s="98"/>
      <c r="XA135" s="98"/>
      <c r="XB135" s="98"/>
      <c r="XC135" s="98"/>
      <c r="XD135" s="98"/>
      <c r="ZF135" s="98"/>
      <c r="ZG135" s="98"/>
      <c r="ZH135" s="98"/>
      <c r="ZI135" s="98"/>
      <c r="ZJ135" s="98"/>
      <c r="ZK135" s="98"/>
      <c r="ZL135" s="98"/>
      <c r="ZM135" s="98"/>
      <c r="ZN135" s="98"/>
      <c r="ZO135" s="98"/>
      <c r="ZP135" s="98"/>
      <c r="ZQ135" s="98"/>
      <c r="ZR135" s="98"/>
      <c r="ZS135" s="98"/>
      <c r="ZT135" s="98"/>
      <c r="ZU135" s="98"/>
      <c r="ZV135" s="98"/>
      <c r="ZW135" s="98"/>
      <c r="ZX135" s="98"/>
      <c r="ZY135" s="98"/>
      <c r="ZZ135" s="98"/>
      <c r="AAA135" s="98"/>
      <c r="AAB135" s="98"/>
      <c r="AAC135" s="98"/>
      <c r="AAD135" s="98"/>
      <c r="AAE135" s="98"/>
      <c r="AAF135" s="98"/>
      <c r="AAG135" s="98"/>
      <c r="AAH135" s="98"/>
    </row>
    <row r="136" spans="2:710" x14ac:dyDescent="0.25">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J136" s="98"/>
      <c r="HL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P136" s="98"/>
      <c r="MR136" s="98"/>
      <c r="MS136" s="98"/>
      <c r="MT136" s="98"/>
      <c r="MU136" s="98"/>
      <c r="MV136" s="98"/>
      <c r="MW136" s="98"/>
      <c r="MY136" s="98"/>
      <c r="MZ136" s="98"/>
      <c r="NA136" s="98"/>
      <c r="NB136" s="98"/>
      <c r="NC136" s="98"/>
      <c r="NE136" s="98"/>
      <c r="NF136" s="98"/>
      <c r="NG136" s="98"/>
      <c r="NH136" s="98"/>
      <c r="NI136" s="98"/>
      <c r="NJ136" s="252"/>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PB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253"/>
      <c r="SJ136" s="98"/>
      <c r="SK136" s="98"/>
      <c r="SL136" s="98"/>
      <c r="SM136" s="98"/>
      <c r="SN136" s="98"/>
      <c r="SO136" s="98"/>
      <c r="SP136" s="98"/>
      <c r="SQ136" s="98"/>
      <c r="SR136" s="98"/>
      <c r="SS136" s="98"/>
      <c r="ST136" s="98"/>
      <c r="SU136" s="98"/>
      <c r="SV136" s="98"/>
      <c r="SW136" s="98"/>
      <c r="SX136" s="98"/>
      <c r="SY136" s="98"/>
      <c r="SZ136" s="98"/>
      <c r="TA136" s="98"/>
      <c r="TB136" s="98"/>
      <c r="TC136" s="98"/>
      <c r="TD136" s="98"/>
      <c r="TE136" s="98"/>
      <c r="TF136" s="98"/>
      <c r="TG136" s="98"/>
      <c r="TH136" s="98"/>
      <c r="TI136" s="98"/>
      <c r="TJ136" s="98"/>
      <c r="TK136" s="98"/>
      <c r="TL136" s="98"/>
      <c r="TM136" s="98"/>
      <c r="TN136" s="98"/>
      <c r="TO136" s="98"/>
      <c r="TP136" s="98"/>
      <c r="TQ136" s="98"/>
      <c r="TR136" s="98"/>
      <c r="TS136" s="98"/>
      <c r="TT136" s="98"/>
      <c r="TU136" s="98"/>
      <c r="TV136" s="98"/>
      <c r="TW136" s="98"/>
      <c r="TX136" s="98"/>
      <c r="TY136" s="98"/>
      <c r="TZ136" s="98"/>
      <c r="UA136" s="98"/>
      <c r="UB136" s="98"/>
      <c r="UC136" s="98"/>
      <c r="UD136" s="98"/>
      <c r="UE136" s="98"/>
      <c r="UF136" s="98"/>
      <c r="UG136" s="98"/>
      <c r="UH136" s="98"/>
      <c r="UI136" s="98"/>
      <c r="UJ136" s="98"/>
      <c r="UK136" s="98"/>
      <c r="UL136" s="98"/>
      <c r="UM136" s="98"/>
      <c r="UN136" s="98"/>
      <c r="UO136" s="98"/>
      <c r="UP136" s="98"/>
      <c r="UQ136" s="98"/>
      <c r="UR136" s="98"/>
      <c r="US136" s="98"/>
      <c r="UT136" s="98"/>
      <c r="UU136" s="98"/>
      <c r="UV136" s="98"/>
      <c r="UW136" s="98"/>
      <c r="UX136" s="98"/>
      <c r="UY136" s="98"/>
      <c r="UZ136" s="98"/>
      <c r="VA136" s="98"/>
      <c r="VB136" s="98"/>
      <c r="VC136" s="98"/>
      <c r="VD136" s="98"/>
      <c r="VE136" s="98"/>
      <c r="VF136" s="98"/>
      <c r="VG136" s="98"/>
      <c r="VH136" s="98"/>
      <c r="VI136" s="98"/>
      <c r="VJ136" s="98"/>
      <c r="VK136" s="98"/>
      <c r="VL136" s="98"/>
      <c r="VM136" s="98"/>
      <c r="VN136" s="98"/>
      <c r="VO136" s="98"/>
      <c r="VV136" s="98"/>
      <c r="VW136" s="98"/>
      <c r="VX136" s="98"/>
      <c r="VY136" s="98"/>
      <c r="VZ136" s="98"/>
      <c r="WA136" s="98"/>
      <c r="WB136" s="98"/>
      <c r="WC136" s="98"/>
      <c r="WD136" s="98"/>
      <c r="WE136" s="98"/>
      <c r="WF136" s="98"/>
      <c r="WG136" s="98"/>
      <c r="WH136" s="98"/>
      <c r="WI136" s="98"/>
      <c r="WJ136" s="98"/>
      <c r="WK136" s="98"/>
      <c r="WL136" s="98"/>
      <c r="WM136" s="98"/>
      <c r="WN136" s="98"/>
      <c r="WO136" s="98"/>
      <c r="WP136" s="98"/>
      <c r="WQ136" s="98"/>
      <c r="WR136" s="98"/>
      <c r="WS136" s="98"/>
      <c r="WT136" s="98"/>
      <c r="WU136" s="98"/>
      <c r="WV136" s="98"/>
      <c r="WW136" s="98"/>
      <c r="WX136" s="98"/>
      <c r="WY136" s="98"/>
      <c r="WZ136" s="98"/>
      <c r="XA136" s="98"/>
      <c r="XB136" s="98"/>
      <c r="XC136" s="98"/>
      <c r="XD136" s="98"/>
      <c r="ZF136" s="98"/>
      <c r="ZG136" s="98"/>
      <c r="ZH136" s="98"/>
      <c r="ZI136" s="98"/>
      <c r="ZJ136" s="98"/>
      <c r="ZK136" s="98"/>
      <c r="ZL136" s="98"/>
      <c r="ZM136" s="98"/>
      <c r="ZN136" s="98"/>
      <c r="ZO136" s="98"/>
      <c r="ZP136" s="98"/>
      <c r="ZQ136" s="98"/>
      <c r="ZR136" s="98"/>
      <c r="ZS136" s="98"/>
      <c r="ZT136" s="98"/>
      <c r="ZU136" s="98"/>
      <c r="ZV136" s="98"/>
      <c r="ZW136" s="98"/>
      <c r="ZX136" s="98"/>
      <c r="ZY136" s="98"/>
      <c r="ZZ136" s="98"/>
      <c r="AAA136" s="98"/>
      <c r="AAB136" s="98"/>
      <c r="AAC136" s="98"/>
      <c r="AAD136" s="98"/>
      <c r="AAE136" s="98"/>
      <c r="AAF136" s="98"/>
      <c r="AAG136" s="98"/>
      <c r="AAH136" s="98"/>
    </row>
    <row r="137" spans="2:710" x14ac:dyDescent="0.25">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J137" s="98"/>
      <c r="HL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P137" s="98"/>
      <c r="MR137" s="98"/>
      <c r="MS137" s="98"/>
      <c r="MT137" s="98"/>
      <c r="MU137" s="98"/>
      <c r="MV137" s="98"/>
      <c r="MW137" s="98"/>
      <c r="MY137" s="98"/>
      <c r="MZ137" s="98"/>
      <c r="NA137" s="98"/>
      <c r="NB137" s="98"/>
      <c r="NC137" s="98"/>
      <c r="NE137" s="98"/>
      <c r="NF137" s="98"/>
      <c r="NG137" s="98"/>
      <c r="NH137" s="98"/>
      <c r="NI137" s="98"/>
      <c r="NJ137" s="252"/>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PB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253"/>
      <c r="SJ137" s="98"/>
      <c r="SK137" s="98"/>
      <c r="SL137" s="98"/>
      <c r="SM137" s="98"/>
      <c r="SN137" s="98"/>
      <c r="SO137" s="98"/>
      <c r="SP137" s="98"/>
      <c r="SQ137" s="98"/>
      <c r="SR137" s="98"/>
      <c r="SS137" s="98"/>
      <c r="ST137" s="98"/>
      <c r="SU137" s="98"/>
      <c r="SV137" s="98"/>
      <c r="SW137" s="98"/>
      <c r="SX137" s="98"/>
      <c r="SY137" s="98"/>
      <c r="SZ137" s="98"/>
      <c r="TA137" s="98"/>
      <c r="TB137" s="98"/>
      <c r="TC137" s="98"/>
      <c r="TD137" s="98"/>
      <c r="TE137" s="98"/>
      <c r="TF137" s="98"/>
      <c r="TG137" s="98"/>
      <c r="TH137" s="98"/>
      <c r="TI137" s="98"/>
      <c r="TJ137" s="98"/>
      <c r="TK137" s="98"/>
      <c r="TL137" s="98"/>
      <c r="TM137" s="98"/>
      <c r="TN137" s="98"/>
      <c r="TO137" s="98"/>
      <c r="TP137" s="98"/>
      <c r="TQ137" s="98"/>
      <c r="TR137" s="98"/>
      <c r="TS137" s="98"/>
      <c r="TT137" s="98"/>
      <c r="TU137" s="98"/>
      <c r="TV137" s="98"/>
      <c r="TW137" s="98"/>
      <c r="TX137" s="98"/>
      <c r="TY137" s="98"/>
      <c r="TZ137" s="98"/>
      <c r="UA137" s="98"/>
      <c r="UB137" s="98"/>
      <c r="UC137" s="98"/>
      <c r="UD137" s="98"/>
      <c r="UE137" s="98"/>
      <c r="UF137" s="98"/>
      <c r="UG137" s="98"/>
      <c r="UH137" s="98"/>
      <c r="UI137" s="98"/>
      <c r="UJ137" s="98"/>
      <c r="UK137" s="98"/>
      <c r="UL137" s="98"/>
      <c r="UM137" s="98"/>
      <c r="UN137" s="98"/>
      <c r="UO137" s="98"/>
      <c r="UP137" s="98"/>
      <c r="UQ137" s="98"/>
      <c r="UR137" s="98"/>
      <c r="US137" s="98"/>
      <c r="UT137" s="98"/>
      <c r="UU137" s="98"/>
      <c r="UV137" s="98"/>
      <c r="UW137" s="98"/>
      <c r="UX137" s="98"/>
      <c r="UY137" s="98"/>
      <c r="UZ137" s="98"/>
      <c r="VA137" s="98"/>
      <c r="VB137" s="98"/>
      <c r="VC137" s="98"/>
      <c r="VD137" s="98"/>
      <c r="VE137" s="98"/>
      <c r="VF137" s="98"/>
      <c r="VG137" s="98"/>
      <c r="VH137" s="98"/>
      <c r="VI137" s="98"/>
      <c r="VJ137" s="98"/>
      <c r="VK137" s="98"/>
      <c r="VL137" s="98"/>
      <c r="VM137" s="98"/>
      <c r="VN137" s="98"/>
      <c r="VO137" s="98"/>
      <c r="VV137" s="98"/>
      <c r="VW137" s="98"/>
      <c r="VX137" s="98"/>
      <c r="VY137" s="98"/>
      <c r="VZ137" s="98"/>
      <c r="WA137" s="98"/>
      <c r="WB137" s="98"/>
      <c r="WC137" s="98"/>
      <c r="WD137" s="98"/>
      <c r="WE137" s="98"/>
      <c r="WF137" s="98"/>
      <c r="WG137" s="98"/>
      <c r="WH137" s="98"/>
      <c r="WI137" s="98"/>
      <c r="WJ137" s="98"/>
      <c r="WK137" s="98"/>
      <c r="WL137" s="98"/>
      <c r="WM137" s="98"/>
      <c r="WN137" s="98"/>
      <c r="WO137" s="98"/>
      <c r="WP137" s="98"/>
      <c r="WQ137" s="98"/>
      <c r="WR137" s="98"/>
      <c r="WS137" s="98"/>
      <c r="WT137" s="98"/>
      <c r="WU137" s="98"/>
      <c r="WV137" s="98"/>
      <c r="WW137" s="98"/>
      <c r="WX137" s="98"/>
      <c r="WY137" s="98"/>
      <c r="WZ137" s="98"/>
      <c r="XA137" s="98"/>
      <c r="XB137" s="98"/>
      <c r="XC137" s="98"/>
      <c r="XD137" s="98"/>
      <c r="ZF137" s="98"/>
      <c r="ZG137" s="98"/>
      <c r="ZH137" s="98"/>
      <c r="ZI137" s="98"/>
      <c r="ZJ137" s="98"/>
      <c r="ZK137" s="98"/>
      <c r="ZL137" s="98"/>
      <c r="ZM137" s="98"/>
      <c r="ZN137" s="98"/>
      <c r="ZO137" s="98"/>
      <c r="ZP137" s="98"/>
      <c r="ZQ137" s="98"/>
      <c r="ZR137" s="98"/>
      <c r="ZS137" s="98"/>
      <c r="ZT137" s="98"/>
      <c r="ZU137" s="98"/>
      <c r="ZV137" s="98"/>
      <c r="ZW137" s="98"/>
      <c r="ZX137" s="98"/>
      <c r="ZY137" s="98"/>
      <c r="ZZ137" s="98"/>
      <c r="AAA137" s="98"/>
      <c r="AAB137" s="98"/>
      <c r="AAC137" s="98"/>
      <c r="AAD137" s="98"/>
      <c r="AAE137" s="98"/>
      <c r="AAF137" s="98"/>
      <c r="AAG137" s="98"/>
      <c r="AAH137" s="98"/>
    </row>
    <row r="138" spans="2:710" x14ac:dyDescent="0.25">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J138" s="98"/>
      <c r="HL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P138" s="98"/>
      <c r="MR138" s="98"/>
      <c r="MS138" s="98"/>
      <c r="MT138" s="98"/>
      <c r="MU138" s="98"/>
      <c r="MV138" s="98"/>
      <c r="MW138" s="98"/>
      <c r="MY138" s="98"/>
      <c r="MZ138" s="98"/>
      <c r="NA138" s="98"/>
      <c r="NB138" s="98"/>
      <c r="NC138" s="98"/>
      <c r="NE138" s="98"/>
      <c r="NF138" s="98"/>
      <c r="NG138" s="98"/>
      <c r="NH138" s="98"/>
      <c r="NI138" s="98"/>
      <c r="NJ138" s="252"/>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PB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253"/>
      <c r="SJ138" s="98"/>
      <c r="SK138" s="98"/>
      <c r="SL138" s="98"/>
      <c r="SM138" s="98"/>
      <c r="SN138" s="98"/>
      <c r="SO138" s="98"/>
      <c r="SP138" s="98"/>
      <c r="SQ138" s="98"/>
      <c r="SR138" s="98"/>
      <c r="SS138" s="98"/>
      <c r="ST138" s="98"/>
      <c r="SU138" s="98"/>
      <c r="SV138" s="98"/>
      <c r="SW138" s="98"/>
      <c r="SX138" s="98"/>
      <c r="SY138" s="98"/>
      <c r="SZ138" s="98"/>
      <c r="TA138" s="98"/>
      <c r="TB138" s="98"/>
      <c r="TC138" s="98"/>
      <c r="TD138" s="98"/>
      <c r="TE138" s="98"/>
      <c r="TF138" s="98"/>
      <c r="TG138" s="98"/>
      <c r="TH138" s="98"/>
      <c r="TI138" s="98"/>
      <c r="TJ138" s="98"/>
      <c r="TK138" s="98"/>
      <c r="TL138" s="98"/>
      <c r="TM138" s="98"/>
      <c r="TN138" s="98"/>
      <c r="TO138" s="98"/>
      <c r="TP138" s="98"/>
      <c r="TQ138" s="98"/>
      <c r="TR138" s="98"/>
      <c r="TS138" s="98"/>
      <c r="TT138" s="98"/>
      <c r="TU138" s="98"/>
      <c r="TV138" s="98"/>
      <c r="TW138" s="98"/>
      <c r="TX138" s="98"/>
      <c r="TY138" s="98"/>
      <c r="TZ138" s="98"/>
      <c r="UA138" s="98"/>
      <c r="UB138" s="98"/>
      <c r="UC138" s="98"/>
      <c r="UD138" s="98"/>
      <c r="UE138" s="98"/>
      <c r="UF138" s="98"/>
      <c r="UG138" s="98"/>
      <c r="UH138" s="98"/>
      <c r="UI138" s="98"/>
      <c r="UJ138" s="98"/>
      <c r="UK138" s="98"/>
      <c r="UL138" s="98"/>
      <c r="UM138" s="98"/>
      <c r="UN138" s="98"/>
      <c r="UO138" s="98"/>
      <c r="UP138" s="98"/>
      <c r="UQ138" s="98"/>
      <c r="UR138" s="98"/>
      <c r="US138" s="98"/>
      <c r="UT138" s="98"/>
      <c r="UU138" s="98"/>
      <c r="UV138" s="98"/>
      <c r="UW138" s="98"/>
      <c r="UX138" s="98"/>
      <c r="UY138" s="98"/>
      <c r="UZ138" s="98"/>
      <c r="VA138" s="98"/>
      <c r="VB138" s="98"/>
      <c r="VC138" s="98"/>
      <c r="VD138" s="98"/>
      <c r="VE138" s="98"/>
      <c r="VF138" s="98"/>
      <c r="VG138" s="98"/>
      <c r="VH138" s="98"/>
      <c r="VI138" s="98"/>
      <c r="VJ138" s="98"/>
      <c r="VK138" s="98"/>
      <c r="VL138" s="98"/>
      <c r="VM138" s="98"/>
      <c r="VN138" s="98"/>
      <c r="VO138" s="98"/>
      <c r="VV138" s="98"/>
      <c r="VW138" s="98"/>
      <c r="VX138" s="98"/>
      <c r="VY138" s="98"/>
      <c r="VZ138" s="98"/>
      <c r="WA138" s="98"/>
      <c r="WB138" s="98"/>
      <c r="WC138" s="98"/>
      <c r="WD138" s="98"/>
      <c r="WE138" s="98"/>
      <c r="WF138" s="98"/>
      <c r="WG138" s="98"/>
      <c r="WH138" s="98"/>
      <c r="WI138" s="98"/>
      <c r="WJ138" s="98"/>
      <c r="WK138" s="98"/>
      <c r="WL138" s="98"/>
      <c r="WM138" s="98"/>
      <c r="WN138" s="98"/>
      <c r="WO138" s="98"/>
      <c r="WP138" s="98"/>
      <c r="WQ138" s="98"/>
      <c r="WR138" s="98"/>
      <c r="WS138" s="98"/>
      <c r="WT138" s="98"/>
      <c r="WU138" s="98"/>
      <c r="WV138" s="98"/>
      <c r="WW138" s="98"/>
      <c r="WX138" s="98"/>
      <c r="WY138" s="98"/>
      <c r="WZ138" s="98"/>
      <c r="XA138" s="98"/>
      <c r="XB138" s="98"/>
      <c r="XC138" s="98"/>
      <c r="XD138" s="98"/>
      <c r="ZF138" s="98"/>
      <c r="ZG138" s="98"/>
      <c r="ZH138" s="98"/>
      <c r="ZI138" s="98"/>
      <c r="ZJ138" s="98"/>
      <c r="ZK138" s="98"/>
      <c r="ZL138" s="98"/>
      <c r="ZM138" s="98"/>
      <c r="ZN138" s="98"/>
      <c r="ZO138" s="98"/>
      <c r="ZP138" s="98"/>
      <c r="ZQ138" s="98"/>
      <c r="ZR138" s="98"/>
      <c r="ZS138" s="98"/>
      <c r="ZT138" s="98"/>
      <c r="ZU138" s="98"/>
      <c r="ZV138" s="98"/>
      <c r="ZW138" s="98"/>
      <c r="ZX138" s="98"/>
      <c r="ZY138" s="98"/>
      <c r="ZZ138" s="98"/>
      <c r="AAA138" s="98"/>
      <c r="AAB138" s="98"/>
      <c r="AAC138" s="98"/>
      <c r="AAD138" s="98"/>
      <c r="AAE138" s="98"/>
      <c r="AAF138" s="98"/>
      <c r="AAG138" s="98"/>
      <c r="AAH138" s="98"/>
    </row>
    <row r="139" spans="2:710" x14ac:dyDescent="0.25">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J139" s="98"/>
      <c r="HL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P139" s="98"/>
      <c r="MR139" s="98"/>
      <c r="MS139" s="98"/>
      <c r="MT139" s="98"/>
      <c r="MU139" s="98"/>
      <c r="MV139" s="98"/>
      <c r="MW139" s="98"/>
      <c r="MY139" s="98"/>
      <c r="MZ139" s="98"/>
      <c r="NA139" s="98"/>
      <c r="NB139" s="98"/>
      <c r="NC139" s="98"/>
      <c r="NE139" s="98"/>
      <c r="NF139" s="98"/>
      <c r="NG139" s="98"/>
      <c r="NH139" s="98"/>
      <c r="NI139" s="98"/>
      <c r="NJ139" s="252"/>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PB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253"/>
      <c r="SJ139" s="98"/>
      <c r="SK139" s="98"/>
      <c r="SL139" s="98"/>
      <c r="SM139" s="98"/>
      <c r="SN139" s="98"/>
      <c r="SO139" s="98"/>
      <c r="SP139" s="98"/>
      <c r="SQ139" s="98"/>
      <c r="SR139" s="98"/>
      <c r="SS139" s="98"/>
      <c r="ST139" s="98"/>
      <c r="SU139" s="98"/>
      <c r="SV139" s="98"/>
      <c r="SW139" s="98"/>
      <c r="SX139" s="98"/>
      <c r="SY139" s="98"/>
      <c r="SZ139" s="98"/>
      <c r="TA139" s="98"/>
      <c r="TB139" s="98"/>
      <c r="TC139" s="98"/>
      <c r="TD139" s="98"/>
      <c r="TE139" s="98"/>
      <c r="TF139" s="98"/>
      <c r="TG139" s="98"/>
      <c r="TH139" s="98"/>
      <c r="TI139" s="98"/>
      <c r="TJ139" s="98"/>
      <c r="TK139" s="98"/>
      <c r="TL139" s="98"/>
      <c r="TM139" s="98"/>
      <c r="TN139" s="98"/>
      <c r="TO139" s="98"/>
      <c r="TP139" s="98"/>
      <c r="TQ139" s="98"/>
      <c r="TR139" s="98"/>
      <c r="TS139" s="98"/>
      <c r="TT139" s="98"/>
      <c r="TU139" s="98"/>
      <c r="TV139" s="98"/>
      <c r="TW139" s="98"/>
      <c r="TX139" s="98"/>
      <c r="TY139" s="98"/>
      <c r="TZ139" s="98"/>
      <c r="UA139" s="98"/>
      <c r="UB139" s="98"/>
      <c r="UC139" s="98"/>
      <c r="UD139" s="98"/>
      <c r="UE139" s="98"/>
      <c r="UF139" s="98"/>
      <c r="UG139" s="98"/>
      <c r="UH139" s="98"/>
      <c r="UI139" s="98"/>
      <c r="UJ139" s="98"/>
      <c r="UK139" s="98"/>
      <c r="UL139" s="98"/>
      <c r="UM139" s="98"/>
      <c r="UN139" s="98"/>
      <c r="UO139" s="98"/>
      <c r="UP139" s="98"/>
      <c r="UQ139" s="98"/>
      <c r="UR139" s="98"/>
      <c r="US139" s="98"/>
      <c r="UT139" s="98"/>
      <c r="UU139" s="98"/>
      <c r="UV139" s="98"/>
      <c r="UW139" s="98"/>
      <c r="UX139" s="98"/>
      <c r="UY139" s="98"/>
      <c r="UZ139" s="98"/>
      <c r="VA139" s="98"/>
      <c r="VB139" s="98"/>
      <c r="VC139" s="98"/>
      <c r="VD139" s="98"/>
      <c r="VE139" s="98"/>
      <c r="VF139" s="98"/>
      <c r="VG139" s="98"/>
      <c r="VH139" s="98"/>
      <c r="VI139" s="98"/>
      <c r="VJ139" s="98"/>
      <c r="VK139" s="98"/>
      <c r="VL139" s="98"/>
      <c r="VM139" s="98"/>
      <c r="VN139" s="98"/>
      <c r="VO139" s="98"/>
      <c r="VV139" s="98"/>
      <c r="VW139" s="98"/>
      <c r="VX139" s="98"/>
      <c r="VY139" s="98"/>
      <c r="VZ139" s="98"/>
      <c r="WA139" s="98"/>
      <c r="WB139" s="98"/>
      <c r="WC139" s="98"/>
      <c r="WD139" s="98"/>
      <c r="WE139" s="98"/>
      <c r="WF139" s="98"/>
      <c r="WG139" s="98"/>
      <c r="WH139" s="98"/>
      <c r="WI139" s="98"/>
      <c r="WJ139" s="98"/>
      <c r="WK139" s="98"/>
      <c r="WL139" s="98"/>
      <c r="WM139" s="98"/>
      <c r="WN139" s="98"/>
      <c r="WO139" s="98"/>
      <c r="WP139" s="98"/>
      <c r="WQ139" s="98"/>
      <c r="WR139" s="98"/>
      <c r="WS139" s="98"/>
      <c r="WT139" s="98"/>
      <c r="WU139" s="98"/>
      <c r="WV139" s="98"/>
      <c r="WW139" s="98"/>
      <c r="WX139" s="98"/>
      <c r="WY139" s="98"/>
      <c r="WZ139" s="98"/>
      <c r="XA139" s="98"/>
      <c r="XB139" s="98"/>
      <c r="XC139" s="98"/>
      <c r="XD139" s="98"/>
      <c r="ZF139" s="98"/>
      <c r="ZG139" s="98"/>
      <c r="ZH139" s="98"/>
      <c r="ZI139" s="98"/>
      <c r="ZJ139" s="98"/>
      <c r="ZK139" s="98"/>
      <c r="ZL139" s="98"/>
      <c r="ZM139" s="98"/>
      <c r="ZN139" s="98"/>
      <c r="ZO139" s="98"/>
      <c r="ZP139" s="98"/>
      <c r="ZQ139" s="98"/>
      <c r="ZR139" s="98"/>
      <c r="ZS139" s="98"/>
      <c r="ZT139" s="98"/>
      <c r="ZU139" s="98"/>
      <c r="ZV139" s="98"/>
      <c r="ZW139" s="98"/>
      <c r="ZX139" s="98"/>
      <c r="ZY139" s="98"/>
      <c r="ZZ139" s="98"/>
      <c r="AAA139" s="98"/>
      <c r="AAB139" s="98"/>
      <c r="AAC139" s="98"/>
      <c r="AAD139" s="98"/>
      <c r="AAE139" s="98"/>
      <c r="AAF139" s="98"/>
      <c r="AAG139" s="98"/>
      <c r="AAH139" s="98"/>
    </row>
    <row r="140" spans="2:710" x14ac:dyDescent="0.25">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J140" s="98"/>
      <c r="HL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P140" s="98"/>
      <c r="MR140" s="98"/>
      <c r="MS140" s="98"/>
      <c r="MT140" s="98"/>
      <c r="MU140" s="98"/>
      <c r="MV140" s="98"/>
      <c r="MW140" s="98"/>
      <c r="MY140" s="98"/>
      <c r="MZ140" s="98"/>
      <c r="NA140" s="98"/>
      <c r="NB140" s="98"/>
      <c r="NC140" s="98"/>
      <c r="NE140" s="98"/>
      <c r="NF140" s="98"/>
      <c r="NG140" s="98"/>
      <c r="NH140" s="98"/>
      <c r="NI140" s="98"/>
      <c r="NJ140" s="252"/>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PB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253"/>
      <c r="SJ140" s="98"/>
      <c r="SK140" s="98"/>
      <c r="SL140" s="98"/>
      <c r="SM140" s="98"/>
      <c r="SN140" s="98"/>
      <c r="SO140" s="98"/>
      <c r="SP140" s="98"/>
      <c r="SQ140" s="98"/>
      <c r="SR140" s="98"/>
      <c r="SS140" s="98"/>
      <c r="ST140" s="98"/>
      <c r="SU140" s="98"/>
      <c r="SV140" s="98"/>
      <c r="SW140" s="98"/>
      <c r="SX140" s="98"/>
      <c r="SY140" s="98"/>
      <c r="SZ140" s="98"/>
      <c r="TA140" s="98"/>
      <c r="TB140" s="98"/>
      <c r="TC140" s="98"/>
      <c r="TD140" s="98"/>
      <c r="TE140" s="98"/>
      <c r="TF140" s="98"/>
      <c r="TG140" s="98"/>
      <c r="TH140" s="98"/>
      <c r="TI140" s="98"/>
      <c r="TJ140" s="98"/>
      <c r="TK140" s="98"/>
      <c r="TL140" s="98"/>
      <c r="TM140" s="98"/>
      <c r="TN140" s="98"/>
      <c r="TO140" s="98"/>
      <c r="TP140" s="98"/>
      <c r="TQ140" s="98"/>
      <c r="TR140" s="98"/>
      <c r="TS140" s="98"/>
      <c r="TT140" s="98"/>
      <c r="TU140" s="98"/>
      <c r="TV140" s="98"/>
      <c r="TW140" s="98"/>
      <c r="TX140" s="98"/>
      <c r="TY140" s="98"/>
      <c r="TZ140" s="98"/>
      <c r="UA140" s="98"/>
      <c r="UB140" s="98"/>
      <c r="UC140" s="98"/>
      <c r="UD140" s="98"/>
      <c r="UE140" s="98"/>
      <c r="UF140" s="98"/>
      <c r="UG140" s="98"/>
      <c r="UH140" s="98"/>
      <c r="UI140" s="98"/>
      <c r="UJ140" s="98"/>
      <c r="UK140" s="98"/>
      <c r="UL140" s="98"/>
      <c r="UM140" s="98"/>
      <c r="UN140" s="98"/>
      <c r="UO140" s="98"/>
      <c r="UP140" s="98"/>
      <c r="UQ140" s="98"/>
      <c r="UR140" s="98"/>
      <c r="US140" s="98"/>
      <c r="UT140" s="98"/>
      <c r="UU140" s="98"/>
      <c r="UV140" s="98"/>
      <c r="UW140" s="98"/>
      <c r="UX140" s="98"/>
      <c r="UY140" s="98"/>
      <c r="UZ140" s="98"/>
      <c r="VA140" s="98"/>
      <c r="VB140" s="98"/>
      <c r="VC140" s="98"/>
      <c r="VD140" s="98"/>
      <c r="VE140" s="98"/>
      <c r="VF140" s="98"/>
      <c r="VG140" s="98"/>
      <c r="VH140" s="98"/>
      <c r="VI140" s="98"/>
      <c r="VJ140" s="98"/>
      <c r="VK140" s="98"/>
      <c r="VL140" s="98"/>
      <c r="VM140" s="98"/>
      <c r="VN140" s="98"/>
      <c r="VO140" s="98"/>
      <c r="VV140" s="98"/>
      <c r="VW140" s="98"/>
      <c r="VX140" s="98"/>
      <c r="VY140" s="98"/>
      <c r="VZ140" s="98"/>
      <c r="WA140" s="98"/>
      <c r="WB140" s="98"/>
      <c r="WC140" s="98"/>
      <c r="WD140" s="98"/>
      <c r="WE140" s="98"/>
      <c r="WF140" s="98"/>
      <c r="WG140" s="98"/>
      <c r="WH140" s="98"/>
      <c r="WI140" s="98"/>
      <c r="WJ140" s="98"/>
      <c r="WK140" s="98"/>
      <c r="WL140" s="98"/>
      <c r="WM140" s="98"/>
      <c r="WN140" s="98"/>
      <c r="WO140" s="98"/>
      <c r="WP140" s="98"/>
      <c r="WQ140" s="98"/>
      <c r="WR140" s="98"/>
      <c r="WS140" s="98"/>
      <c r="WT140" s="98"/>
      <c r="WU140" s="98"/>
      <c r="WV140" s="98"/>
      <c r="WW140" s="98"/>
      <c r="WX140" s="98"/>
      <c r="WY140" s="98"/>
      <c r="WZ140" s="98"/>
      <c r="XA140" s="98"/>
      <c r="XB140" s="98"/>
      <c r="XC140" s="98"/>
      <c r="XD140" s="98"/>
      <c r="ZF140" s="98"/>
      <c r="ZG140" s="98"/>
      <c r="ZH140" s="98"/>
      <c r="ZI140" s="98"/>
      <c r="ZJ140" s="98"/>
      <c r="ZK140" s="98"/>
      <c r="ZL140" s="98"/>
      <c r="ZM140" s="98"/>
      <c r="ZN140" s="98"/>
      <c r="ZO140" s="98"/>
      <c r="ZP140" s="98"/>
      <c r="ZQ140" s="98"/>
      <c r="ZR140" s="98"/>
      <c r="ZS140" s="98"/>
      <c r="ZT140" s="98"/>
      <c r="ZU140" s="98"/>
      <c r="ZV140" s="98"/>
      <c r="ZW140" s="98"/>
      <c r="ZX140" s="98"/>
      <c r="ZY140" s="98"/>
      <c r="ZZ140" s="98"/>
      <c r="AAA140" s="98"/>
      <c r="AAB140" s="98"/>
      <c r="AAC140" s="98"/>
      <c r="AAD140" s="98"/>
      <c r="AAE140" s="98"/>
      <c r="AAF140" s="98"/>
      <c r="AAG140" s="98"/>
      <c r="AAH140" s="98"/>
    </row>
    <row r="141" spans="2:710" x14ac:dyDescent="0.25">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J141" s="98"/>
      <c r="HL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P141" s="98"/>
      <c r="MR141" s="98"/>
      <c r="MS141" s="98"/>
      <c r="MT141" s="98"/>
      <c r="MU141" s="98"/>
      <c r="MV141" s="98"/>
      <c r="MW141" s="98"/>
      <c r="MY141" s="98"/>
      <c r="MZ141" s="98"/>
      <c r="NA141" s="98"/>
      <c r="NB141" s="98"/>
      <c r="NC141" s="98"/>
      <c r="NE141" s="98"/>
      <c r="NF141" s="98"/>
      <c r="NG141" s="98"/>
      <c r="NH141" s="98"/>
      <c r="NI141" s="98"/>
      <c r="NJ141" s="252"/>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PB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253"/>
      <c r="SJ141" s="98"/>
      <c r="SK141" s="98"/>
      <c r="SL141" s="98"/>
      <c r="SM141" s="98"/>
      <c r="SN141" s="98"/>
      <c r="SO141" s="98"/>
      <c r="SP141" s="98"/>
      <c r="SQ141" s="98"/>
      <c r="SR141" s="98"/>
      <c r="SS141" s="98"/>
      <c r="ST141" s="98"/>
      <c r="SU141" s="98"/>
      <c r="SV141" s="98"/>
      <c r="SW141" s="98"/>
      <c r="SX141" s="98"/>
      <c r="SY141" s="98"/>
      <c r="SZ141" s="98"/>
      <c r="TA141" s="98"/>
      <c r="TB141" s="98"/>
      <c r="TC141" s="98"/>
      <c r="TD141" s="98"/>
      <c r="TE141" s="98"/>
      <c r="TF141" s="98"/>
      <c r="TG141" s="98"/>
      <c r="TH141" s="98"/>
      <c r="TI141" s="98"/>
      <c r="TJ141" s="98"/>
      <c r="TK141" s="98"/>
      <c r="TL141" s="98"/>
      <c r="TM141" s="98"/>
      <c r="TN141" s="98"/>
      <c r="TO141" s="98"/>
      <c r="TP141" s="98"/>
      <c r="TQ141" s="98"/>
      <c r="TR141" s="98"/>
      <c r="TS141" s="98"/>
      <c r="TT141" s="98"/>
      <c r="TU141" s="98"/>
      <c r="TV141" s="98"/>
      <c r="TW141" s="98"/>
      <c r="TX141" s="98"/>
      <c r="TY141" s="98"/>
      <c r="TZ141" s="98"/>
      <c r="UA141" s="98"/>
      <c r="UB141" s="98"/>
      <c r="UC141" s="98"/>
      <c r="UD141" s="98"/>
      <c r="UE141" s="98"/>
      <c r="UF141" s="98"/>
      <c r="UG141" s="98"/>
      <c r="UH141" s="98"/>
      <c r="UI141" s="98"/>
      <c r="UJ141" s="98"/>
      <c r="UK141" s="98"/>
      <c r="UL141" s="98"/>
      <c r="UM141" s="98"/>
      <c r="UN141" s="98"/>
      <c r="UO141" s="98"/>
      <c r="UP141" s="98"/>
      <c r="UQ141" s="98"/>
      <c r="UR141" s="98"/>
      <c r="US141" s="98"/>
      <c r="UT141" s="98"/>
      <c r="UU141" s="98"/>
      <c r="UV141" s="98"/>
      <c r="UW141" s="98"/>
      <c r="UX141" s="98"/>
      <c r="UY141" s="98"/>
      <c r="UZ141" s="98"/>
      <c r="VA141" s="98"/>
      <c r="VB141" s="98"/>
      <c r="VC141" s="98"/>
      <c r="VD141" s="98"/>
      <c r="VE141" s="98"/>
      <c r="VF141" s="98"/>
      <c r="VG141" s="98"/>
      <c r="VH141" s="98"/>
      <c r="VI141" s="98"/>
      <c r="VJ141" s="98"/>
      <c r="VK141" s="98"/>
      <c r="VL141" s="98"/>
      <c r="VM141" s="98"/>
      <c r="VN141" s="98"/>
      <c r="VO141" s="98"/>
      <c r="VV141" s="98"/>
      <c r="VW141" s="98"/>
      <c r="VX141" s="98"/>
      <c r="VY141" s="98"/>
      <c r="VZ141" s="98"/>
      <c r="WA141" s="98"/>
      <c r="WB141" s="98"/>
      <c r="WC141" s="98"/>
      <c r="WD141" s="98"/>
      <c r="WE141" s="98"/>
      <c r="WF141" s="98"/>
      <c r="WG141" s="98"/>
      <c r="WH141" s="98"/>
      <c r="WI141" s="98"/>
      <c r="WJ141" s="98"/>
      <c r="WK141" s="98"/>
      <c r="WL141" s="98"/>
      <c r="WM141" s="98"/>
      <c r="WN141" s="98"/>
      <c r="WO141" s="98"/>
      <c r="WP141" s="98"/>
      <c r="WQ141" s="98"/>
      <c r="WR141" s="98"/>
      <c r="WS141" s="98"/>
      <c r="WT141" s="98"/>
      <c r="WU141" s="98"/>
      <c r="WV141" s="98"/>
      <c r="WW141" s="98"/>
      <c r="WX141" s="98"/>
      <c r="WY141" s="98"/>
      <c r="WZ141" s="98"/>
      <c r="XA141" s="98"/>
      <c r="XB141" s="98"/>
      <c r="XC141" s="98"/>
      <c r="XD141" s="98"/>
      <c r="ZF141" s="98"/>
      <c r="ZG141" s="98"/>
      <c r="ZH141" s="98"/>
      <c r="ZI141" s="98"/>
      <c r="ZJ141" s="98"/>
      <c r="ZK141" s="98"/>
      <c r="ZL141" s="98"/>
      <c r="ZM141" s="98"/>
      <c r="ZN141" s="98"/>
      <c r="ZO141" s="98"/>
      <c r="ZP141" s="98"/>
      <c r="ZQ141" s="98"/>
      <c r="ZR141" s="98"/>
      <c r="ZS141" s="98"/>
      <c r="ZT141" s="98"/>
      <c r="ZU141" s="98"/>
      <c r="ZV141" s="98"/>
      <c r="ZW141" s="98"/>
      <c r="ZX141" s="98"/>
      <c r="ZY141" s="98"/>
      <c r="ZZ141" s="98"/>
      <c r="AAA141" s="98"/>
      <c r="AAB141" s="98"/>
      <c r="AAC141" s="98"/>
      <c r="AAD141" s="98"/>
      <c r="AAE141" s="98"/>
      <c r="AAF141" s="98"/>
      <c r="AAG141" s="98"/>
      <c r="AAH141" s="98"/>
    </row>
    <row r="142" spans="2:710" x14ac:dyDescent="0.25">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J142" s="98"/>
      <c r="HL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P142" s="98"/>
      <c r="MR142" s="98"/>
      <c r="MS142" s="98"/>
      <c r="MT142" s="98"/>
      <c r="MU142" s="98"/>
      <c r="MV142" s="98"/>
      <c r="MW142" s="98"/>
      <c r="MY142" s="98"/>
      <c r="MZ142" s="98"/>
      <c r="NA142" s="98"/>
      <c r="NB142" s="98"/>
      <c r="NC142" s="98"/>
      <c r="NE142" s="98"/>
      <c r="NF142" s="98"/>
      <c r="NG142" s="98"/>
      <c r="NH142" s="98"/>
      <c r="NI142" s="98"/>
      <c r="NJ142" s="252"/>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PB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253"/>
      <c r="SJ142" s="98"/>
      <c r="SK142" s="98"/>
      <c r="SL142" s="98"/>
      <c r="SM142" s="98"/>
      <c r="SN142" s="98"/>
      <c r="SO142" s="98"/>
      <c r="SP142" s="98"/>
      <c r="SQ142" s="98"/>
      <c r="SR142" s="98"/>
      <c r="SS142" s="98"/>
      <c r="ST142" s="98"/>
      <c r="SU142" s="98"/>
      <c r="SV142" s="98"/>
      <c r="SW142" s="98"/>
      <c r="SX142" s="98"/>
      <c r="SY142" s="98"/>
      <c r="SZ142" s="98"/>
      <c r="TA142" s="98"/>
      <c r="TB142" s="98"/>
      <c r="TC142" s="98"/>
      <c r="TD142" s="98"/>
      <c r="TE142" s="98"/>
      <c r="TF142" s="98"/>
      <c r="TG142" s="98"/>
      <c r="TH142" s="98"/>
      <c r="TI142" s="98"/>
      <c r="TJ142" s="98"/>
      <c r="TK142" s="98"/>
      <c r="TL142" s="98"/>
      <c r="TM142" s="98"/>
      <c r="TN142" s="98"/>
      <c r="TO142" s="98"/>
      <c r="TP142" s="98"/>
      <c r="TQ142" s="98"/>
      <c r="TR142" s="98"/>
      <c r="TS142" s="98"/>
      <c r="TT142" s="98"/>
      <c r="TU142" s="98"/>
      <c r="TV142" s="98"/>
      <c r="TW142" s="98"/>
      <c r="TX142" s="98"/>
      <c r="TY142" s="98"/>
      <c r="TZ142" s="98"/>
      <c r="UA142" s="98"/>
      <c r="UB142" s="98"/>
      <c r="UC142" s="98"/>
      <c r="UD142" s="98"/>
      <c r="UE142" s="98"/>
      <c r="UF142" s="98"/>
      <c r="UG142" s="98"/>
      <c r="UH142" s="98"/>
      <c r="UI142" s="98"/>
      <c r="UJ142" s="98"/>
      <c r="UK142" s="98"/>
      <c r="UL142" s="98"/>
      <c r="UM142" s="98"/>
      <c r="UN142" s="98"/>
      <c r="UO142" s="98"/>
      <c r="UP142" s="98"/>
      <c r="UQ142" s="98"/>
      <c r="UR142" s="98"/>
      <c r="US142" s="98"/>
      <c r="UT142" s="98"/>
      <c r="UU142" s="98"/>
      <c r="UV142" s="98"/>
      <c r="UW142" s="98"/>
      <c r="UX142" s="98"/>
      <c r="UY142" s="98"/>
      <c r="UZ142" s="98"/>
      <c r="VA142" s="98"/>
      <c r="VB142" s="98"/>
      <c r="VC142" s="98"/>
      <c r="VD142" s="98"/>
      <c r="VE142" s="98"/>
      <c r="VF142" s="98"/>
      <c r="VG142" s="98"/>
      <c r="VH142" s="98"/>
      <c r="VI142" s="98"/>
      <c r="VJ142" s="98"/>
      <c r="VK142" s="98"/>
      <c r="VL142" s="98"/>
      <c r="VM142" s="98"/>
      <c r="VN142" s="98"/>
      <c r="VO142" s="98"/>
      <c r="VV142" s="98"/>
      <c r="VW142" s="98"/>
      <c r="VX142" s="98"/>
      <c r="VY142" s="98"/>
      <c r="VZ142" s="98"/>
      <c r="WA142" s="98"/>
      <c r="WB142" s="98"/>
      <c r="WC142" s="98"/>
      <c r="WD142" s="98"/>
      <c r="WE142" s="98"/>
      <c r="WF142" s="98"/>
      <c r="WG142" s="98"/>
      <c r="WH142" s="98"/>
      <c r="WI142" s="98"/>
      <c r="WJ142" s="98"/>
      <c r="WK142" s="98"/>
      <c r="WL142" s="98"/>
      <c r="WM142" s="98"/>
      <c r="WN142" s="98"/>
      <c r="WO142" s="98"/>
      <c r="WP142" s="98"/>
      <c r="WQ142" s="98"/>
      <c r="WR142" s="98"/>
      <c r="WS142" s="98"/>
      <c r="WT142" s="98"/>
      <c r="WU142" s="98"/>
      <c r="WV142" s="98"/>
      <c r="WW142" s="98"/>
      <c r="WX142" s="98"/>
      <c r="WY142" s="98"/>
      <c r="WZ142" s="98"/>
      <c r="XA142" s="98"/>
      <c r="XB142" s="98"/>
      <c r="XC142" s="98"/>
      <c r="XD142" s="98"/>
      <c r="ZF142" s="98"/>
      <c r="ZG142" s="98"/>
      <c r="ZH142" s="98"/>
      <c r="ZI142" s="98"/>
      <c r="ZJ142" s="98"/>
      <c r="ZK142" s="98"/>
      <c r="ZL142" s="98"/>
      <c r="ZM142" s="98"/>
      <c r="ZN142" s="98"/>
      <c r="ZO142" s="98"/>
      <c r="ZP142" s="98"/>
      <c r="ZQ142" s="98"/>
      <c r="ZR142" s="98"/>
      <c r="ZS142" s="98"/>
      <c r="ZT142" s="98"/>
      <c r="ZU142" s="98"/>
      <c r="ZV142" s="98"/>
      <c r="ZW142" s="98"/>
      <c r="ZX142" s="98"/>
      <c r="ZY142" s="98"/>
      <c r="ZZ142" s="98"/>
      <c r="AAA142" s="98"/>
      <c r="AAB142" s="98"/>
      <c r="AAC142" s="98"/>
      <c r="AAD142" s="98"/>
      <c r="AAE142" s="98"/>
      <c r="AAF142" s="98"/>
      <c r="AAG142" s="98"/>
      <c r="AAH142" s="98"/>
    </row>
    <row r="143" spans="2:710" x14ac:dyDescent="0.25">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J143" s="98"/>
      <c r="HL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P143" s="98"/>
      <c r="MR143" s="98"/>
      <c r="MS143" s="98"/>
      <c r="MT143" s="98"/>
      <c r="MU143" s="98"/>
      <c r="MV143" s="98"/>
      <c r="MW143" s="98"/>
      <c r="MY143" s="98"/>
      <c r="MZ143" s="98"/>
      <c r="NA143" s="98"/>
      <c r="NB143" s="98"/>
      <c r="NC143" s="98"/>
      <c r="NE143" s="98"/>
      <c r="NF143" s="98"/>
      <c r="NG143" s="98"/>
      <c r="NH143" s="98"/>
      <c r="NI143" s="98"/>
      <c r="NJ143" s="252"/>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PB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253"/>
      <c r="SJ143" s="98"/>
      <c r="SK143" s="98"/>
      <c r="SL143" s="98"/>
      <c r="SM143" s="98"/>
      <c r="SN143" s="98"/>
      <c r="SO143" s="98"/>
      <c r="SP143" s="98"/>
      <c r="SQ143" s="98"/>
      <c r="SR143" s="98"/>
      <c r="SS143" s="98"/>
      <c r="ST143" s="98"/>
      <c r="SU143" s="98"/>
      <c r="SV143" s="98"/>
      <c r="SW143" s="98"/>
      <c r="SX143" s="98"/>
      <c r="SY143" s="98"/>
      <c r="SZ143" s="98"/>
      <c r="TA143" s="98"/>
      <c r="TB143" s="98"/>
      <c r="TC143" s="98"/>
      <c r="TD143" s="98"/>
      <c r="TE143" s="98"/>
      <c r="TF143" s="98"/>
      <c r="TG143" s="98"/>
      <c r="TH143" s="98"/>
      <c r="TI143" s="98"/>
      <c r="TJ143" s="98"/>
      <c r="TK143" s="98"/>
      <c r="TL143" s="98"/>
      <c r="TM143" s="98"/>
      <c r="TN143" s="98"/>
      <c r="TO143" s="98"/>
      <c r="TP143" s="98"/>
      <c r="TQ143" s="98"/>
      <c r="TR143" s="98"/>
      <c r="TS143" s="98"/>
      <c r="TT143" s="98"/>
      <c r="TU143" s="98"/>
      <c r="TV143" s="98"/>
      <c r="TW143" s="98"/>
      <c r="TX143" s="98"/>
      <c r="TY143" s="98"/>
      <c r="TZ143" s="98"/>
      <c r="UA143" s="98"/>
      <c r="UB143" s="98"/>
      <c r="UC143" s="98"/>
      <c r="UD143" s="98"/>
      <c r="UE143" s="98"/>
      <c r="UF143" s="98"/>
      <c r="UG143" s="98"/>
      <c r="UH143" s="98"/>
      <c r="UI143" s="98"/>
      <c r="UJ143" s="98"/>
      <c r="UK143" s="98"/>
      <c r="UL143" s="98"/>
      <c r="UM143" s="98"/>
      <c r="UN143" s="98"/>
      <c r="UO143" s="98"/>
      <c r="UP143" s="98"/>
      <c r="UQ143" s="98"/>
      <c r="UR143" s="98"/>
      <c r="US143" s="98"/>
      <c r="UT143" s="98"/>
      <c r="UU143" s="98"/>
      <c r="UV143" s="98"/>
      <c r="UW143" s="98"/>
      <c r="UX143" s="98"/>
      <c r="UY143" s="98"/>
      <c r="UZ143" s="98"/>
      <c r="VA143" s="98"/>
      <c r="VB143" s="98"/>
      <c r="VC143" s="98"/>
      <c r="VD143" s="98"/>
      <c r="VE143" s="98"/>
      <c r="VF143" s="98"/>
      <c r="VG143" s="98"/>
      <c r="VH143" s="98"/>
      <c r="VI143" s="98"/>
      <c r="VJ143" s="98"/>
      <c r="VK143" s="98"/>
      <c r="VL143" s="98"/>
      <c r="VM143" s="98"/>
      <c r="VN143" s="98"/>
      <c r="VO143" s="98"/>
      <c r="VV143" s="98"/>
      <c r="VW143" s="98"/>
      <c r="VX143" s="98"/>
      <c r="VY143" s="98"/>
      <c r="VZ143" s="98"/>
      <c r="WA143" s="98"/>
      <c r="WB143" s="98"/>
      <c r="WC143" s="98"/>
      <c r="WD143" s="98"/>
      <c r="WE143" s="98"/>
      <c r="WF143" s="98"/>
      <c r="WG143" s="98"/>
      <c r="WH143" s="98"/>
      <c r="WI143" s="98"/>
      <c r="WJ143" s="98"/>
      <c r="WK143" s="98"/>
      <c r="WL143" s="98"/>
      <c r="WM143" s="98"/>
      <c r="WN143" s="98"/>
      <c r="WO143" s="98"/>
      <c r="WP143" s="98"/>
      <c r="WQ143" s="98"/>
      <c r="WR143" s="98"/>
      <c r="WS143" s="98"/>
      <c r="WT143" s="98"/>
      <c r="WU143" s="98"/>
      <c r="WV143" s="98"/>
      <c r="WW143" s="98"/>
      <c r="WX143" s="98"/>
      <c r="WY143" s="98"/>
      <c r="WZ143" s="98"/>
      <c r="XA143" s="98"/>
      <c r="XB143" s="98"/>
      <c r="XC143" s="98"/>
      <c r="XD143" s="98"/>
      <c r="ZF143" s="98"/>
      <c r="ZG143" s="98"/>
      <c r="ZH143" s="98"/>
      <c r="ZI143" s="98"/>
      <c r="ZJ143" s="98"/>
      <c r="ZK143" s="98"/>
      <c r="ZL143" s="98"/>
      <c r="ZM143" s="98"/>
      <c r="ZN143" s="98"/>
      <c r="ZO143" s="98"/>
      <c r="ZP143" s="98"/>
      <c r="ZQ143" s="98"/>
      <c r="ZR143" s="98"/>
      <c r="ZS143" s="98"/>
      <c r="ZT143" s="98"/>
      <c r="ZU143" s="98"/>
      <c r="ZV143" s="98"/>
      <c r="ZW143" s="98"/>
      <c r="ZX143" s="98"/>
      <c r="ZY143" s="98"/>
      <c r="ZZ143" s="98"/>
      <c r="AAA143" s="98"/>
      <c r="AAB143" s="98"/>
      <c r="AAC143" s="98"/>
      <c r="AAD143" s="98"/>
      <c r="AAE143" s="98"/>
      <c r="AAF143" s="98"/>
      <c r="AAG143" s="98"/>
      <c r="AAH143" s="98"/>
    </row>
    <row r="144" spans="2:710" x14ac:dyDescent="0.25">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J144" s="98"/>
      <c r="HL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P144" s="98"/>
      <c r="MR144" s="98"/>
      <c r="MS144" s="98"/>
      <c r="MT144" s="98"/>
      <c r="MU144" s="98"/>
      <c r="MV144" s="98"/>
      <c r="MW144" s="98"/>
      <c r="MY144" s="98"/>
      <c r="MZ144" s="98"/>
      <c r="NA144" s="98"/>
      <c r="NB144" s="98"/>
      <c r="NC144" s="98"/>
      <c r="NE144" s="98"/>
      <c r="NF144" s="98"/>
      <c r="NG144" s="98"/>
      <c r="NH144" s="98"/>
      <c r="NI144" s="98"/>
      <c r="NJ144" s="252"/>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PB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253"/>
      <c r="SJ144" s="98"/>
      <c r="SK144" s="98"/>
      <c r="SL144" s="98"/>
      <c r="SM144" s="98"/>
      <c r="SN144" s="98"/>
      <c r="SO144" s="98"/>
      <c r="SP144" s="98"/>
      <c r="SQ144" s="98"/>
      <c r="SR144" s="98"/>
      <c r="SS144" s="98"/>
      <c r="ST144" s="98"/>
      <c r="SU144" s="98"/>
      <c r="SV144" s="98"/>
      <c r="SW144" s="98"/>
      <c r="SX144" s="98"/>
      <c r="SY144" s="98"/>
      <c r="SZ144" s="98"/>
      <c r="TA144" s="98"/>
      <c r="TB144" s="98"/>
      <c r="TC144" s="98"/>
      <c r="TD144" s="98"/>
      <c r="TE144" s="98"/>
      <c r="TF144" s="98"/>
      <c r="TG144" s="98"/>
      <c r="TH144" s="98"/>
      <c r="TI144" s="98"/>
      <c r="TJ144" s="98"/>
      <c r="TK144" s="98"/>
      <c r="TL144" s="98"/>
      <c r="TM144" s="98"/>
      <c r="TN144" s="98"/>
      <c r="TO144" s="98"/>
      <c r="TP144" s="98"/>
      <c r="TQ144" s="98"/>
      <c r="TR144" s="98"/>
      <c r="TS144" s="98"/>
      <c r="TT144" s="98"/>
      <c r="TU144" s="98"/>
      <c r="TV144" s="98"/>
      <c r="TW144" s="98"/>
      <c r="TX144" s="98"/>
      <c r="TY144" s="98"/>
      <c r="TZ144" s="98"/>
      <c r="UA144" s="98"/>
      <c r="UB144" s="98"/>
      <c r="UC144" s="98"/>
      <c r="UD144" s="98"/>
      <c r="UE144" s="98"/>
      <c r="UF144" s="98"/>
      <c r="UG144" s="98"/>
      <c r="UH144" s="98"/>
      <c r="UI144" s="98"/>
      <c r="UJ144" s="98"/>
      <c r="UK144" s="98"/>
      <c r="UL144" s="98"/>
      <c r="UM144" s="98"/>
      <c r="UN144" s="98"/>
      <c r="UO144" s="98"/>
      <c r="UP144" s="98"/>
      <c r="UQ144" s="98"/>
      <c r="UR144" s="98"/>
      <c r="US144" s="98"/>
      <c r="UT144" s="98"/>
      <c r="UU144" s="98"/>
      <c r="UV144" s="98"/>
      <c r="UW144" s="98"/>
      <c r="UX144" s="98"/>
      <c r="UY144" s="98"/>
      <c r="UZ144" s="98"/>
      <c r="VA144" s="98"/>
      <c r="VB144" s="98"/>
      <c r="VC144" s="98"/>
      <c r="VD144" s="98"/>
      <c r="VE144" s="98"/>
      <c r="VF144" s="98"/>
      <c r="VG144" s="98"/>
      <c r="VH144" s="98"/>
      <c r="VI144" s="98"/>
      <c r="VJ144" s="98"/>
      <c r="VK144" s="98"/>
      <c r="VL144" s="98"/>
      <c r="VM144" s="98"/>
      <c r="VN144" s="98"/>
      <c r="VO144" s="98"/>
      <c r="VV144" s="98"/>
      <c r="VW144" s="98"/>
      <c r="VX144" s="98"/>
      <c r="VY144" s="98"/>
      <c r="VZ144" s="98"/>
      <c r="WA144" s="98"/>
      <c r="WB144" s="98"/>
      <c r="WC144" s="98"/>
      <c r="WD144" s="98"/>
      <c r="WE144" s="98"/>
      <c r="WF144" s="98"/>
      <c r="WG144" s="98"/>
      <c r="WH144" s="98"/>
      <c r="WI144" s="98"/>
      <c r="WJ144" s="98"/>
      <c r="WK144" s="98"/>
      <c r="WL144" s="98"/>
      <c r="WM144" s="98"/>
      <c r="WN144" s="98"/>
      <c r="WO144" s="98"/>
      <c r="WP144" s="98"/>
      <c r="WQ144" s="98"/>
      <c r="WR144" s="98"/>
      <c r="WS144" s="98"/>
      <c r="WT144" s="98"/>
      <c r="WU144" s="98"/>
      <c r="WV144" s="98"/>
      <c r="WW144" s="98"/>
      <c r="WX144" s="98"/>
      <c r="WY144" s="98"/>
      <c r="WZ144" s="98"/>
      <c r="XA144" s="98"/>
      <c r="XB144" s="98"/>
      <c r="XC144" s="98"/>
      <c r="XD144" s="98"/>
      <c r="ZF144" s="98"/>
      <c r="ZG144" s="98"/>
      <c r="ZH144" s="98"/>
      <c r="ZI144" s="98"/>
      <c r="ZJ144" s="98"/>
      <c r="ZK144" s="98"/>
      <c r="ZL144" s="98"/>
      <c r="ZM144" s="98"/>
      <c r="ZN144" s="98"/>
      <c r="ZO144" s="98"/>
      <c r="ZP144" s="98"/>
      <c r="ZQ144" s="98"/>
      <c r="ZR144" s="98"/>
      <c r="ZS144" s="98"/>
      <c r="ZT144" s="98"/>
      <c r="ZU144" s="98"/>
      <c r="ZV144" s="98"/>
      <c r="ZW144" s="98"/>
      <c r="ZX144" s="98"/>
      <c r="ZY144" s="98"/>
      <c r="ZZ144" s="98"/>
      <c r="AAA144" s="98"/>
      <c r="AAB144" s="98"/>
      <c r="AAC144" s="98"/>
      <c r="AAD144" s="98"/>
      <c r="AAE144" s="98"/>
      <c r="AAF144" s="98"/>
      <c r="AAG144" s="98"/>
      <c r="AAH144" s="98"/>
    </row>
    <row r="145" spans="2:710" x14ac:dyDescent="0.25">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J145" s="98"/>
      <c r="HL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P145" s="98"/>
      <c r="MR145" s="98"/>
      <c r="MS145" s="98"/>
      <c r="MT145" s="98"/>
      <c r="MU145" s="98"/>
      <c r="MV145" s="98"/>
      <c r="MW145" s="98"/>
      <c r="MY145" s="98"/>
      <c r="MZ145" s="98"/>
      <c r="NA145" s="98"/>
      <c r="NB145" s="98"/>
      <c r="NC145" s="98"/>
      <c r="NE145" s="98"/>
      <c r="NF145" s="98"/>
      <c r="NG145" s="98"/>
      <c r="NH145" s="98"/>
      <c r="NI145" s="98"/>
      <c r="NJ145" s="252"/>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PB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253"/>
      <c r="SJ145" s="98"/>
      <c r="SK145" s="98"/>
      <c r="SL145" s="98"/>
      <c r="SM145" s="98"/>
      <c r="SN145" s="98"/>
      <c r="SO145" s="98"/>
      <c r="SP145" s="98"/>
      <c r="SQ145" s="98"/>
      <c r="SR145" s="98"/>
      <c r="SS145" s="98"/>
      <c r="ST145" s="98"/>
      <c r="SU145" s="98"/>
      <c r="SV145" s="98"/>
      <c r="SW145" s="98"/>
      <c r="SX145" s="98"/>
      <c r="SY145" s="98"/>
      <c r="SZ145" s="98"/>
      <c r="TA145" s="98"/>
      <c r="TB145" s="98"/>
      <c r="TC145" s="98"/>
      <c r="TD145" s="98"/>
      <c r="TE145" s="98"/>
      <c r="TF145" s="98"/>
      <c r="TG145" s="98"/>
      <c r="TH145" s="98"/>
      <c r="TI145" s="98"/>
      <c r="TJ145" s="98"/>
      <c r="TK145" s="98"/>
      <c r="TL145" s="98"/>
      <c r="TM145" s="98"/>
      <c r="TN145" s="98"/>
      <c r="TO145" s="98"/>
      <c r="TP145" s="98"/>
      <c r="TQ145" s="98"/>
      <c r="TR145" s="98"/>
      <c r="TS145" s="98"/>
      <c r="TT145" s="98"/>
      <c r="TU145" s="98"/>
      <c r="TV145" s="98"/>
      <c r="TW145" s="98"/>
      <c r="TX145" s="98"/>
      <c r="TY145" s="98"/>
      <c r="TZ145" s="98"/>
      <c r="UA145" s="98"/>
      <c r="UB145" s="98"/>
      <c r="UC145" s="98"/>
      <c r="UD145" s="98"/>
      <c r="UE145" s="98"/>
      <c r="UF145" s="98"/>
      <c r="UG145" s="98"/>
      <c r="UH145" s="98"/>
      <c r="UI145" s="98"/>
      <c r="UJ145" s="98"/>
      <c r="UK145" s="98"/>
      <c r="UL145" s="98"/>
      <c r="UM145" s="98"/>
      <c r="UN145" s="98"/>
      <c r="UO145" s="98"/>
      <c r="UP145" s="98"/>
      <c r="UQ145" s="98"/>
      <c r="UR145" s="98"/>
      <c r="US145" s="98"/>
      <c r="UT145" s="98"/>
      <c r="UU145" s="98"/>
      <c r="UV145" s="98"/>
      <c r="UW145" s="98"/>
      <c r="UX145" s="98"/>
      <c r="UY145" s="98"/>
      <c r="UZ145" s="98"/>
      <c r="VA145" s="98"/>
      <c r="VB145" s="98"/>
      <c r="VC145" s="98"/>
      <c r="VD145" s="98"/>
      <c r="VE145" s="98"/>
      <c r="VF145" s="98"/>
      <c r="VG145" s="98"/>
      <c r="VH145" s="98"/>
      <c r="VI145" s="98"/>
      <c r="VJ145" s="98"/>
      <c r="VK145" s="98"/>
      <c r="VL145" s="98"/>
      <c r="VM145" s="98"/>
      <c r="VN145" s="98"/>
      <c r="VO145" s="98"/>
      <c r="VV145" s="98"/>
      <c r="VW145" s="98"/>
      <c r="VX145" s="98"/>
      <c r="VY145" s="98"/>
      <c r="VZ145" s="98"/>
      <c r="WA145" s="98"/>
      <c r="WB145" s="98"/>
      <c r="WC145" s="98"/>
      <c r="WD145" s="98"/>
      <c r="WE145" s="98"/>
      <c r="WF145" s="98"/>
      <c r="WG145" s="98"/>
      <c r="WH145" s="98"/>
      <c r="WI145" s="98"/>
      <c r="WJ145" s="98"/>
      <c r="WK145" s="98"/>
      <c r="WL145" s="98"/>
      <c r="WM145" s="98"/>
      <c r="WN145" s="98"/>
      <c r="WO145" s="98"/>
      <c r="WP145" s="98"/>
      <c r="WQ145" s="98"/>
      <c r="WR145" s="98"/>
      <c r="WS145" s="98"/>
      <c r="WT145" s="98"/>
      <c r="WU145" s="98"/>
      <c r="WV145" s="98"/>
      <c r="WW145" s="98"/>
      <c r="WX145" s="98"/>
      <c r="WY145" s="98"/>
      <c r="WZ145" s="98"/>
      <c r="XA145" s="98"/>
      <c r="XB145" s="98"/>
      <c r="XC145" s="98"/>
      <c r="XD145" s="98"/>
      <c r="ZF145" s="98"/>
      <c r="ZG145" s="98"/>
      <c r="ZH145" s="98"/>
      <c r="ZI145" s="98"/>
      <c r="ZJ145" s="98"/>
      <c r="ZK145" s="98"/>
      <c r="ZL145" s="98"/>
      <c r="ZM145" s="98"/>
      <c r="ZN145" s="98"/>
      <c r="ZO145" s="98"/>
      <c r="ZP145" s="98"/>
      <c r="ZQ145" s="98"/>
      <c r="ZR145" s="98"/>
      <c r="ZS145" s="98"/>
      <c r="ZT145" s="98"/>
      <c r="ZU145" s="98"/>
      <c r="ZV145" s="98"/>
      <c r="ZW145" s="98"/>
      <c r="ZX145" s="98"/>
      <c r="ZY145" s="98"/>
      <c r="ZZ145" s="98"/>
      <c r="AAA145" s="98"/>
      <c r="AAB145" s="98"/>
      <c r="AAC145" s="98"/>
      <c r="AAD145" s="98"/>
      <c r="AAE145" s="98"/>
      <c r="AAF145" s="98"/>
      <c r="AAG145" s="98"/>
      <c r="AAH145" s="98"/>
    </row>
    <row r="146" spans="2:710" x14ac:dyDescent="0.25">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J146" s="98"/>
      <c r="HL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P146" s="98"/>
      <c r="MR146" s="98"/>
      <c r="MS146" s="98"/>
      <c r="MT146" s="98"/>
      <c r="MU146" s="98"/>
      <c r="MV146" s="98"/>
      <c r="MW146" s="98"/>
      <c r="MY146" s="98"/>
      <c r="MZ146" s="98"/>
      <c r="NA146" s="98"/>
      <c r="NB146" s="98"/>
      <c r="NC146" s="98"/>
      <c r="NE146" s="98"/>
      <c r="NF146" s="98"/>
      <c r="NG146" s="98"/>
      <c r="NH146" s="98"/>
      <c r="NI146" s="98"/>
      <c r="NJ146" s="252"/>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PB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253"/>
      <c r="SJ146" s="98"/>
      <c r="SK146" s="98"/>
      <c r="SL146" s="98"/>
      <c r="SM146" s="98"/>
      <c r="SN146" s="98"/>
      <c r="SO146" s="98"/>
      <c r="SP146" s="98"/>
      <c r="SQ146" s="98"/>
      <c r="SR146" s="98"/>
      <c r="SS146" s="98"/>
      <c r="ST146" s="98"/>
      <c r="SU146" s="98"/>
      <c r="SV146" s="98"/>
      <c r="SW146" s="98"/>
      <c r="SX146" s="98"/>
      <c r="SY146" s="98"/>
      <c r="SZ146" s="98"/>
      <c r="TA146" s="98"/>
      <c r="TB146" s="98"/>
      <c r="TC146" s="98"/>
      <c r="TD146" s="98"/>
      <c r="TE146" s="98"/>
      <c r="TF146" s="98"/>
      <c r="TG146" s="98"/>
      <c r="TH146" s="98"/>
      <c r="TI146" s="98"/>
      <c r="TJ146" s="98"/>
      <c r="TK146" s="98"/>
      <c r="TL146" s="98"/>
      <c r="TM146" s="98"/>
      <c r="TN146" s="98"/>
      <c r="TO146" s="98"/>
      <c r="TP146" s="98"/>
      <c r="TQ146" s="98"/>
      <c r="TR146" s="98"/>
      <c r="TS146" s="98"/>
      <c r="TT146" s="98"/>
      <c r="TU146" s="98"/>
      <c r="TV146" s="98"/>
      <c r="TW146" s="98"/>
      <c r="TX146" s="98"/>
      <c r="TY146" s="98"/>
      <c r="TZ146" s="98"/>
      <c r="UA146" s="98"/>
      <c r="UB146" s="98"/>
      <c r="UC146" s="98"/>
      <c r="UD146" s="98"/>
      <c r="UE146" s="98"/>
      <c r="UF146" s="98"/>
      <c r="UG146" s="98"/>
      <c r="UH146" s="98"/>
      <c r="UI146" s="98"/>
      <c r="UJ146" s="98"/>
      <c r="UK146" s="98"/>
      <c r="UL146" s="98"/>
      <c r="UM146" s="98"/>
      <c r="UN146" s="98"/>
      <c r="UO146" s="98"/>
      <c r="UP146" s="98"/>
      <c r="UQ146" s="98"/>
      <c r="UR146" s="98"/>
      <c r="US146" s="98"/>
      <c r="UT146" s="98"/>
      <c r="UU146" s="98"/>
      <c r="UV146" s="98"/>
      <c r="UW146" s="98"/>
      <c r="UX146" s="98"/>
      <c r="UY146" s="98"/>
      <c r="UZ146" s="98"/>
      <c r="VA146" s="98"/>
      <c r="VB146" s="98"/>
      <c r="VC146" s="98"/>
      <c r="VD146" s="98"/>
      <c r="VE146" s="98"/>
      <c r="VF146" s="98"/>
      <c r="VG146" s="98"/>
      <c r="VH146" s="98"/>
      <c r="VI146" s="98"/>
      <c r="VJ146" s="98"/>
      <c r="VK146" s="98"/>
      <c r="VL146" s="98"/>
      <c r="VM146" s="98"/>
      <c r="VN146" s="98"/>
      <c r="VO146" s="98"/>
      <c r="VV146" s="98"/>
      <c r="VW146" s="98"/>
      <c r="VX146" s="98"/>
      <c r="VY146" s="98"/>
      <c r="VZ146" s="98"/>
      <c r="WA146" s="98"/>
      <c r="WB146" s="98"/>
      <c r="WC146" s="98"/>
      <c r="WD146" s="98"/>
      <c r="WE146" s="98"/>
      <c r="WF146" s="98"/>
      <c r="WG146" s="98"/>
      <c r="WH146" s="98"/>
      <c r="WI146" s="98"/>
      <c r="WJ146" s="98"/>
      <c r="WK146" s="98"/>
      <c r="WL146" s="98"/>
      <c r="WM146" s="98"/>
      <c r="WN146" s="98"/>
      <c r="WO146" s="98"/>
      <c r="WP146" s="98"/>
      <c r="WQ146" s="98"/>
      <c r="WR146" s="98"/>
      <c r="WS146" s="98"/>
      <c r="WT146" s="98"/>
      <c r="WU146" s="98"/>
      <c r="WV146" s="98"/>
      <c r="WW146" s="98"/>
      <c r="WX146" s="98"/>
      <c r="WY146" s="98"/>
      <c r="WZ146" s="98"/>
      <c r="XA146" s="98"/>
      <c r="XB146" s="98"/>
      <c r="XC146" s="98"/>
      <c r="XD146" s="98"/>
      <c r="ZF146" s="98"/>
      <c r="ZG146" s="98"/>
      <c r="ZH146" s="98"/>
      <c r="ZI146" s="98"/>
      <c r="ZJ146" s="98"/>
      <c r="ZK146" s="98"/>
      <c r="ZL146" s="98"/>
      <c r="ZM146" s="98"/>
      <c r="ZN146" s="98"/>
      <c r="ZO146" s="98"/>
      <c r="ZP146" s="98"/>
      <c r="ZQ146" s="98"/>
      <c r="ZR146" s="98"/>
      <c r="ZS146" s="98"/>
      <c r="ZT146" s="98"/>
      <c r="ZU146" s="98"/>
      <c r="ZV146" s="98"/>
      <c r="ZW146" s="98"/>
      <c r="ZX146" s="98"/>
      <c r="ZY146" s="98"/>
      <c r="ZZ146" s="98"/>
      <c r="AAA146" s="98"/>
      <c r="AAB146" s="98"/>
      <c r="AAC146" s="98"/>
      <c r="AAD146" s="98"/>
      <c r="AAE146" s="98"/>
      <c r="AAF146" s="98"/>
      <c r="AAG146" s="98"/>
      <c r="AAH146" s="98"/>
    </row>
    <row r="147" spans="2:710" x14ac:dyDescent="0.25">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J147" s="98"/>
      <c r="HL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P147" s="98"/>
      <c r="MR147" s="98"/>
      <c r="MS147" s="98"/>
      <c r="MT147" s="98"/>
      <c r="MU147" s="98"/>
      <c r="MV147" s="98"/>
      <c r="MW147" s="98"/>
      <c r="MY147" s="98"/>
      <c r="MZ147" s="98"/>
      <c r="NA147" s="98"/>
      <c r="NB147" s="98"/>
      <c r="NC147" s="98"/>
      <c r="NE147" s="98"/>
      <c r="NF147" s="98"/>
      <c r="NG147" s="98"/>
      <c r="NH147" s="98"/>
      <c r="NI147" s="98"/>
      <c r="NJ147" s="252"/>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PB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253"/>
      <c r="SJ147" s="98"/>
      <c r="SK147" s="98"/>
      <c r="SL147" s="98"/>
      <c r="SM147" s="98"/>
      <c r="SN147" s="98"/>
      <c r="SO147" s="98"/>
      <c r="SP147" s="98"/>
      <c r="SQ147" s="98"/>
      <c r="SR147" s="98"/>
      <c r="SS147" s="98"/>
      <c r="ST147" s="98"/>
      <c r="SU147" s="98"/>
      <c r="SV147" s="98"/>
      <c r="SW147" s="98"/>
      <c r="SX147" s="98"/>
      <c r="SY147" s="98"/>
      <c r="SZ147" s="98"/>
      <c r="TA147" s="98"/>
      <c r="TB147" s="98"/>
      <c r="TC147" s="98"/>
      <c r="TD147" s="98"/>
      <c r="TE147" s="98"/>
      <c r="TF147" s="98"/>
      <c r="TG147" s="98"/>
      <c r="TH147" s="98"/>
      <c r="TI147" s="98"/>
      <c r="TJ147" s="98"/>
      <c r="TK147" s="98"/>
      <c r="TL147" s="98"/>
      <c r="TM147" s="98"/>
      <c r="TN147" s="98"/>
      <c r="TO147" s="98"/>
      <c r="TP147" s="98"/>
      <c r="TQ147" s="98"/>
      <c r="TR147" s="98"/>
      <c r="TS147" s="98"/>
      <c r="TT147" s="98"/>
      <c r="TU147" s="98"/>
      <c r="TV147" s="98"/>
      <c r="TW147" s="98"/>
      <c r="TX147" s="98"/>
      <c r="TY147" s="98"/>
      <c r="TZ147" s="98"/>
      <c r="UA147" s="98"/>
      <c r="UB147" s="98"/>
      <c r="UC147" s="98"/>
      <c r="UD147" s="98"/>
      <c r="UE147" s="98"/>
      <c r="UF147" s="98"/>
      <c r="UG147" s="98"/>
      <c r="UH147" s="98"/>
      <c r="UI147" s="98"/>
      <c r="UJ147" s="98"/>
      <c r="UK147" s="98"/>
      <c r="UL147" s="98"/>
      <c r="UM147" s="98"/>
      <c r="UN147" s="98"/>
      <c r="UO147" s="98"/>
      <c r="UP147" s="98"/>
      <c r="UQ147" s="98"/>
      <c r="UR147" s="98"/>
      <c r="US147" s="98"/>
      <c r="UT147" s="98"/>
      <c r="UU147" s="98"/>
      <c r="UV147" s="98"/>
      <c r="UW147" s="98"/>
      <c r="UX147" s="98"/>
      <c r="UY147" s="98"/>
      <c r="UZ147" s="98"/>
      <c r="VA147" s="98"/>
      <c r="VB147" s="98"/>
      <c r="VC147" s="98"/>
      <c r="VD147" s="98"/>
      <c r="VE147" s="98"/>
      <c r="VF147" s="98"/>
      <c r="VG147" s="98"/>
      <c r="VH147" s="98"/>
      <c r="VI147" s="98"/>
      <c r="VJ147" s="98"/>
      <c r="VK147" s="98"/>
      <c r="VL147" s="98"/>
      <c r="VM147" s="98"/>
      <c r="VN147" s="98"/>
      <c r="VO147" s="98"/>
      <c r="VV147" s="98"/>
      <c r="VW147" s="98"/>
      <c r="VX147" s="98"/>
      <c r="VY147" s="98"/>
      <c r="VZ147" s="98"/>
      <c r="WA147" s="98"/>
      <c r="WB147" s="98"/>
      <c r="WC147" s="98"/>
      <c r="WD147" s="98"/>
      <c r="WE147" s="98"/>
      <c r="WF147" s="98"/>
      <c r="WG147" s="98"/>
      <c r="WH147" s="98"/>
      <c r="WI147" s="98"/>
      <c r="WJ147" s="98"/>
      <c r="WK147" s="98"/>
      <c r="WL147" s="98"/>
      <c r="WM147" s="98"/>
      <c r="WN147" s="98"/>
      <c r="WO147" s="98"/>
      <c r="WP147" s="98"/>
      <c r="WQ147" s="98"/>
      <c r="WR147" s="98"/>
      <c r="WS147" s="98"/>
      <c r="WT147" s="98"/>
      <c r="WU147" s="98"/>
      <c r="WV147" s="98"/>
      <c r="WW147" s="98"/>
      <c r="WX147" s="98"/>
      <c r="WY147" s="98"/>
      <c r="WZ147" s="98"/>
      <c r="XA147" s="98"/>
      <c r="XB147" s="98"/>
      <c r="XC147" s="98"/>
      <c r="XD147" s="98"/>
      <c r="ZF147" s="98"/>
      <c r="ZG147" s="98"/>
      <c r="ZH147" s="98"/>
      <c r="ZI147" s="98"/>
      <c r="ZJ147" s="98"/>
      <c r="ZK147" s="98"/>
      <c r="ZL147" s="98"/>
      <c r="ZM147" s="98"/>
      <c r="ZN147" s="98"/>
      <c r="ZO147" s="98"/>
      <c r="ZP147" s="98"/>
      <c r="ZQ147" s="98"/>
      <c r="ZR147" s="98"/>
      <c r="ZS147" s="98"/>
      <c r="ZT147" s="98"/>
      <c r="ZU147" s="98"/>
      <c r="ZV147" s="98"/>
      <c r="ZW147" s="98"/>
      <c r="ZX147" s="98"/>
      <c r="ZY147" s="98"/>
      <c r="ZZ147" s="98"/>
      <c r="AAA147" s="98"/>
      <c r="AAB147" s="98"/>
      <c r="AAC147" s="98"/>
      <c r="AAD147" s="98"/>
      <c r="AAE147" s="98"/>
      <c r="AAF147" s="98"/>
      <c r="AAG147" s="98"/>
      <c r="AAH147" s="98"/>
    </row>
    <row r="148" spans="2:710" x14ac:dyDescent="0.25">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J148" s="98"/>
      <c r="HL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P148" s="98"/>
      <c r="MR148" s="98"/>
      <c r="MS148" s="98"/>
      <c r="MT148" s="98"/>
      <c r="MU148" s="98"/>
      <c r="MV148" s="98"/>
      <c r="MW148" s="98"/>
      <c r="MY148" s="98"/>
      <c r="MZ148" s="98"/>
      <c r="NA148" s="98"/>
      <c r="NB148" s="98"/>
      <c r="NC148" s="98"/>
      <c r="NE148" s="98"/>
      <c r="NF148" s="98"/>
      <c r="NG148" s="98"/>
      <c r="NH148" s="98"/>
      <c r="NI148" s="98"/>
      <c r="NJ148" s="252"/>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PB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253"/>
      <c r="SJ148" s="98"/>
      <c r="SK148" s="98"/>
      <c r="SL148" s="98"/>
      <c r="SM148" s="98"/>
      <c r="SN148" s="98"/>
      <c r="SO148" s="98"/>
      <c r="SP148" s="98"/>
      <c r="SQ148" s="98"/>
      <c r="SR148" s="98"/>
      <c r="SS148" s="98"/>
      <c r="ST148" s="98"/>
      <c r="SU148" s="98"/>
      <c r="SV148" s="98"/>
      <c r="SW148" s="98"/>
      <c r="SX148" s="98"/>
      <c r="SY148" s="98"/>
      <c r="SZ148" s="98"/>
      <c r="TA148" s="98"/>
      <c r="TB148" s="98"/>
      <c r="TC148" s="98"/>
      <c r="TD148" s="98"/>
      <c r="TE148" s="98"/>
      <c r="TF148" s="98"/>
      <c r="TG148" s="98"/>
      <c r="TH148" s="98"/>
      <c r="TI148" s="98"/>
      <c r="TJ148" s="98"/>
      <c r="TK148" s="98"/>
      <c r="TL148" s="98"/>
      <c r="TM148" s="98"/>
      <c r="TN148" s="98"/>
      <c r="TO148" s="98"/>
      <c r="TP148" s="98"/>
      <c r="TQ148" s="98"/>
      <c r="TR148" s="98"/>
      <c r="TS148" s="98"/>
      <c r="TT148" s="98"/>
      <c r="TU148" s="98"/>
      <c r="TV148" s="98"/>
      <c r="TW148" s="98"/>
      <c r="TX148" s="98"/>
      <c r="TY148" s="98"/>
      <c r="TZ148" s="98"/>
      <c r="UA148" s="98"/>
      <c r="UB148" s="98"/>
      <c r="UC148" s="98"/>
      <c r="UD148" s="98"/>
      <c r="UE148" s="98"/>
      <c r="UF148" s="98"/>
      <c r="UG148" s="98"/>
      <c r="UH148" s="98"/>
      <c r="UI148" s="98"/>
      <c r="UJ148" s="98"/>
      <c r="UK148" s="98"/>
      <c r="UL148" s="98"/>
      <c r="UM148" s="98"/>
      <c r="UN148" s="98"/>
      <c r="UO148" s="98"/>
      <c r="UP148" s="98"/>
      <c r="UQ148" s="98"/>
      <c r="UR148" s="98"/>
      <c r="US148" s="98"/>
      <c r="UT148" s="98"/>
      <c r="UU148" s="98"/>
      <c r="UV148" s="98"/>
      <c r="UW148" s="98"/>
      <c r="UX148" s="98"/>
      <c r="UY148" s="98"/>
      <c r="UZ148" s="98"/>
      <c r="VA148" s="98"/>
      <c r="VB148" s="98"/>
      <c r="VC148" s="98"/>
      <c r="VD148" s="98"/>
      <c r="VE148" s="98"/>
      <c r="VF148" s="98"/>
      <c r="VG148" s="98"/>
      <c r="VH148" s="98"/>
      <c r="VI148" s="98"/>
      <c r="VJ148" s="98"/>
      <c r="VK148" s="98"/>
      <c r="VL148" s="98"/>
      <c r="VM148" s="98"/>
      <c r="VN148" s="98"/>
      <c r="VO148" s="98"/>
      <c r="VV148" s="98"/>
      <c r="VW148" s="98"/>
      <c r="VX148" s="98"/>
      <c r="VY148" s="98"/>
      <c r="VZ148" s="98"/>
      <c r="WA148" s="98"/>
      <c r="WB148" s="98"/>
      <c r="WC148" s="98"/>
      <c r="WD148" s="98"/>
      <c r="WE148" s="98"/>
      <c r="WF148" s="98"/>
      <c r="WG148" s="98"/>
      <c r="WH148" s="98"/>
      <c r="WI148" s="98"/>
      <c r="WJ148" s="98"/>
      <c r="WK148" s="98"/>
      <c r="WL148" s="98"/>
      <c r="WM148" s="98"/>
      <c r="WN148" s="98"/>
      <c r="WO148" s="98"/>
      <c r="WP148" s="98"/>
      <c r="WQ148" s="98"/>
      <c r="WR148" s="98"/>
      <c r="WS148" s="98"/>
      <c r="WT148" s="98"/>
      <c r="WU148" s="98"/>
      <c r="WV148" s="98"/>
      <c r="WW148" s="98"/>
      <c r="WX148" s="98"/>
      <c r="WY148" s="98"/>
      <c r="WZ148" s="98"/>
      <c r="XA148" s="98"/>
      <c r="XB148" s="98"/>
      <c r="XC148" s="98"/>
      <c r="XD148" s="98"/>
      <c r="ZF148" s="98"/>
      <c r="ZG148" s="98"/>
      <c r="ZH148" s="98"/>
      <c r="ZI148" s="98"/>
      <c r="ZJ148" s="98"/>
      <c r="ZK148" s="98"/>
      <c r="ZL148" s="98"/>
      <c r="ZM148" s="98"/>
      <c r="ZN148" s="98"/>
      <c r="ZO148" s="98"/>
      <c r="ZP148" s="98"/>
      <c r="ZQ148" s="98"/>
      <c r="ZR148" s="98"/>
      <c r="ZS148" s="98"/>
      <c r="ZT148" s="98"/>
      <c r="ZU148" s="98"/>
      <c r="ZV148" s="98"/>
      <c r="ZW148" s="98"/>
      <c r="ZX148" s="98"/>
      <c r="ZY148" s="98"/>
      <c r="ZZ148" s="98"/>
      <c r="AAA148" s="98"/>
      <c r="AAB148" s="98"/>
      <c r="AAC148" s="98"/>
      <c r="AAD148" s="98"/>
      <c r="AAE148" s="98"/>
      <c r="AAF148" s="98"/>
      <c r="AAG148" s="98"/>
      <c r="AAH148" s="98"/>
    </row>
    <row r="149" spans="2:710" x14ac:dyDescent="0.25">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J149" s="98"/>
      <c r="HL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P149" s="98"/>
      <c r="MR149" s="98"/>
      <c r="MS149" s="98"/>
      <c r="MT149" s="98"/>
      <c r="MU149" s="98"/>
      <c r="MV149" s="98"/>
      <c r="MW149" s="98"/>
      <c r="MY149" s="98"/>
      <c r="MZ149" s="98"/>
      <c r="NA149" s="98"/>
      <c r="NB149" s="98"/>
      <c r="NC149" s="98"/>
      <c r="NE149" s="98"/>
      <c r="NF149" s="98"/>
      <c r="NG149" s="98"/>
      <c r="NH149" s="98"/>
      <c r="NI149" s="98"/>
      <c r="NJ149" s="252"/>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PB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253"/>
      <c r="SJ149" s="98"/>
      <c r="SK149" s="98"/>
      <c r="SL149" s="98"/>
      <c r="SM149" s="98"/>
      <c r="SN149" s="98"/>
      <c r="SO149" s="98"/>
      <c r="SP149" s="98"/>
      <c r="SQ149" s="98"/>
      <c r="SR149" s="98"/>
      <c r="SS149" s="98"/>
      <c r="ST149" s="98"/>
      <c r="SU149" s="98"/>
      <c r="SV149" s="98"/>
      <c r="SW149" s="98"/>
      <c r="SX149" s="98"/>
      <c r="SY149" s="98"/>
      <c r="SZ149" s="98"/>
      <c r="TA149" s="98"/>
      <c r="TB149" s="98"/>
      <c r="TC149" s="98"/>
      <c r="TD149" s="98"/>
      <c r="TE149" s="98"/>
      <c r="TF149" s="98"/>
      <c r="TG149" s="98"/>
      <c r="TH149" s="98"/>
      <c r="TI149" s="98"/>
      <c r="TJ149" s="98"/>
      <c r="TK149" s="98"/>
      <c r="TL149" s="98"/>
      <c r="TM149" s="98"/>
      <c r="TN149" s="98"/>
      <c r="TO149" s="98"/>
      <c r="TP149" s="98"/>
      <c r="TQ149" s="98"/>
      <c r="TR149" s="98"/>
      <c r="TS149" s="98"/>
      <c r="TT149" s="98"/>
      <c r="TU149" s="98"/>
      <c r="TV149" s="98"/>
      <c r="TW149" s="98"/>
      <c r="TX149" s="98"/>
      <c r="TY149" s="98"/>
      <c r="TZ149" s="98"/>
      <c r="UA149" s="98"/>
      <c r="UB149" s="98"/>
      <c r="UC149" s="98"/>
      <c r="UD149" s="98"/>
      <c r="UE149" s="98"/>
      <c r="UF149" s="98"/>
      <c r="UG149" s="98"/>
      <c r="UH149" s="98"/>
      <c r="UI149" s="98"/>
      <c r="UJ149" s="98"/>
      <c r="UK149" s="98"/>
      <c r="UL149" s="98"/>
      <c r="UM149" s="98"/>
      <c r="UN149" s="98"/>
      <c r="UO149" s="98"/>
      <c r="UP149" s="98"/>
      <c r="UQ149" s="98"/>
      <c r="UR149" s="98"/>
      <c r="US149" s="98"/>
      <c r="UT149" s="98"/>
      <c r="UU149" s="98"/>
      <c r="UV149" s="98"/>
      <c r="UW149" s="98"/>
      <c r="UX149" s="98"/>
      <c r="UY149" s="98"/>
      <c r="UZ149" s="98"/>
      <c r="VA149" s="98"/>
      <c r="VB149" s="98"/>
      <c r="VC149" s="98"/>
      <c r="VD149" s="98"/>
      <c r="VE149" s="98"/>
      <c r="VF149" s="98"/>
      <c r="VG149" s="98"/>
      <c r="VH149" s="98"/>
      <c r="VI149" s="98"/>
      <c r="VJ149" s="98"/>
      <c r="VK149" s="98"/>
      <c r="VL149" s="98"/>
      <c r="VM149" s="98"/>
      <c r="VN149" s="98"/>
      <c r="VO149" s="98"/>
      <c r="VV149" s="98"/>
      <c r="VW149" s="98"/>
      <c r="VX149" s="98"/>
      <c r="VY149" s="98"/>
      <c r="VZ149" s="98"/>
      <c r="WA149" s="98"/>
      <c r="WB149" s="98"/>
      <c r="WC149" s="98"/>
      <c r="WD149" s="98"/>
      <c r="WE149" s="98"/>
      <c r="WF149" s="98"/>
      <c r="WG149" s="98"/>
      <c r="WH149" s="98"/>
      <c r="WI149" s="98"/>
      <c r="WJ149" s="98"/>
      <c r="WK149" s="98"/>
      <c r="WL149" s="98"/>
      <c r="WM149" s="98"/>
      <c r="WN149" s="98"/>
      <c r="WO149" s="98"/>
      <c r="WP149" s="98"/>
      <c r="WQ149" s="98"/>
      <c r="WR149" s="98"/>
      <c r="WS149" s="98"/>
      <c r="WT149" s="98"/>
      <c r="WU149" s="98"/>
      <c r="WV149" s="98"/>
      <c r="WW149" s="98"/>
      <c r="WX149" s="98"/>
      <c r="WY149" s="98"/>
      <c r="WZ149" s="98"/>
      <c r="XA149" s="98"/>
      <c r="XB149" s="98"/>
      <c r="XC149" s="98"/>
      <c r="XD149" s="98"/>
      <c r="ZF149" s="98"/>
      <c r="ZG149" s="98"/>
      <c r="ZH149" s="98"/>
      <c r="ZI149" s="98"/>
      <c r="ZJ149" s="98"/>
      <c r="ZK149" s="98"/>
      <c r="ZL149" s="98"/>
      <c r="ZM149" s="98"/>
      <c r="ZN149" s="98"/>
      <c r="ZO149" s="98"/>
      <c r="ZP149" s="98"/>
      <c r="ZQ149" s="98"/>
      <c r="ZR149" s="98"/>
      <c r="ZS149" s="98"/>
      <c r="ZT149" s="98"/>
      <c r="ZU149" s="98"/>
      <c r="ZV149" s="98"/>
      <c r="ZW149" s="98"/>
      <c r="ZX149" s="98"/>
      <c r="ZY149" s="98"/>
      <c r="ZZ149" s="98"/>
      <c r="AAA149" s="98"/>
      <c r="AAB149" s="98"/>
      <c r="AAC149" s="98"/>
      <c r="AAD149" s="98"/>
      <c r="AAE149" s="98"/>
      <c r="AAF149" s="98"/>
      <c r="AAG149" s="98"/>
      <c r="AAH149" s="98"/>
    </row>
    <row r="150" spans="2:710" x14ac:dyDescent="0.25">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J150" s="98"/>
      <c r="HL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P150" s="98"/>
      <c r="MR150" s="98"/>
      <c r="MS150" s="98"/>
      <c r="MT150" s="98"/>
      <c r="MU150" s="98"/>
      <c r="MV150" s="98"/>
      <c r="MW150" s="98"/>
      <c r="MY150" s="98"/>
      <c r="MZ150" s="98"/>
      <c r="NA150" s="98"/>
      <c r="NB150" s="98"/>
      <c r="NC150" s="98"/>
      <c r="NE150" s="98"/>
      <c r="NF150" s="98"/>
      <c r="NG150" s="98"/>
      <c r="NH150" s="98"/>
      <c r="NI150" s="98"/>
      <c r="NJ150" s="252"/>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PB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253"/>
      <c r="SJ150" s="98"/>
      <c r="SK150" s="98"/>
      <c r="SL150" s="98"/>
      <c r="SM150" s="98"/>
      <c r="SN150" s="98"/>
      <c r="SO150" s="98"/>
      <c r="SP150" s="98"/>
      <c r="SQ150" s="98"/>
      <c r="SR150" s="98"/>
      <c r="SS150" s="98"/>
      <c r="ST150" s="98"/>
      <c r="SU150" s="98"/>
      <c r="SV150" s="98"/>
      <c r="SW150" s="98"/>
      <c r="SX150" s="98"/>
      <c r="SY150" s="98"/>
      <c r="SZ150" s="98"/>
      <c r="TA150" s="98"/>
      <c r="TB150" s="98"/>
      <c r="TC150" s="98"/>
      <c r="TD150" s="98"/>
      <c r="TE150" s="98"/>
      <c r="TF150" s="98"/>
      <c r="TG150" s="98"/>
      <c r="TH150" s="98"/>
      <c r="TI150" s="98"/>
      <c r="TJ150" s="98"/>
      <c r="TK150" s="98"/>
      <c r="TL150" s="98"/>
      <c r="TM150" s="98"/>
      <c r="TN150" s="98"/>
      <c r="TO150" s="98"/>
      <c r="TP150" s="98"/>
      <c r="TQ150" s="98"/>
      <c r="TR150" s="98"/>
      <c r="TS150" s="98"/>
      <c r="TT150" s="98"/>
      <c r="TU150" s="98"/>
      <c r="TV150" s="98"/>
      <c r="TW150" s="98"/>
      <c r="TX150" s="98"/>
      <c r="TY150" s="98"/>
      <c r="TZ150" s="98"/>
      <c r="UA150" s="98"/>
      <c r="UB150" s="98"/>
      <c r="UC150" s="98"/>
      <c r="UD150" s="98"/>
      <c r="UE150" s="98"/>
      <c r="UF150" s="98"/>
      <c r="UG150" s="98"/>
      <c r="UH150" s="98"/>
      <c r="UI150" s="98"/>
      <c r="UJ150" s="98"/>
      <c r="UK150" s="98"/>
      <c r="UL150" s="98"/>
      <c r="UM150" s="98"/>
      <c r="UN150" s="98"/>
      <c r="UO150" s="98"/>
      <c r="UP150" s="98"/>
      <c r="UQ150" s="98"/>
      <c r="UR150" s="98"/>
      <c r="US150" s="98"/>
      <c r="UT150" s="98"/>
      <c r="UU150" s="98"/>
      <c r="UV150" s="98"/>
      <c r="UW150" s="98"/>
      <c r="UX150" s="98"/>
      <c r="UY150" s="98"/>
      <c r="UZ150" s="98"/>
      <c r="VA150" s="98"/>
      <c r="VB150" s="98"/>
      <c r="VC150" s="98"/>
      <c r="VD150" s="98"/>
      <c r="VE150" s="98"/>
      <c r="VF150" s="98"/>
      <c r="VG150" s="98"/>
      <c r="VH150" s="98"/>
      <c r="VI150" s="98"/>
      <c r="VJ150" s="98"/>
      <c r="VK150" s="98"/>
      <c r="VL150" s="98"/>
      <c r="VM150" s="98"/>
      <c r="VN150" s="98"/>
      <c r="VO150" s="98"/>
      <c r="VV150" s="98"/>
      <c r="VW150" s="98"/>
      <c r="VX150" s="98"/>
      <c r="VY150" s="98"/>
      <c r="VZ150" s="98"/>
      <c r="WA150" s="98"/>
      <c r="WB150" s="98"/>
      <c r="WC150" s="98"/>
      <c r="WD150" s="98"/>
      <c r="WE150" s="98"/>
      <c r="WF150" s="98"/>
      <c r="WG150" s="98"/>
      <c r="WH150" s="98"/>
      <c r="WI150" s="98"/>
      <c r="WJ150" s="98"/>
      <c r="WK150" s="98"/>
      <c r="WL150" s="98"/>
      <c r="WM150" s="98"/>
      <c r="WN150" s="98"/>
      <c r="WO150" s="98"/>
      <c r="WP150" s="98"/>
      <c r="WQ150" s="98"/>
      <c r="WR150" s="98"/>
      <c r="WS150" s="98"/>
      <c r="WT150" s="98"/>
      <c r="WU150" s="98"/>
      <c r="WV150" s="98"/>
      <c r="WW150" s="98"/>
      <c r="WX150" s="98"/>
      <c r="WY150" s="98"/>
      <c r="WZ150" s="98"/>
      <c r="XA150" s="98"/>
      <c r="XB150" s="98"/>
      <c r="XC150" s="98"/>
      <c r="XD150" s="98"/>
      <c r="ZF150" s="98"/>
      <c r="ZG150" s="98"/>
      <c r="ZH150" s="98"/>
      <c r="ZI150" s="98"/>
      <c r="ZJ150" s="98"/>
      <c r="ZK150" s="98"/>
      <c r="ZL150" s="98"/>
      <c r="ZM150" s="98"/>
      <c r="ZN150" s="98"/>
      <c r="ZO150" s="98"/>
      <c r="ZP150" s="98"/>
      <c r="ZQ150" s="98"/>
      <c r="ZR150" s="98"/>
      <c r="ZS150" s="98"/>
      <c r="ZT150" s="98"/>
      <c r="ZU150" s="98"/>
      <c r="ZV150" s="98"/>
      <c r="ZW150" s="98"/>
      <c r="ZX150" s="98"/>
      <c r="ZY150" s="98"/>
      <c r="ZZ150" s="98"/>
      <c r="AAA150" s="98"/>
      <c r="AAB150" s="98"/>
      <c r="AAC150" s="98"/>
      <c r="AAD150" s="98"/>
      <c r="AAE150" s="98"/>
      <c r="AAF150" s="98"/>
      <c r="AAG150" s="98"/>
      <c r="AAH150" s="98"/>
    </row>
    <row r="151" spans="2:710" x14ac:dyDescent="0.25">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J151" s="98"/>
      <c r="HL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P151" s="98"/>
      <c r="MR151" s="98"/>
      <c r="MS151" s="98"/>
      <c r="MT151" s="98"/>
      <c r="MU151" s="98"/>
      <c r="MV151" s="98"/>
      <c r="MW151" s="98"/>
      <c r="MY151" s="98"/>
      <c r="MZ151" s="98"/>
      <c r="NA151" s="98"/>
      <c r="NB151" s="98"/>
      <c r="NC151" s="98"/>
      <c r="NE151" s="98"/>
      <c r="NF151" s="98"/>
      <c r="NG151" s="98"/>
      <c r="NH151" s="98"/>
      <c r="NI151" s="98"/>
      <c r="NJ151" s="252"/>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PB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253"/>
      <c r="SJ151" s="98"/>
      <c r="SK151" s="98"/>
      <c r="SL151" s="98"/>
      <c r="SM151" s="98"/>
      <c r="SN151" s="98"/>
      <c r="SO151" s="98"/>
      <c r="SP151" s="98"/>
      <c r="SQ151" s="98"/>
      <c r="SR151" s="98"/>
      <c r="SS151" s="98"/>
      <c r="ST151" s="98"/>
      <c r="SU151" s="98"/>
      <c r="SV151" s="98"/>
      <c r="SW151" s="98"/>
      <c r="SX151" s="98"/>
      <c r="SY151" s="98"/>
      <c r="SZ151" s="98"/>
      <c r="TA151" s="98"/>
      <c r="TB151" s="98"/>
      <c r="TC151" s="98"/>
      <c r="TD151" s="98"/>
      <c r="TE151" s="98"/>
      <c r="TF151" s="98"/>
      <c r="TG151" s="98"/>
      <c r="TH151" s="98"/>
      <c r="TI151" s="98"/>
      <c r="TJ151" s="98"/>
      <c r="TK151" s="98"/>
      <c r="TL151" s="98"/>
      <c r="TM151" s="98"/>
      <c r="TN151" s="98"/>
      <c r="TO151" s="98"/>
      <c r="TP151" s="98"/>
      <c r="TQ151" s="98"/>
      <c r="TR151" s="98"/>
      <c r="TS151" s="98"/>
      <c r="TT151" s="98"/>
      <c r="TU151" s="98"/>
      <c r="TV151" s="98"/>
      <c r="TW151" s="98"/>
      <c r="TX151" s="98"/>
      <c r="TY151" s="98"/>
      <c r="TZ151" s="98"/>
      <c r="UA151" s="98"/>
      <c r="UB151" s="98"/>
      <c r="UC151" s="98"/>
      <c r="UD151" s="98"/>
      <c r="UE151" s="98"/>
      <c r="UF151" s="98"/>
      <c r="UG151" s="98"/>
      <c r="UH151" s="98"/>
      <c r="UI151" s="98"/>
      <c r="UJ151" s="98"/>
      <c r="UK151" s="98"/>
      <c r="UL151" s="98"/>
      <c r="UM151" s="98"/>
      <c r="UN151" s="98"/>
      <c r="UO151" s="98"/>
      <c r="UP151" s="98"/>
      <c r="UQ151" s="98"/>
      <c r="UR151" s="98"/>
      <c r="US151" s="98"/>
      <c r="UT151" s="98"/>
      <c r="UU151" s="98"/>
      <c r="UV151" s="98"/>
      <c r="UW151" s="98"/>
      <c r="UX151" s="98"/>
      <c r="UY151" s="98"/>
      <c r="UZ151" s="98"/>
      <c r="VA151" s="98"/>
      <c r="VB151" s="98"/>
      <c r="VC151" s="98"/>
      <c r="VD151" s="98"/>
      <c r="VE151" s="98"/>
      <c r="VF151" s="98"/>
      <c r="VG151" s="98"/>
      <c r="VH151" s="98"/>
      <c r="VI151" s="98"/>
      <c r="VJ151" s="98"/>
      <c r="VK151" s="98"/>
      <c r="VL151" s="98"/>
      <c r="VM151" s="98"/>
      <c r="VN151" s="98"/>
      <c r="VO151" s="98"/>
      <c r="VV151" s="98"/>
      <c r="VW151" s="98"/>
      <c r="VX151" s="98"/>
      <c r="VY151" s="98"/>
      <c r="VZ151" s="98"/>
      <c r="WA151" s="98"/>
      <c r="WB151" s="98"/>
      <c r="WC151" s="98"/>
      <c r="WD151" s="98"/>
      <c r="WE151" s="98"/>
      <c r="WF151" s="98"/>
      <c r="WG151" s="98"/>
      <c r="WH151" s="98"/>
      <c r="WI151" s="98"/>
      <c r="WJ151" s="98"/>
      <c r="WK151" s="98"/>
      <c r="WL151" s="98"/>
      <c r="WM151" s="98"/>
      <c r="WN151" s="98"/>
      <c r="WO151" s="98"/>
      <c r="WP151" s="98"/>
      <c r="WQ151" s="98"/>
      <c r="WR151" s="98"/>
      <c r="WS151" s="98"/>
      <c r="WT151" s="98"/>
      <c r="WU151" s="98"/>
      <c r="WV151" s="98"/>
      <c r="WW151" s="98"/>
      <c r="WX151" s="98"/>
      <c r="WY151" s="98"/>
      <c r="WZ151" s="98"/>
      <c r="XA151" s="98"/>
      <c r="XB151" s="98"/>
      <c r="XC151" s="98"/>
      <c r="XD151" s="98"/>
      <c r="ZF151" s="98"/>
      <c r="ZG151" s="98"/>
      <c r="ZH151" s="98"/>
      <c r="ZI151" s="98"/>
      <c r="ZJ151" s="98"/>
      <c r="ZK151" s="98"/>
      <c r="ZL151" s="98"/>
      <c r="ZM151" s="98"/>
      <c r="ZN151" s="98"/>
      <c r="ZO151" s="98"/>
      <c r="ZP151" s="98"/>
      <c r="ZQ151" s="98"/>
      <c r="ZR151" s="98"/>
      <c r="ZS151" s="98"/>
      <c r="ZT151" s="98"/>
      <c r="ZU151" s="98"/>
      <c r="ZV151" s="98"/>
      <c r="ZW151" s="98"/>
      <c r="ZX151" s="98"/>
      <c r="ZY151" s="98"/>
      <c r="ZZ151" s="98"/>
      <c r="AAA151" s="98"/>
      <c r="AAB151" s="98"/>
      <c r="AAC151" s="98"/>
      <c r="AAD151" s="98"/>
      <c r="AAE151" s="98"/>
      <c r="AAF151" s="98"/>
      <c r="AAG151" s="98"/>
      <c r="AAH151" s="98"/>
    </row>
    <row r="152" spans="2:710" x14ac:dyDescent="0.25">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J152" s="98"/>
      <c r="HL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P152" s="98"/>
      <c r="MR152" s="98"/>
      <c r="MS152" s="98"/>
      <c r="MT152" s="98"/>
      <c r="MU152" s="98"/>
      <c r="MV152" s="98"/>
      <c r="MW152" s="98"/>
      <c r="MY152" s="98"/>
      <c r="MZ152" s="98"/>
      <c r="NA152" s="98"/>
      <c r="NB152" s="98"/>
      <c r="NC152" s="98"/>
      <c r="NE152" s="98"/>
      <c r="NF152" s="98"/>
      <c r="NG152" s="98"/>
      <c r="NH152" s="98"/>
      <c r="NI152" s="98"/>
      <c r="NJ152" s="252"/>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PB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253"/>
      <c r="SJ152" s="98"/>
      <c r="SK152" s="98"/>
      <c r="SL152" s="98"/>
      <c r="SM152" s="98"/>
      <c r="SN152" s="98"/>
      <c r="SO152" s="98"/>
      <c r="SP152" s="98"/>
      <c r="SQ152" s="98"/>
      <c r="SR152" s="98"/>
      <c r="SS152" s="98"/>
      <c r="ST152" s="98"/>
      <c r="SU152" s="98"/>
      <c r="SV152" s="98"/>
      <c r="SW152" s="98"/>
      <c r="SX152" s="98"/>
      <c r="SY152" s="98"/>
      <c r="SZ152" s="98"/>
      <c r="TA152" s="98"/>
      <c r="TB152" s="98"/>
      <c r="TC152" s="98"/>
      <c r="TD152" s="98"/>
      <c r="TE152" s="98"/>
      <c r="TF152" s="98"/>
      <c r="TG152" s="98"/>
      <c r="TH152" s="98"/>
      <c r="TI152" s="98"/>
      <c r="TJ152" s="98"/>
      <c r="TK152" s="98"/>
      <c r="TL152" s="98"/>
      <c r="TM152" s="98"/>
      <c r="TN152" s="98"/>
      <c r="TO152" s="98"/>
      <c r="TP152" s="98"/>
      <c r="TQ152" s="98"/>
      <c r="TR152" s="98"/>
      <c r="TS152" s="98"/>
      <c r="TT152" s="98"/>
      <c r="TU152" s="98"/>
      <c r="TV152" s="98"/>
      <c r="TW152" s="98"/>
      <c r="TX152" s="98"/>
      <c r="TY152" s="98"/>
      <c r="TZ152" s="98"/>
      <c r="UA152" s="98"/>
      <c r="UB152" s="98"/>
      <c r="UC152" s="98"/>
      <c r="UD152" s="98"/>
      <c r="UE152" s="98"/>
      <c r="UF152" s="98"/>
      <c r="UG152" s="98"/>
      <c r="UH152" s="98"/>
      <c r="UI152" s="98"/>
      <c r="UJ152" s="98"/>
      <c r="UK152" s="98"/>
      <c r="UL152" s="98"/>
      <c r="UM152" s="98"/>
      <c r="UN152" s="98"/>
      <c r="UO152" s="98"/>
      <c r="UP152" s="98"/>
      <c r="UQ152" s="98"/>
      <c r="UR152" s="98"/>
      <c r="US152" s="98"/>
      <c r="UT152" s="98"/>
      <c r="UU152" s="98"/>
      <c r="UV152" s="98"/>
      <c r="UW152" s="98"/>
      <c r="UX152" s="98"/>
      <c r="UY152" s="98"/>
      <c r="UZ152" s="98"/>
      <c r="VA152" s="98"/>
      <c r="VB152" s="98"/>
      <c r="VC152" s="98"/>
      <c r="VD152" s="98"/>
      <c r="VE152" s="98"/>
      <c r="VF152" s="98"/>
      <c r="VG152" s="98"/>
      <c r="VH152" s="98"/>
      <c r="VI152" s="98"/>
      <c r="VJ152" s="98"/>
      <c r="VK152" s="98"/>
      <c r="VL152" s="98"/>
      <c r="VM152" s="98"/>
      <c r="VN152" s="98"/>
      <c r="VO152" s="98"/>
      <c r="VV152" s="98"/>
      <c r="VW152" s="98"/>
      <c r="VX152" s="98"/>
      <c r="VY152" s="98"/>
      <c r="VZ152" s="98"/>
      <c r="WA152" s="98"/>
      <c r="WB152" s="98"/>
      <c r="WC152" s="98"/>
      <c r="WD152" s="98"/>
      <c r="WE152" s="98"/>
      <c r="WF152" s="98"/>
      <c r="WG152" s="98"/>
      <c r="WH152" s="98"/>
      <c r="WI152" s="98"/>
      <c r="WJ152" s="98"/>
      <c r="WK152" s="98"/>
      <c r="WL152" s="98"/>
      <c r="WM152" s="98"/>
      <c r="WN152" s="98"/>
      <c r="WO152" s="98"/>
      <c r="WP152" s="98"/>
      <c r="WQ152" s="98"/>
      <c r="WR152" s="98"/>
      <c r="WS152" s="98"/>
      <c r="WT152" s="98"/>
      <c r="WU152" s="98"/>
      <c r="WV152" s="98"/>
      <c r="WW152" s="98"/>
      <c r="WX152" s="98"/>
      <c r="WY152" s="98"/>
      <c r="WZ152" s="98"/>
      <c r="XA152" s="98"/>
      <c r="XB152" s="98"/>
      <c r="XC152" s="98"/>
      <c r="XD152" s="98"/>
      <c r="ZF152" s="98"/>
      <c r="ZG152" s="98"/>
      <c r="ZH152" s="98"/>
      <c r="ZI152" s="98"/>
      <c r="ZJ152" s="98"/>
      <c r="ZK152" s="98"/>
      <c r="ZL152" s="98"/>
      <c r="ZM152" s="98"/>
      <c r="ZN152" s="98"/>
      <c r="ZO152" s="98"/>
      <c r="ZP152" s="98"/>
      <c r="ZQ152" s="98"/>
      <c r="ZR152" s="98"/>
      <c r="ZS152" s="98"/>
      <c r="ZT152" s="98"/>
      <c r="ZU152" s="98"/>
      <c r="ZV152" s="98"/>
      <c r="ZW152" s="98"/>
      <c r="ZX152" s="98"/>
      <c r="ZY152" s="98"/>
      <c r="ZZ152" s="98"/>
      <c r="AAA152" s="98"/>
      <c r="AAB152" s="98"/>
      <c r="AAC152" s="98"/>
      <c r="AAD152" s="98"/>
      <c r="AAE152" s="98"/>
      <c r="AAF152" s="98"/>
      <c r="AAG152" s="98"/>
      <c r="AAH152" s="98"/>
    </row>
    <row r="153" spans="2:710" x14ac:dyDescent="0.25">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J153" s="98"/>
      <c r="HL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P153" s="98"/>
      <c r="MR153" s="98"/>
      <c r="MS153" s="98"/>
      <c r="MT153" s="98"/>
      <c r="MU153" s="98"/>
      <c r="MV153" s="98"/>
      <c r="MW153" s="98"/>
      <c r="MY153" s="98"/>
      <c r="MZ153" s="98"/>
      <c r="NA153" s="98"/>
      <c r="NB153" s="98"/>
      <c r="NC153" s="98"/>
      <c r="NE153" s="98"/>
      <c r="NF153" s="98"/>
      <c r="NG153" s="98"/>
      <c r="NH153" s="98"/>
      <c r="NI153" s="98"/>
      <c r="NJ153" s="252"/>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PB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253"/>
      <c r="SJ153" s="98"/>
      <c r="SK153" s="98"/>
      <c r="SL153" s="98"/>
      <c r="SM153" s="98"/>
      <c r="SN153" s="98"/>
      <c r="SO153" s="98"/>
      <c r="SP153" s="98"/>
      <c r="SQ153" s="98"/>
      <c r="SR153" s="98"/>
      <c r="SS153" s="98"/>
      <c r="ST153" s="98"/>
      <c r="SU153" s="98"/>
      <c r="SV153" s="98"/>
      <c r="SW153" s="98"/>
      <c r="SX153" s="98"/>
      <c r="SY153" s="98"/>
      <c r="SZ153" s="98"/>
      <c r="TA153" s="98"/>
      <c r="TB153" s="98"/>
      <c r="TC153" s="98"/>
      <c r="TD153" s="98"/>
      <c r="TE153" s="98"/>
      <c r="TF153" s="98"/>
      <c r="TG153" s="98"/>
      <c r="TH153" s="98"/>
      <c r="TI153" s="98"/>
      <c r="TJ153" s="98"/>
      <c r="TK153" s="98"/>
      <c r="TL153" s="98"/>
      <c r="TM153" s="98"/>
      <c r="TN153" s="98"/>
      <c r="TO153" s="98"/>
      <c r="TP153" s="98"/>
      <c r="TQ153" s="98"/>
      <c r="TR153" s="98"/>
      <c r="TS153" s="98"/>
      <c r="TT153" s="98"/>
      <c r="TU153" s="98"/>
      <c r="TV153" s="98"/>
      <c r="TW153" s="98"/>
      <c r="TX153" s="98"/>
      <c r="TY153" s="98"/>
      <c r="TZ153" s="98"/>
      <c r="UA153" s="98"/>
      <c r="UB153" s="98"/>
      <c r="UC153" s="98"/>
      <c r="UD153" s="98"/>
      <c r="UE153" s="98"/>
      <c r="UF153" s="98"/>
      <c r="UG153" s="98"/>
      <c r="UH153" s="98"/>
      <c r="UI153" s="98"/>
      <c r="UJ153" s="98"/>
      <c r="UK153" s="98"/>
      <c r="UL153" s="98"/>
      <c r="UM153" s="98"/>
      <c r="UN153" s="98"/>
      <c r="UO153" s="98"/>
      <c r="UP153" s="98"/>
      <c r="UQ153" s="98"/>
      <c r="UR153" s="98"/>
      <c r="US153" s="98"/>
      <c r="UT153" s="98"/>
      <c r="UU153" s="98"/>
      <c r="UV153" s="98"/>
      <c r="UW153" s="98"/>
      <c r="UX153" s="98"/>
      <c r="UY153" s="98"/>
      <c r="UZ153" s="98"/>
      <c r="VA153" s="98"/>
      <c r="VB153" s="98"/>
      <c r="VC153" s="98"/>
      <c r="VD153" s="98"/>
      <c r="VE153" s="98"/>
      <c r="VF153" s="98"/>
      <c r="VG153" s="98"/>
      <c r="VH153" s="98"/>
      <c r="VI153" s="98"/>
      <c r="VJ153" s="98"/>
      <c r="VK153" s="98"/>
      <c r="VL153" s="98"/>
      <c r="VM153" s="98"/>
      <c r="VN153" s="98"/>
      <c r="VO153" s="98"/>
      <c r="VV153" s="98"/>
      <c r="VW153" s="98"/>
      <c r="VX153" s="98"/>
      <c r="VY153" s="98"/>
      <c r="VZ153" s="98"/>
      <c r="WA153" s="98"/>
      <c r="WB153" s="98"/>
      <c r="WC153" s="98"/>
      <c r="WD153" s="98"/>
      <c r="WE153" s="98"/>
      <c r="WF153" s="98"/>
      <c r="WG153" s="98"/>
      <c r="WH153" s="98"/>
      <c r="WI153" s="98"/>
      <c r="WJ153" s="98"/>
      <c r="WK153" s="98"/>
      <c r="WL153" s="98"/>
      <c r="WM153" s="98"/>
      <c r="WN153" s="98"/>
      <c r="WO153" s="98"/>
      <c r="WP153" s="98"/>
      <c r="WQ153" s="98"/>
      <c r="WR153" s="98"/>
      <c r="WS153" s="98"/>
      <c r="WT153" s="98"/>
      <c r="WU153" s="98"/>
      <c r="WV153" s="98"/>
      <c r="WW153" s="98"/>
      <c r="WX153" s="98"/>
      <c r="WY153" s="98"/>
      <c r="WZ153" s="98"/>
      <c r="XA153" s="98"/>
      <c r="XB153" s="98"/>
      <c r="XC153" s="98"/>
      <c r="XD153" s="98"/>
      <c r="ZF153" s="98"/>
      <c r="ZG153" s="98"/>
      <c r="ZH153" s="98"/>
      <c r="ZI153" s="98"/>
      <c r="ZJ153" s="98"/>
      <c r="ZK153" s="98"/>
      <c r="ZL153" s="98"/>
      <c r="ZM153" s="98"/>
      <c r="ZN153" s="98"/>
      <c r="ZO153" s="98"/>
      <c r="ZP153" s="98"/>
      <c r="ZQ153" s="98"/>
      <c r="ZR153" s="98"/>
      <c r="ZS153" s="98"/>
      <c r="ZT153" s="98"/>
      <c r="ZU153" s="98"/>
      <c r="ZV153" s="98"/>
      <c r="ZW153" s="98"/>
      <c r="ZX153" s="98"/>
      <c r="ZY153" s="98"/>
      <c r="ZZ153" s="98"/>
      <c r="AAA153" s="98"/>
      <c r="AAB153" s="98"/>
      <c r="AAC153" s="98"/>
      <c r="AAD153" s="98"/>
      <c r="AAE153" s="98"/>
      <c r="AAF153" s="98"/>
      <c r="AAG153" s="98"/>
      <c r="AAH153" s="98"/>
    </row>
    <row r="154" spans="2:710" x14ac:dyDescent="0.25">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J154" s="98"/>
      <c r="HL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c r="IW154" s="98"/>
      <c r="IX154" s="98"/>
      <c r="IY154" s="98"/>
      <c r="IZ154" s="98"/>
      <c r="JA154" s="98"/>
      <c r="JB154" s="98"/>
      <c r="JC154" s="98"/>
      <c r="JD154" s="98"/>
      <c r="JE154" s="98"/>
      <c r="JF154" s="98"/>
      <c r="JG154" s="98"/>
      <c r="JH154" s="98"/>
      <c r="JI154" s="98"/>
      <c r="JJ154" s="98"/>
      <c r="JK154" s="98"/>
      <c r="JL154" s="98"/>
      <c r="JM154" s="98"/>
      <c r="JN154" s="98"/>
      <c r="JO154" s="98"/>
      <c r="JP154" s="98"/>
      <c r="JQ154" s="98"/>
      <c r="JR154" s="98"/>
      <c r="JS154" s="98"/>
      <c r="JT154" s="98"/>
      <c r="JU154" s="98"/>
      <c r="JV154" s="98"/>
      <c r="JW154" s="98"/>
      <c r="JX154" s="98"/>
      <c r="JY154" s="98"/>
      <c r="JZ154" s="98"/>
      <c r="KA154" s="98"/>
      <c r="KB154" s="98"/>
      <c r="KC154" s="98"/>
      <c r="KD154" s="98"/>
      <c r="KE154" s="98"/>
      <c r="KF154" s="98"/>
      <c r="KG154" s="98"/>
      <c r="KH154" s="98"/>
      <c r="KI154" s="98"/>
      <c r="KJ154" s="98"/>
      <c r="KK154" s="98"/>
      <c r="KL154" s="98"/>
      <c r="KM154" s="98"/>
      <c r="KN154" s="98"/>
      <c r="KO154" s="98"/>
      <c r="KQ154" s="98"/>
      <c r="KR154" s="98"/>
      <c r="KS154" s="98"/>
      <c r="KT154" s="98"/>
      <c r="KU154" s="98"/>
      <c r="KV154" s="98"/>
      <c r="KW154" s="98"/>
      <c r="KX154" s="98"/>
      <c r="KY154" s="98"/>
      <c r="KZ154" s="98"/>
      <c r="LA154" s="98"/>
      <c r="LB154" s="98"/>
      <c r="LC154" s="98"/>
      <c r="LD154" s="98"/>
      <c r="LE154" s="98"/>
      <c r="LF154" s="98"/>
      <c r="LG154" s="98"/>
      <c r="LH154" s="98"/>
      <c r="LI154" s="98"/>
      <c r="LJ154" s="98"/>
      <c r="LK154" s="98"/>
      <c r="LL154" s="98"/>
      <c r="LM154" s="98"/>
      <c r="LN154" s="98"/>
      <c r="LO154" s="98"/>
      <c r="LP154" s="98"/>
      <c r="LQ154" s="98"/>
      <c r="LR154" s="98"/>
      <c r="LS154" s="98"/>
      <c r="LT154" s="98"/>
      <c r="LU154" s="98"/>
      <c r="LV154" s="98"/>
      <c r="LW154" s="98"/>
      <c r="LX154" s="98"/>
      <c r="LY154" s="98"/>
      <c r="LZ154" s="98"/>
      <c r="MA154" s="98"/>
      <c r="MB154" s="98"/>
      <c r="MC154" s="98"/>
      <c r="MD154" s="98"/>
      <c r="ME154" s="98"/>
      <c r="MF154" s="98"/>
      <c r="MG154" s="98"/>
      <c r="MH154" s="98"/>
      <c r="MI154" s="98"/>
      <c r="MJ154" s="98"/>
      <c r="MK154" s="98"/>
      <c r="ML154" s="98"/>
      <c r="MM154" s="98"/>
      <c r="MP154" s="98"/>
      <c r="MR154" s="98"/>
      <c r="MS154" s="98"/>
      <c r="MT154" s="98"/>
      <c r="MU154" s="98"/>
      <c r="MV154" s="98"/>
      <c r="MW154" s="98"/>
      <c r="MY154" s="98"/>
      <c r="MZ154" s="98"/>
      <c r="NA154" s="98"/>
      <c r="NB154" s="98"/>
      <c r="NC154" s="98"/>
      <c r="NE154" s="98"/>
      <c r="NF154" s="98"/>
      <c r="NG154" s="98"/>
      <c r="NH154" s="98"/>
      <c r="NI154" s="98"/>
      <c r="NJ154" s="252"/>
      <c r="NK154" s="98"/>
      <c r="NL154" s="98"/>
      <c r="NM154" s="98"/>
      <c r="NN154" s="98"/>
      <c r="NO154" s="98"/>
      <c r="NP154" s="98"/>
      <c r="NQ154" s="98"/>
      <c r="NR154" s="98"/>
      <c r="NS154" s="98"/>
      <c r="NT154" s="98"/>
      <c r="NU154" s="98"/>
      <c r="NV154" s="98"/>
      <c r="NW154" s="98"/>
      <c r="NX154" s="98"/>
      <c r="NY154" s="98"/>
      <c r="NZ154" s="98"/>
      <c r="OA154" s="98"/>
      <c r="OB154" s="98"/>
      <c r="OC154" s="98"/>
      <c r="OD154" s="98"/>
      <c r="OE154" s="98"/>
      <c r="OF154" s="98"/>
      <c r="OG154" s="98"/>
      <c r="OH154" s="98"/>
      <c r="OI154" s="98"/>
      <c r="OJ154" s="98"/>
      <c r="OK154" s="98"/>
      <c r="OL154" s="98"/>
      <c r="OM154" s="98"/>
      <c r="ON154" s="98"/>
      <c r="OO154" s="98"/>
      <c r="OP154" s="98"/>
      <c r="OQ154" s="98"/>
      <c r="OR154" s="98"/>
      <c r="OS154" s="98"/>
      <c r="OT154" s="98"/>
      <c r="OU154" s="98"/>
      <c r="OV154" s="98"/>
      <c r="OW154" s="98"/>
      <c r="PB154" s="98"/>
      <c r="PD154" s="98"/>
      <c r="PE154" s="98"/>
      <c r="PF154" s="98"/>
      <c r="PG154" s="98"/>
      <c r="PH154" s="98"/>
      <c r="PI154" s="98"/>
      <c r="PJ154" s="98"/>
      <c r="PK154" s="98"/>
      <c r="PL154" s="98"/>
      <c r="PM154" s="98"/>
      <c r="PN154" s="98"/>
      <c r="PO154" s="98"/>
      <c r="PP154" s="98"/>
      <c r="PQ154" s="98"/>
      <c r="PR154" s="98"/>
      <c r="PS154" s="98"/>
      <c r="PT154" s="98"/>
      <c r="PU154" s="98"/>
      <c r="PV154" s="98"/>
      <c r="PW154" s="98"/>
      <c r="PX154" s="98"/>
      <c r="PY154" s="98"/>
      <c r="PZ154" s="98"/>
      <c r="QA154" s="98"/>
      <c r="QB154" s="98"/>
      <c r="QC154" s="98"/>
      <c r="QD154" s="98"/>
      <c r="QE154" s="98"/>
      <c r="QF154" s="98"/>
      <c r="QG154" s="98"/>
      <c r="QH154" s="98"/>
      <c r="QI154" s="98"/>
      <c r="QJ154" s="98"/>
      <c r="QK154" s="98"/>
      <c r="QL154" s="98"/>
      <c r="QM154" s="98"/>
      <c r="QN154" s="98"/>
      <c r="QO154" s="98"/>
      <c r="QP154" s="98"/>
      <c r="QQ154" s="98"/>
      <c r="QR154" s="98"/>
      <c r="QS154" s="98"/>
      <c r="QT154" s="98"/>
      <c r="QU154" s="98"/>
      <c r="QV154" s="98"/>
      <c r="QW154" s="98"/>
      <c r="QX154" s="98"/>
      <c r="QY154" s="98"/>
      <c r="QZ154" s="98"/>
      <c r="RA154" s="98"/>
      <c r="RB154" s="98"/>
      <c r="RC154" s="98"/>
      <c r="RD154" s="98"/>
      <c r="RE154" s="98"/>
      <c r="RF154" s="98"/>
      <c r="RG154" s="98"/>
      <c r="RH154" s="98"/>
      <c r="RI154" s="98"/>
      <c r="RJ154" s="98"/>
      <c r="RK154" s="98"/>
      <c r="RL154" s="98"/>
      <c r="RM154" s="98"/>
      <c r="RN154" s="98"/>
      <c r="RO154" s="98"/>
      <c r="RP154" s="98"/>
      <c r="RQ154" s="98"/>
      <c r="RR154" s="98"/>
      <c r="RS154" s="98"/>
      <c r="RT154" s="98"/>
      <c r="RU154" s="98"/>
      <c r="RV154" s="98"/>
      <c r="RW154" s="98"/>
      <c r="RX154" s="98"/>
      <c r="RY154" s="98"/>
      <c r="RZ154" s="98"/>
      <c r="SA154" s="98"/>
      <c r="SB154" s="98"/>
      <c r="SC154" s="98"/>
      <c r="SD154" s="98"/>
      <c r="SE154" s="98"/>
      <c r="SF154" s="98"/>
      <c r="SG154" s="98"/>
      <c r="SH154" s="98"/>
      <c r="SI154" s="253"/>
      <c r="SJ154" s="98"/>
      <c r="SK154" s="98"/>
      <c r="SL154" s="98"/>
      <c r="SM154" s="98"/>
      <c r="SN154" s="98"/>
      <c r="SO154" s="98"/>
      <c r="SP154" s="98"/>
      <c r="SQ154" s="98"/>
      <c r="SR154" s="98"/>
      <c r="SS154" s="98"/>
      <c r="ST154" s="98"/>
      <c r="SU154" s="98"/>
      <c r="SV154" s="98"/>
      <c r="SW154" s="98"/>
      <c r="SX154" s="98"/>
      <c r="SY154" s="98"/>
      <c r="SZ154" s="98"/>
      <c r="TA154" s="98"/>
      <c r="TB154" s="98"/>
      <c r="TC154" s="98"/>
      <c r="TD154" s="98"/>
      <c r="TE154" s="98"/>
      <c r="TF154" s="98"/>
      <c r="TG154" s="98"/>
      <c r="TH154" s="98"/>
      <c r="TI154" s="98"/>
      <c r="TJ154" s="98"/>
      <c r="TK154" s="98"/>
      <c r="TL154" s="98"/>
      <c r="TM154" s="98"/>
      <c r="TN154" s="98"/>
      <c r="TO154" s="98"/>
      <c r="TP154" s="98"/>
      <c r="TQ154" s="98"/>
      <c r="TR154" s="98"/>
      <c r="TS154" s="98"/>
      <c r="TT154" s="98"/>
      <c r="TU154" s="98"/>
      <c r="TV154" s="98"/>
      <c r="TW154" s="98"/>
      <c r="TX154" s="98"/>
      <c r="TY154" s="98"/>
      <c r="TZ154" s="98"/>
      <c r="UA154" s="98"/>
      <c r="UB154" s="98"/>
      <c r="UC154" s="98"/>
      <c r="UD154" s="98"/>
      <c r="UE154" s="98"/>
      <c r="UF154" s="98"/>
      <c r="UG154" s="98"/>
      <c r="UH154" s="98"/>
      <c r="UI154" s="98"/>
      <c r="UJ154" s="98"/>
      <c r="UK154" s="98"/>
      <c r="UL154" s="98"/>
      <c r="UM154" s="98"/>
      <c r="UN154" s="98"/>
      <c r="UO154" s="98"/>
      <c r="UP154" s="98"/>
      <c r="UQ154" s="98"/>
      <c r="UR154" s="98"/>
      <c r="US154" s="98"/>
      <c r="UT154" s="98"/>
      <c r="UU154" s="98"/>
      <c r="UV154" s="98"/>
      <c r="UW154" s="98"/>
      <c r="UX154" s="98"/>
      <c r="UY154" s="98"/>
      <c r="UZ154" s="98"/>
      <c r="VA154" s="98"/>
      <c r="VB154" s="98"/>
      <c r="VC154" s="98"/>
      <c r="VD154" s="98"/>
      <c r="VE154" s="98"/>
      <c r="VF154" s="98"/>
      <c r="VG154" s="98"/>
      <c r="VH154" s="98"/>
      <c r="VI154" s="98"/>
      <c r="VJ154" s="98"/>
      <c r="VK154" s="98"/>
      <c r="VL154" s="98"/>
      <c r="VM154" s="98"/>
      <c r="VN154" s="98"/>
      <c r="VO154" s="98"/>
      <c r="VV154" s="98"/>
      <c r="VW154" s="98"/>
      <c r="VX154" s="98"/>
      <c r="VY154" s="98"/>
      <c r="VZ154" s="98"/>
      <c r="WA154" s="98"/>
      <c r="WB154" s="98"/>
      <c r="WC154" s="98"/>
      <c r="WD154" s="98"/>
      <c r="WE154" s="98"/>
      <c r="WF154" s="98"/>
      <c r="WG154" s="98"/>
      <c r="WH154" s="98"/>
      <c r="WI154" s="98"/>
      <c r="WJ154" s="98"/>
      <c r="WK154" s="98"/>
      <c r="WL154" s="98"/>
      <c r="WM154" s="98"/>
      <c r="WN154" s="98"/>
      <c r="WO154" s="98"/>
      <c r="WP154" s="98"/>
      <c r="WQ154" s="98"/>
      <c r="WR154" s="98"/>
      <c r="WS154" s="98"/>
      <c r="WT154" s="98"/>
      <c r="WU154" s="98"/>
      <c r="WV154" s="98"/>
      <c r="WW154" s="98"/>
      <c r="WX154" s="98"/>
      <c r="WY154" s="98"/>
      <c r="WZ154" s="98"/>
      <c r="XA154" s="98"/>
      <c r="XB154" s="98"/>
      <c r="XC154" s="98"/>
      <c r="XD154" s="98"/>
      <c r="ZF154" s="98"/>
      <c r="ZG154" s="98"/>
      <c r="ZH154" s="98"/>
      <c r="ZI154" s="98"/>
      <c r="ZJ154" s="98"/>
      <c r="ZK154" s="98"/>
      <c r="ZL154" s="98"/>
      <c r="ZM154" s="98"/>
      <c r="ZN154" s="98"/>
      <c r="ZO154" s="98"/>
      <c r="ZP154" s="98"/>
      <c r="ZQ154" s="98"/>
      <c r="ZR154" s="98"/>
      <c r="ZS154" s="98"/>
      <c r="ZT154" s="98"/>
      <c r="ZU154" s="98"/>
      <c r="ZV154" s="98"/>
      <c r="ZW154" s="98"/>
      <c r="ZX154" s="98"/>
      <c r="ZY154" s="98"/>
      <c r="ZZ154" s="98"/>
      <c r="AAA154" s="98"/>
      <c r="AAB154" s="98"/>
      <c r="AAC154" s="98"/>
      <c r="AAD154" s="98"/>
      <c r="AAE154" s="98"/>
      <c r="AAF154" s="98"/>
      <c r="AAG154" s="98"/>
      <c r="AAH154" s="98"/>
    </row>
    <row r="155" spans="2:710" x14ac:dyDescent="0.25">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J155" s="98"/>
      <c r="HL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c r="IW155" s="98"/>
      <c r="IX155" s="98"/>
      <c r="IY155" s="98"/>
      <c r="IZ155" s="98"/>
      <c r="JA155" s="98"/>
      <c r="JB155" s="98"/>
      <c r="JC155" s="98"/>
      <c r="JD155" s="98"/>
      <c r="JE155" s="98"/>
      <c r="JF155" s="98"/>
      <c r="JG155" s="98"/>
      <c r="JH155" s="98"/>
      <c r="JI155" s="98"/>
      <c r="JJ155" s="98"/>
      <c r="JK155" s="98"/>
      <c r="JL155" s="98"/>
      <c r="JM155" s="98"/>
      <c r="JN155" s="98"/>
      <c r="JO155" s="98"/>
      <c r="JP155" s="98"/>
      <c r="JQ155" s="98"/>
      <c r="JR155" s="98"/>
      <c r="JS155" s="98"/>
      <c r="JT155" s="98"/>
      <c r="JU155" s="98"/>
      <c r="JV155" s="98"/>
      <c r="JW155" s="98"/>
      <c r="JX155" s="98"/>
      <c r="JY155" s="98"/>
      <c r="JZ155" s="98"/>
      <c r="KA155" s="98"/>
      <c r="KB155" s="98"/>
      <c r="KC155" s="98"/>
      <c r="KD155" s="98"/>
      <c r="KE155" s="98"/>
      <c r="KF155" s="98"/>
      <c r="KG155" s="98"/>
      <c r="KH155" s="98"/>
      <c r="KI155" s="98"/>
      <c r="KJ155" s="98"/>
      <c r="KK155" s="98"/>
      <c r="KL155" s="98"/>
      <c r="KM155" s="98"/>
      <c r="KN155" s="98"/>
      <c r="KO155" s="98"/>
      <c r="KQ155" s="98"/>
      <c r="KR155" s="98"/>
      <c r="KS155" s="98"/>
      <c r="KT155" s="98"/>
      <c r="KU155" s="98"/>
      <c r="KV155" s="98"/>
      <c r="KW155" s="98"/>
      <c r="KX155" s="98"/>
      <c r="KY155" s="98"/>
      <c r="KZ155" s="98"/>
      <c r="LA155" s="98"/>
      <c r="LB155" s="98"/>
      <c r="LC155" s="98"/>
      <c r="LD155" s="98"/>
      <c r="LE155" s="98"/>
      <c r="LF155" s="98"/>
      <c r="LG155" s="98"/>
      <c r="LH155" s="98"/>
      <c r="LI155" s="98"/>
      <c r="LJ155" s="98"/>
      <c r="LK155" s="98"/>
      <c r="LL155" s="98"/>
      <c r="LM155" s="98"/>
      <c r="LN155" s="98"/>
      <c r="LO155" s="98"/>
      <c r="LP155" s="98"/>
      <c r="LQ155" s="98"/>
      <c r="LR155" s="98"/>
      <c r="LS155" s="98"/>
      <c r="LT155" s="98"/>
      <c r="LU155" s="98"/>
      <c r="LV155" s="98"/>
      <c r="LW155" s="98"/>
      <c r="LX155" s="98"/>
      <c r="LY155" s="98"/>
      <c r="LZ155" s="98"/>
      <c r="MA155" s="98"/>
      <c r="MB155" s="98"/>
      <c r="MC155" s="98"/>
      <c r="MD155" s="98"/>
      <c r="ME155" s="98"/>
      <c r="MF155" s="98"/>
      <c r="MG155" s="98"/>
      <c r="MH155" s="98"/>
      <c r="MI155" s="98"/>
      <c r="MJ155" s="98"/>
      <c r="MK155" s="98"/>
      <c r="ML155" s="98"/>
      <c r="MM155" s="98"/>
      <c r="MP155" s="98"/>
      <c r="MR155" s="98"/>
      <c r="MS155" s="98"/>
      <c r="MT155" s="98"/>
      <c r="MU155" s="98"/>
      <c r="MV155" s="98"/>
      <c r="MW155" s="98"/>
      <c r="MY155" s="98"/>
      <c r="MZ155" s="98"/>
      <c r="NA155" s="98"/>
      <c r="NB155" s="98"/>
      <c r="NC155" s="98"/>
      <c r="NE155" s="98"/>
      <c r="NF155" s="98"/>
      <c r="NG155" s="98"/>
      <c r="NH155" s="98"/>
      <c r="NI155" s="98"/>
      <c r="NJ155" s="252"/>
      <c r="NK155" s="98"/>
      <c r="NL155" s="98"/>
      <c r="NM155" s="98"/>
      <c r="NN155" s="98"/>
      <c r="NO155" s="98"/>
      <c r="NP155" s="98"/>
      <c r="NQ155" s="98"/>
      <c r="NR155" s="98"/>
      <c r="NS155" s="98"/>
      <c r="NT155" s="98"/>
      <c r="NU155" s="98"/>
      <c r="NV155" s="98"/>
      <c r="NW155" s="98"/>
      <c r="NX155" s="98"/>
      <c r="NY155" s="98"/>
      <c r="NZ155" s="98"/>
      <c r="OA155" s="98"/>
      <c r="OB155" s="98"/>
      <c r="OC155" s="98"/>
      <c r="OD155" s="98"/>
      <c r="OE155" s="98"/>
      <c r="OF155" s="98"/>
      <c r="OG155" s="98"/>
      <c r="OH155" s="98"/>
      <c r="OI155" s="98"/>
      <c r="OJ155" s="98"/>
      <c r="OK155" s="98"/>
      <c r="OL155" s="98"/>
      <c r="OM155" s="98"/>
      <c r="ON155" s="98"/>
      <c r="OO155" s="98"/>
      <c r="OP155" s="98"/>
      <c r="OQ155" s="98"/>
      <c r="OR155" s="98"/>
      <c r="OS155" s="98"/>
      <c r="OT155" s="98"/>
      <c r="OU155" s="98"/>
      <c r="OV155" s="98"/>
      <c r="OW155" s="98"/>
      <c r="PB155" s="98"/>
      <c r="PD155" s="98"/>
      <c r="PE155" s="98"/>
      <c r="PF155" s="98"/>
      <c r="PG155" s="98"/>
      <c r="PH155" s="98"/>
      <c r="PI155" s="98"/>
      <c r="PJ155" s="98"/>
      <c r="PK155" s="98"/>
      <c r="PL155" s="98"/>
      <c r="PM155" s="98"/>
      <c r="PN155" s="98"/>
      <c r="PO155" s="98"/>
      <c r="PP155" s="98"/>
      <c r="PQ155" s="98"/>
      <c r="PR155" s="98"/>
      <c r="PS155" s="98"/>
      <c r="PT155" s="98"/>
      <c r="PU155" s="98"/>
      <c r="PV155" s="98"/>
      <c r="PW155" s="98"/>
      <c r="PX155" s="98"/>
      <c r="PY155" s="98"/>
      <c r="PZ155" s="98"/>
      <c r="QA155" s="98"/>
      <c r="QB155" s="98"/>
      <c r="QC155" s="98"/>
      <c r="QD155" s="98"/>
      <c r="QE155" s="98"/>
      <c r="QF155" s="98"/>
      <c r="QG155" s="98"/>
      <c r="QH155" s="98"/>
      <c r="QI155" s="98"/>
      <c r="QJ155" s="98"/>
      <c r="QK155" s="98"/>
      <c r="QL155" s="98"/>
      <c r="QM155" s="98"/>
      <c r="QN155" s="98"/>
      <c r="QO155" s="98"/>
      <c r="QP155" s="98"/>
      <c r="QQ155" s="98"/>
      <c r="QR155" s="98"/>
      <c r="QS155" s="98"/>
      <c r="QT155" s="98"/>
      <c r="QU155" s="98"/>
      <c r="QV155" s="98"/>
      <c r="QW155" s="98"/>
      <c r="QX155" s="98"/>
      <c r="QY155" s="98"/>
      <c r="QZ155" s="98"/>
      <c r="RA155" s="98"/>
      <c r="RB155" s="98"/>
      <c r="RC155" s="98"/>
      <c r="RD155" s="98"/>
      <c r="RE155" s="98"/>
      <c r="RF155" s="98"/>
      <c r="RG155" s="98"/>
      <c r="RH155" s="98"/>
      <c r="RI155" s="98"/>
      <c r="RJ155" s="98"/>
      <c r="RK155" s="98"/>
      <c r="RL155" s="98"/>
      <c r="RM155" s="98"/>
      <c r="RN155" s="98"/>
      <c r="RO155" s="98"/>
      <c r="RP155" s="98"/>
      <c r="RQ155" s="98"/>
      <c r="RR155" s="98"/>
      <c r="RS155" s="98"/>
      <c r="RT155" s="98"/>
      <c r="RU155" s="98"/>
      <c r="RV155" s="98"/>
      <c r="RW155" s="98"/>
      <c r="RX155" s="98"/>
      <c r="RY155" s="98"/>
      <c r="RZ155" s="98"/>
      <c r="SA155" s="98"/>
      <c r="SB155" s="98"/>
      <c r="SC155" s="98"/>
      <c r="SD155" s="98"/>
      <c r="SE155" s="98"/>
      <c r="SF155" s="98"/>
      <c r="SG155" s="98"/>
      <c r="SH155" s="98"/>
      <c r="SI155" s="253"/>
      <c r="SJ155" s="98"/>
      <c r="SK155" s="98"/>
      <c r="SL155" s="98"/>
      <c r="SM155" s="98"/>
      <c r="SN155" s="98"/>
      <c r="SO155" s="98"/>
      <c r="SP155" s="98"/>
      <c r="SQ155" s="98"/>
      <c r="SR155" s="98"/>
      <c r="SS155" s="98"/>
      <c r="ST155" s="98"/>
      <c r="SU155" s="98"/>
      <c r="SV155" s="98"/>
      <c r="SW155" s="98"/>
      <c r="SX155" s="98"/>
      <c r="SY155" s="98"/>
      <c r="SZ155" s="98"/>
      <c r="TA155" s="98"/>
      <c r="TB155" s="98"/>
      <c r="TC155" s="98"/>
      <c r="TD155" s="98"/>
      <c r="TE155" s="98"/>
      <c r="TF155" s="98"/>
      <c r="TG155" s="98"/>
      <c r="TH155" s="98"/>
      <c r="TI155" s="98"/>
      <c r="TJ155" s="98"/>
      <c r="TK155" s="98"/>
      <c r="TL155" s="98"/>
      <c r="TM155" s="98"/>
      <c r="TN155" s="98"/>
      <c r="TO155" s="98"/>
      <c r="TP155" s="98"/>
      <c r="TQ155" s="98"/>
      <c r="TR155" s="98"/>
      <c r="TS155" s="98"/>
      <c r="TT155" s="98"/>
      <c r="TU155" s="98"/>
      <c r="TV155" s="98"/>
      <c r="TW155" s="98"/>
      <c r="TX155" s="98"/>
      <c r="TY155" s="98"/>
      <c r="TZ155" s="98"/>
      <c r="UA155" s="98"/>
      <c r="UB155" s="98"/>
      <c r="UC155" s="98"/>
      <c r="UD155" s="98"/>
      <c r="UE155" s="98"/>
      <c r="UF155" s="98"/>
      <c r="UG155" s="98"/>
      <c r="UH155" s="98"/>
      <c r="UI155" s="98"/>
      <c r="UJ155" s="98"/>
      <c r="UK155" s="98"/>
      <c r="UL155" s="98"/>
      <c r="UM155" s="98"/>
      <c r="UN155" s="98"/>
      <c r="UO155" s="98"/>
      <c r="UP155" s="98"/>
      <c r="UQ155" s="98"/>
      <c r="UR155" s="98"/>
      <c r="US155" s="98"/>
      <c r="UT155" s="98"/>
      <c r="UU155" s="98"/>
      <c r="UV155" s="98"/>
      <c r="UW155" s="98"/>
      <c r="UX155" s="98"/>
      <c r="UY155" s="98"/>
      <c r="UZ155" s="98"/>
      <c r="VA155" s="98"/>
      <c r="VB155" s="98"/>
      <c r="VC155" s="98"/>
      <c r="VD155" s="98"/>
      <c r="VE155" s="98"/>
      <c r="VF155" s="98"/>
      <c r="VG155" s="98"/>
      <c r="VH155" s="98"/>
      <c r="VI155" s="98"/>
      <c r="VJ155" s="98"/>
      <c r="VK155" s="98"/>
      <c r="VL155" s="98"/>
      <c r="VM155" s="98"/>
      <c r="VN155" s="98"/>
      <c r="VO155" s="98"/>
      <c r="VV155" s="98"/>
      <c r="VW155" s="98"/>
      <c r="VX155" s="98"/>
      <c r="VY155" s="98"/>
      <c r="VZ155" s="98"/>
      <c r="WA155" s="98"/>
      <c r="WB155" s="98"/>
      <c r="WC155" s="98"/>
      <c r="WD155" s="98"/>
      <c r="WE155" s="98"/>
      <c r="WF155" s="98"/>
      <c r="WG155" s="98"/>
      <c r="WH155" s="98"/>
      <c r="WI155" s="98"/>
      <c r="WJ155" s="98"/>
      <c r="WK155" s="98"/>
      <c r="WL155" s="98"/>
      <c r="WM155" s="98"/>
      <c r="WN155" s="98"/>
      <c r="WO155" s="98"/>
      <c r="WP155" s="98"/>
      <c r="WQ155" s="98"/>
      <c r="WR155" s="98"/>
      <c r="WS155" s="98"/>
      <c r="WT155" s="98"/>
      <c r="WU155" s="98"/>
      <c r="WV155" s="98"/>
      <c r="WW155" s="98"/>
      <c r="WX155" s="98"/>
      <c r="WY155" s="98"/>
      <c r="WZ155" s="98"/>
      <c r="XA155" s="98"/>
      <c r="XB155" s="98"/>
      <c r="XC155" s="98"/>
      <c r="XD155" s="98"/>
      <c r="ZF155" s="98"/>
      <c r="ZG155" s="98"/>
      <c r="ZH155" s="98"/>
      <c r="ZI155" s="98"/>
      <c r="ZJ155" s="98"/>
      <c r="ZK155" s="98"/>
      <c r="ZL155" s="98"/>
      <c r="ZM155" s="98"/>
      <c r="ZN155" s="98"/>
      <c r="ZO155" s="98"/>
      <c r="ZP155" s="98"/>
      <c r="ZQ155" s="98"/>
      <c r="ZR155" s="98"/>
      <c r="ZS155" s="98"/>
      <c r="ZT155" s="98"/>
      <c r="ZU155" s="98"/>
      <c r="ZV155" s="98"/>
      <c r="ZW155" s="98"/>
      <c r="ZX155" s="98"/>
      <c r="ZY155" s="98"/>
      <c r="ZZ155" s="98"/>
      <c r="AAA155" s="98"/>
      <c r="AAB155" s="98"/>
      <c r="AAC155" s="98"/>
      <c r="AAD155" s="98"/>
      <c r="AAE155" s="98"/>
      <c r="AAF155" s="98"/>
      <c r="AAG155" s="98"/>
      <c r="AAH155" s="98"/>
    </row>
    <row r="156" spans="2:710" x14ac:dyDescent="0.25">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J156" s="98"/>
      <c r="HL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c r="IW156" s="98"/>
      <c r="IX156" s="98"/>
      <c r="IY156" s="98"/>
      <c r="IZ156" s="98"/>
      <c r="JA156" s="98"/>
      <c r="JB156" s="98"/>
      <c r="JC156" s="98"/>
      <c r="JD156" s="98"/>
      <c r="JE156" s="98"/>
      <c r="JF156" s="98"/>
      <c r="JG156" s="98"/>
      <c r="JH156" s="98"/>
      <c r="JI156" s="98"/>
      <c r="JJ156" s="98"/>
      <c r="JK156" s="98"/>
      <c r="JL156" s="98"/>
      <c r="JM156" s="98"/>
      <c r="JN156" s="98"/>
      <c r="JO156" s="98"/>
      <c r="JP156" s="98"/>
      <c r="JQ156" s="98"/>
      <c r="JR156" s="98"/>
      <c r="JS156" s="98"/>
      <c r="JT156" s="98"/>
      <c r="JU156" s="98"/>
      <c r="JV156" s="98"/>
      <c r="JW156" s="98"/>
      <c r="JX156" s="98"/>
      <c r="JY156" s="98"/>
      <c r="JZ156" s="98"/>
      <c r="KA156" s="98"/>
      <c r="KB156" s="98"/>
      <c r="KC156" s="98"/>
      <c r="KD156" s="98"/>
      <c r="KE156" s="98"/>
      <c r="KF156" s="98"/>
      <c r="KG156" s="98"/>
      <c r="KH156" s="98"/>
      <c r="KI156" s="98"/>
      <c r="KJ156" s="98"/>
      <c r="KK156" s="98"/>
      <c r="KL156" s="98"/>
      <c r="KM156" s="98"/>
      <c r="KN156" s="98"/>
      <c r="KO156" s="98"/>
      <c r="KQ156" s="98"/>
      <c r="KR156" s="98"/>
      <c r="KS156" s="98"/>
      <c r="KT156" s="98"/>
      <c r="KU156" s="98"/>
      <c r="KV156" s="98"/>
      <c r="KW156" s="98"/>
      <c r="KX156" s="98"/>
      <c r="KY156" s="98"/>
      <c r="KZ156" s="98"/>
      <c r="LA156" s="98"/>
      <c r="LB156" s="98"/>
      <c r="LC156" s="98"/>
      <c r="LD156" s="98"/>
      <c r="LE156" s="98"/>
      <c r="LF156" s="98"/>
      <c r="LG156" s="98"/>
      <c r="LH156" s="98"/>
      <c r="LI156" s="98"/>
      <c r="LJ156" s="98"/>
      <c r="LK156" s="98"/>
      <c r="LL156" s="98"/>
      <c r="LM156" s="98"/>
      <c r="LN156" s="98"/>
      <c r="LO156" s="98"/>
      <c r="LP156" s="98"/>
      <c r="LQ156" s="98"/>
      <c r="LR156" s="98"/>
      <c r="LS156" s="98"/>
      <c r="LT156" s="98"/>
      <c r="LU156" s="98"/>
      <c r="LV156" s="98"/>
      <c r="LW156" s="98"/>
      <c r="LX156" s="98"/>
      <c r="LY156" s="98"/>
      <c r="LZ156" s="98"/>
      <c r="MA156" s="98"/>
      <c r="MB156" s="98"/>
      <c r="MC156" s="98"/>
      <c r="MD156" s="98"/>
      <c r="ME156" s="98"/>
      <c r="MF156" s="98"/>
      <c r="MG156" s="98"/>
      <c r="MH156" s="98"/>
      <c r="MI156" s="98"/>
      <c r="MJ156" s="98"/>
      <c r="MK156" s="98"/>
      <c r="ML156" s="98"/>
      <c r="MM156" s="98"/>
      <c r="MP156" s="98"/>
      <c r="MR156" s="98"/>
      <c r="MS156" s="98"/>
      <c r="MT156" s="98"/>
      <c r="MU156" s="98"/>
      <c r="MV156" s="98"/>
      <c r="MW156" s="98"/>
      <c r="MY156" s="98"/>
      <c r="MZ156" s="98"/>
      <c r="NA156" s="98"/>
      <c r="NB156" s="98"/>
      <c r="NC156" s="98"/>
      <c r="NE156" s="98"/>
      <c r="NF156" s="98"/>
      <c r="NG156" s="98"/>
      <c r="NH156" s="98"/>
      <c r="NI156" s="98"/>
      <c r="NJ156" s="252"/>
      <c r="NK156" s="98"/>
      <c r="NL156" s="98"/>
      <c r="NM156" s="98"/>
      <c r="NN156" s="98"/>
      <c r="NO156" s="98"/>
      <c r="NP156" s="98"/>
      <c r="NQ156" s="98"/>
      <c r="NR156" s="98"/>
      <c r="NS156" s="98"/>
      <c r="NT156" s="98"/>
      <c r="NU156" s="98"/>
      <c r="NV156" s="98"/>
      <c r="NW156" s="98"/>
      <c r="NX156" s="98"/>
      <c r="NY156" s="98"/>
      <c r="NZ156" s="98"/>
      <c r="OA156" s="98"/>
      <c r="OB156" s="98"/>
      <c r="OC156" s="98"/>
      <c r="OD156" s="98"/>
      <c r="OE156" s="98"/>
      <c r="OF156" s="98"/>
      <c r="OG156" s="98"/>
      <c r="OH156" s="98"/>
      <c r="OI156" s="98"/>
      <c r="OJ156" s="98"/>
      <c r="OK156" s="98"/>
      <c r="OL156" s="98"/>
      <c r="OM156" s="98"/>
      <c r="ON156" s="98"/>
      <c r="OO156" s="98"/>
      <c r="OP156" s="98"/>
      <c r="OQ156" s="98"/>
      <c r="OR156" s="98"/>
      <c r="OS156" s="98"/>
      <c r="OT156" s="98"/>
      <c r="OU156" s="98"/>
      <c r="OV156" s="98"/>
      <c r="OW156" s="98"/>
      <c r="PB156" s="98"/>
      <c r="PD156" s="98"/>
      <c r="PE156" s="98"/>
      <c r="PF156" s="98"/>
      <c r="PG156" s="98"/>
      <c r="PH156" s="98"/>
      <c r="PI156" s="98"/>
      <c r="PJ156" s="98"/>
      <c r="PK156" s="98"/>
      <c r="PL156" s="98"/>
      <c r="PM156" s="98"/>
      <c r="PN156" s="98"/>
      <c r="PO156" s="98"/>
      <c r="PP156" s="98"/>
      <c r="PQ156" s="98"/>
      <c r="PR156" s="98"/>
      <c r="PS156" s="98"/>
      <c r="PT156" s="98"/>
      <c r="PU156" s="98"/>
      <c r="PV156" s="98"/>
      <c r="PW156" s="98"/>
      <c r="PX156" s="98"/>
      <c r="PY156" s="98"/>
      <c r="PZ156" s="98"/>
      <c r="QA156" s="98"/>
      <c r="QB156" s="98"/>
      <c r="QC156" s="98"/>
      <c r="QD156" s="98"/>
      <c r="QE156" s="98"/>
      <c r="QF156" s="98"/>
      <c r="QG156" s="98"/>
      <c r="QH156" s="98"/>
      <c r="QI156" s="98"/>
      <c r="QJ156" s="98"/>
      <c r="QK156" s="98"/>
      <c r="QL156" s="98"/>
      <c r="QM156" s="98"/>
      <c r="QN156" s="98"/>
      <c r="QO156" s="98"/>
      <c r="QP156" s="98"/>
      <c r="QQ156" s="98"/>
      <c r="QR156" s="98"/>
      <c r="QS156" s="98"/>
      <c r="QT156" s="98"/>
      <c r="QU156" s="98"/>
      <c r="QV156" s="98"/>
      <c r="QW156" s="98"/>
      <c r="QX156" s="98"/>
      <c r="QY156" s="98"/>
      <c r="QZ156" s="98"/>
      <c r="RA156" s="98"/>
      <c r="RB156" s="98"/>
      <c r="RC156" s="98"/>
      <c r="RD156" s="98"/>
      <c r="RE156" s="98"/>
      <c r="RF156" s="98"/>
      <c r="RG156" s="98"/>
      <c r="RH156" s="98"/>
      <c r="RI156" s="98"/>
      <c r="RJ156" s="98"/>
      <c r="RK156" s="98"/>
      <c r="RL156" s="98"/>
      <c r="RM156" s="98"/>
      <c r="RN156" s="98"/>
      <c r="RO156" s="98"/>
      <c r="RP156" s="98"/>
      <c r="RQ156" s="98"/>
      <c r="RR156" s="98"/>
      <c r="RS156" s="98"/>
      <c r="RT156" s="98"/>
      <c r="RU156" s="98"/>
      <c r="RV156" s="98"/>
      <c r="RW156" s="98"/>
      <c r="RX156" s="98"/>
      <c r="RY156" s="98"/>
      <c r="RZ156" s="98"/>
      <c r="SA156" s="98"/>
      <c r="SB156" s="98"/>
      <c r="SC156" s="98"/>
      <c r="SD156" s="98"/>
      <c r="SE156" s="98"/>
      <c r="SF156" s="98"/>
      <c r="SG156" s="98"/>
      <c r="SH156" s="98"/>
      <c r="SI156" s="253"/>
      <c r="SJ156" s="98"/>
      <c r="SK156" s="98"/>
      <c r="SL156" s="98"/>
      <c r="SM156" s="98"/>
      <c r="SN156" s="98"/>
      <c r="SO156" s="98"/>
      <c r="SP156" s="98"/>
      <c r="SQ156" s="98"/>
      <c r="SR156" s="98"/>
      <c r="SS156" s="98"/>
      <c r="ST156" s="98"/>
      <c r="SU156" s="98"/>
      <c r="SV156" s="98"/>
      <c r="SW156" s="98"/>
      <c r="SX156" s="98"/>
      <c r="SY156" s="98"/>
      <c r="SZ156" s="98"/>
      <c r="TA156" s="98"/>
      <c r="TB156" s="98"/>
      <c r="TC156" s="98"/>
      <c r="TD156" s="98"/>
      <c r="TE156" s="98"/>
      <c r="TF156" s="98"/>
      <c r="TG156" s="98"/>
      <c r="TH156" s="98"/>
      <c r="TI156" s="98"/>
      <c r="TJ156" s="98"/>
      <c r="TK156" s="98"/>
      <c r="TL156" s="98"/>
      <c r="TM156" s="98"/>
      <c r="TN156" s="98"/>
      <c r="TO156" s="98"/>
      <c r="TP156" s="98"/>
      <c r="TQ156" s="98"/>
      <c r="TR156" s="98"/>
      <c r="TS156" s="98"/>
      <c r="TT156" s="98"/>
      <c r="TU156" s="98"/>
      <c r="TV156" s="98"/>
      <c r="TW156" s="98"/>
      <c r="TX156" s="98"/>
      <c r="TY156" s="98"/>
      <c r="TZ156" s="98"/>
      <c r="UA156" s="98"/>
      <c r="UB156" s="98"/>
      <c r="UC156" s="98"/>
      <c r="UD156" s="98"/>
      <c r="UE156" s="98"/>
      <c r="UF156" s="98"/>
      <c r="UG156" s="98"/>
      <c r="UH156" s="98"/>
      <c r="UI156" s="98"/>
      <c r="UJ156" s="98"/>
      <c r="UK156" s="98"/>
      <c r="UL156" s="98"/>
      <c r="UM156" s="98"/>
      <c r="UN156" s="98"/>
      <c r="UO156" s="98"/>
      <c r="UP156" s="98"/>
      <c r="UQ156" s="98"/>
      <c r="UR156" s="98"/>
      <c r="US156" s="98"/>
      <c r="UT156" s="98"/>
      <c r="UU156" s="98"/>
      <c r="UV156" s="98"/>
      <c r="UW156" s="98"/>
      <c r="UX156" s="98"/>
      <c r="UY156" s="98"/>
      <c r="UZ156" s="98"/>
      <c r="VA156" s="98"/>
      <c r="VB156" s="98"/>
      <c r="VC156" s="98"/>
      <c r="VD156" s="98"/>
      <c r="VE156" s="98"/>
      <c r="VF156" s="98"/>
      <c r="VG156" s="98"/>
      <c r="VH156" s="98"/>
      <c r="VI156" s="98"/>
      <c r="VJ156" s="98"/>
      <c r="VK156" s="98"/>
      <c r="VL156" s="98"/>
      <c r="VM156" s="98"/>
      <c r="VN156" s="98"/>
      <c r="VO156" s="98"/>
      <c r="VV156" s="98"/>
      <c r="VW156" s="98"/>
      <c r="VX156" s="98"/>
      <c r="VY156" s="98"/>
      <c r="VZ156" s="98"/>
      <c r="WA156" s="98"/>
      <c r="WB156" s="98"/>
      <c r="WC156" s="98"/>
      <c r="WD156" s="98"/>
      <c r="WE156" s="98"/>
      <c r="WF156" s="98"/>
      <c r="WG156" s="98"/>
      <c r="WH156" s="98"/>
      <c r="WI156" s="98"/>
      <c r="WJ156" s="98"/>
      <c r="WK156" s="98"/>
      <c r="WL156" s="98"/>
      <c r="WM156" s="98"/>
      <c r="WN156" s="98"/>
      <c r="WO156" s="98"/>
      <c r="WP156" s="98"/>
      <c r="WQ156" s="98"/>
      <c r="WR156" s="98"/>
      <c r="WS156" s="98"/>
      <c r="WT156" s="98"/>
      <c r="WU156" s="98"/>
      <c r="WV156" s="98"/>
      <c r="WW156" s="98"/>
      <c r="WX156" s="98"/>
      <c r="WY156" s="98"/>
      <c r="WZ156" s="98"/>
      <c r="XA156" s="98"/>
      <c r="XB156" s="98"/>
      <c r="XC156" s="98"/>
      <c r="XD156" s="98"/>
      <c r="ZF156" s="98"/>
      <c r="ZG156" s="98"/>
      <c r="ZH156" s="98"/>
      <c r="ZI156" s="98"/>
      <c r="ZJ156" s="98"/>
      <c r="ZK156" s="98"/>
      <c r="ZL156" s="98"/>
      <c r="ZM156" s="98"/>
      <c r="ZN156" s="98"/>
      <c r="ZO156" s="98"/>
      <c r="ZP156" s="98"/>
      <c r="ZQ156" s="98"/>
      <c r="ZR156" s="98"/>
      <c r="ZS156" s="98"/>
      <c r="ZT156" s="98"/>
      <c r="ZU156" s="98"/>
      <c r="ZV156" s="98"/>
      <c r="ZW156" s="98"/>
      <c r="ZX156" s="98"/>
      <c r="ZY156" s="98"/>
      <c r="ZZ156" s="98"/>
      <c r="AAA156" s="98"/>
      <c r="AAB156" s="98"/>
      <c r="AAC156" s="98"/>
      <c r="AAD156" s="98"/>
      <c r="AAE156" s="98"/>
      <c r="AAF156" s="98"/>
      <c r="AAG156" s="98"/>
      <c r="AAH156" s="98"/>
    </row>
    <row r="157" spans="2:710" x14ac:dyDescent="0.25">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J157" s="98"/>
      <c r="HL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c r="IW157" s="98"/>
      <c r="IX157" s="98"/>
      <c r="IY157" s="98"/>
      <c r="IZ157" s="98"/>
      <c r="JA157" s="98"/>
      <c r="JB157" s="98"/>
      <c r="JC157" s="98"/>
      <c r="JD157" s="98"/>
      <c r="JE157" s="98"/>
      <c r="JF157" s="98"/>
      <c r="JG157" s="98"/>
      <c r="JH157" s="98"/>
      <c r="JI157" s="98"/>
      <c r="JJ157" s="98"/>
      <c r="JK157" s="98"/>
      <c r="JL157" s="98"/>
      <c r="JM157" s="98"/>
      <c r="JN157" s="98"/>
      <c r="JO157" s="98"/>
      <c r="JP157" s="98"/>
      <c r="JQ157" s="98"/>
      <c r="JR157" s="98"/>
      <c r="JS157" s="98"/>
      <c r="JT157" s="98"/>
      <c r="JU157" s="98"/>
      <c r="JV157" s="98"/>
      <c r="JW157" s="98"/>
      <c r="JX157" s="98"/>
      <c r="JY157" s="98"/>
      <c r="JZ157" s="98"/>
      <c r="KA157" s="98"/>
      <c r="KB157" s="98"/>
      <c r="KC157" s="98"/>
      <c r="KD157" s="98"/>
      <c r="KE157" s="98"/>
      <c r="KF157" s="98"/>
      <c r="KG157" s="98"/>
      <c r="KH157" s="98"/>
      <c r="KI157" s="98"/>
      <c r="KJ157" s="98"/>
      <c r="KK157" s="98"/>
      <c r="KL157" s="98"/>
      <c r="KM157" s="98"/>
      <c r="KN157" s="98"/>
      <c r="KO157" s="98"/>
      <c r="KQ157" s="98"/>
      <c r="KR157" s="98"/>
      <c r="KS157" s="98"/>
      <c r="KT157" s="98"/>
      <c r="KU157" s="98"/>
      <c r="KV157" s="98"/>
      <c r="KW157" s="98"/>
      <c r="KX157" s="98"/>
      <c r="KY157" s="98"/>
      <c r="KZ157" s="98"/>
      <c r="LA157" s="98"/>
      <c r="LB157" s="98"/>
      <c r="LC157" s="98"/>
      <c r="LD157" s="98"/>
      <c r="LE157" s="98"/>
      <c r="LF157" s="98"/>
      <c r="LG157" s="98"/>
      <c r="LH157" s="98"/>
      <c r="LI157" s="98"/>
      <c r="LJ157" s="98"/>
      <c r="LK157" s="98"/>
      <c r="LL157" s="98"/>
      <c r="LM157" s="98"/>
      <c r="LN157" s="98"/>
      <c r="LO157" s="98"/>
      <c r="LP157" s="98"/>
      <c r="LQ157" s="98"/>
      <c r="LR157" s="98"/>
      <c r="LS157" s="98"/>
      <c r="LT157" s="98"/>
      <c r="LU157" s="98"/>
      <c r="LV157" s="98"/>
      <c r="LW157" s="98"/>
      <c r="LX157" s="98"/>
      <c r="LY157" s="98"/>
      <c r="LZ157" s="98"/>
      <c r="MA157" s="98"/>
      <c r="MB157" s="98"/>
      <c r="MC157" s="98"/>
      <c r="MD157" s="98"/>
      <c r="ME157" s="98"/>
      <c r="MF157" s="98"/>
      <c r="MG157" s="98"/>
      <c r="MH157" s="98"/>
      <c r="MI157" s="98"/>
      <c r="MJ157" s="98"/>
      <c r="MK157" s="98"/>
      <c r="ML157" s="98"/>
      <c r="MM157" s="98"/>
      <c r="MP157" s="98"/>
      <c r="MR157" s="98"/>
      <c r="MS157" s="98"/>
      <c r="MT157" s="98"/>
      <c r="MU157" s="98"/>
      <c r="MV157" s="98"/>
      <c r="MW157" s="98"/>
      <c r="MY157" s="98"/>
      <c r="MZ157" s="98"/>
      <c r="NA157" s="98"/>
      <c r="NB157" s="98"/>
      <c r="NC157" s="98"/>
      <c r="NE157" s="98"/>
      <c r="NF157" s="98"/>
      <c r="NG157" s="98"/>
      <c r="NH157" s="98"/>
      <c r="NI157" s="98"/>
      <c r="NJ157" s="252"/>
      <c r="NK157" s="98"/>
      <c r="NL157" s="98"/>
      <c r="NM157" s="98"/>
      <c r="NN157" s="98"/>
      <c r="NO157" s="98"/>
      <c r="NP157" s="98"/>
      <c r="NQ157" s="98"/>
      <c r="NR157" s="98"/>
      <c r="NS157" s="98"/>
      <c r="NT157" s="98"/>
      <c r="NU157" s="98"/>
      <c r="NV157" s="98"/>
      <c r="NW157" s="98"/>
      <c r="NX157" s="98"/>
      <c r="NY157" s="98"/>
      <c r="NZ157" s="98"/>
      <c r="OA157" s="98"/>
      <c r="OB157" s="98"/>
      <c r="OC157" s="98"/>
      <c r="OD157" s="98"/>
      <c r="OE157" s="98"/>
      <c r="OF157" s="98"/>
      <c r="OG157" s="98"/>
      <c r="OH157" s="98"/>
      <c r="OI157" s="98"/>
      <c r="OJ157" s="98"/>
      <c r="OK157" s="98"/>
      <c r="OL157" s="98"/>
      <c r="OM157" s="98"/>
      <c r="ON157" s="98"/>
      <c r="OO157" s="98"/>
      <c r="OP157" s="98"/>
      <c r="OQ157" s="98"/>
      <c r="OR157" s="98"/>
      <c r="OS157" s="98"/>
      <c r="OT157" s="98"/>
      <c r="OU157" s="98"/>
      <c r="OV157" s="98"/>
      <c r="OW157" s="98"/>
      <c r="PB157" s="98"/>
      <c r="PD157" s="98"/>
      <c r="PE157" s="98"/>
      <c r="PF157" s="98"/>
      <c r="PG157" s="98"/>
      <c r="PH157" s="98"/>
      <c r="PI157" s="98"/>
      <c r="PJ157" s="98"/>
      <c r="PK157" s="98"/>
      <c r="PL157" s="98"/>
      <c r="PM157" s="98"/>
      <c r="PN157" s="98"/>
      <c r="PO157" s="98"/>
      <c r="PP157" s="98"/>
      <c r="PQ157" s="98"/>
      <c r="PR157" s="98"/>
      <c r="PS157" s="98"/>
      <c r="PT157" s="98"/>
      <c r="PU157" s="98"/>
      <c r="PV157" s="98"/>
      <c r="PW157" s="98"/>
      <c r="PX157" s="98"/>
      <c r="PY157" s="98"/>
      <c r="PZ157" s="98"/>
      <c r="QA157" s="98"/>
      <c r="QB157" s="98"/>
      <c r="QC157" s="98"/>
      <c r="QD157" s="98"/>
      <c r="QE157" s="98"/>
      <c r="QF157" s="98"/>
      <c r="QG157" s="98"/>
      <c r="QH157" s="98"/>
      <c r="QI157" s="98"/>
      <c r="QJ157" s="98"/>
      <c r="QK157" s="98"/>
      <c r="QL157" s="98"/>
      <c r="QM157" s="98"/>
      <c r="QN157" s="98"/>
      <c r="QO157" s="98"/>
      <c r="QP157" s="98"/>
      <c r="QQ157" s="98"/>
      <c r="QR157" s="98"/>
      <c r="QS157" s="98"/>
      <c r="QT157" s="98"/>
      <c r="QU157" s="98"/>
      <c r="QV157" s="98"/>
      <c r="QW157" s="98"/>
      <c r="QX157" s="98"/>
      <c r="QY157" s="98"/>
      <c r="QZ157" s="98"/>
      <c r="RA157" s="98"/>
      <c r="RB157" s="98"/>
      <c r="RC157" s="98"/>
      <c r="RD157" s="98"/>
      <c r="RE157" s="98"/>
      <c r="RF157" s="98"/>
      <c r="RG157" s="98"/>
      <c r="RH157" s="98"/>
      <c r="RI157" s="98"/>
      <c r="RJ157" s="98"/>
      <c r="RK157" s="98"/>
      <c r="RL157" s="98"/>
      <c r="RM157" s="98"/>
      <c r="RN157" s="98"/>
      <c r="RO157" s="98"/>
      <c r="RP157" s="98"/>
      <c r="RQ157" s="98"/>
      <c r="RR157" s="98"/>
      <c r="RS157" s="98"/>
      <c r="RT157" s="98"/>
      <c r="RU157" s="98"/>
      <c r="RV157" s="98"/>
      <c r="RW157" s="98"/>
      <c r="RX157" s="98"/>
      <c r="RY157" s="98"/>
      <c r="RZ157" s="98"/>
      <c r="SA157" s="98"/>
      <c r="SB157" s="98"/>
      <c r="SC157" s="98"/>
      <c r="SD157" s="98"/>
      <c r="SE157" s="98"/>
      <c r="SF157" s="98"/>
      <c r="SG157" s="98"/>
      <c r="SH157" s="98"/>
      <c r="SI157" s="253"/>
      <c r="SJ157" s="98"/>
      <c r="SK157" s="98"/>
      <c r="SL157" s="98"/>
      <c r="SM157" s="98"/>
      <c r="SN157" s="98"/>
      <c r="SO157" s="98"/>
      <c r="SP157" s="98"/>
      <c r="SQ157" s="98"/>
      <c r="SR157" s="98"/>
      <c r="SS157" s="98"/>
      <c r="ST157" s="98"/>
      <c r="SU157" s="98"/>
      <c r="SV157" s="98"/>
      <c r="SW157" s="98"/>
      <c r="SX157" s="98"/>
      <c r="SY157" s="98"/>
      <c r="SZ157" s="98"/>
      <c r="TA157" s="98"/>
      <c r="TB157" s="98"/>
      <c r="TC157" s="98"/>
      <c r="TD157" s="98"/>
      <c r="TE157" s="98"/>
      <c r="TF157" s="98"/>
      <c r="TG157" s="98"/>
      <c r="TH157" s="98"/>
      <c r="TI157" s="98"/>
      <c r="TJ157" s="98"/>
      <c r="TK157" s="98"/>
      <c r="TL157" s="98"/>
      <c r="TM157" s="98"/>
      <c r="TN157" s="98"/>
      <c r="TO157" s="98"/>
      <c r="TP157" s="98"/>
      <c r="TQ157" s="98"/>
      <c r="TR157" s="98"/>
      <c r="TS157" s="98"/>
      <c r="TT157" s="98"/>
      <c r="TU157" s="98"/>
      <c r="TV157" s="98"/>
      <c r="TW157" s="98"/>
      <c r="TX157" s="98"/>
      <c r="TY157" s="98"/>
      <c r="TZ157" s="98"/>
      <c r="UA157" s="98"/>
      <c r="UB157" s="98"/>
      <c r="UC157" s="98"/>
      <c r="UD157" s="98"/>
      <c r="UE157" s="98"/>
      <c r="UF157" s="98"/>
      <c r="UG157" s="98"/>
      <c r="UH157" s="98"/>
      <c r="UI157" s="98"/>
      <c r="UJ157" s="98"/>
      <c r="UK157" s="98"/>
      <c r="UL157" s="98"/>
      <c r="UM157" s="98"/>
      <c r="UN157" s="98"/>
      <c r="UO157" s="98"/>
      <c r="UP157" s="98"/>
      <c r="UQ157" s="98"/>
      <c r="UR157" s="98"/>
      <c r="US157" s="98"/>
      <c r="UT157" s="98"/>
      <c r="UU157" s="98"/>
      <c r="UV157" s="98"/>
      <c r="UW157" s="98"/>
      <c r="UX157" s="98"/>
      <c r="UY157" s="98"/>
      <c r="UZ157" s="98"/>
      <c r="VA157" s="98"/>
      <c r="VB157" s="98"/>
      <c r="VC157" s="98"/>
      <c r="VD157" s="98"/>
      <c r="VE157" s="98"/>
      <c r="VF157" s="98"/>
      <c r="VG157" s="98"/>
      <c r="VH157" s="98"/>
      <c r="VI157" s="98"/>
      <c r="VJ157" s="98"/>
      <c r="VK157" s="98"/>
      <c r="VL157" s="98"/>
      <c r="VM157" s="98"/>
      <c r="VN157" s="98"/>
      <c r="VO157" s="98"/>
      <c r="VV157" s="98"/>
      <c r="VW157" s="98"/>
      <c r="VX157" s="98"/>
      <c r="VY157" s="98"/>
      <c r="VZ157" s="98"/>
      <c r="WA157" s="98"/>
      <c r="WB157" s="98"/>
      <c r="WC157" s="98"/>
      <c r="WD157" s="98"/>
      <c r="WE157" s="98"/>
      <c r="WF157" s="98"/>
      <c r="WG157" s="98"/>
      <c r="WH157" s="98"/>
      <c r="WI157" s="98"/>
      <c r="WJ157" s="98"/>
      <c r="WK157" s="98"/>
      <c r="WL157" s="98"/>
      <c r="WM157" s="98"/>
      <c r="WN157" s="98"/>
      <c r="WO157" s="98"/>
      <c r="WP157" s="98"/>
      <c r="WQ157" s="98"/>
      <c r="WR157" s="98"/>
      <c r="WS157" s="98"/>
      <c r="WT157" s="98"/>
      <c r="WU157" s="98"/>
      <c r="WV157" s="98"/>
      <c r="WW157" s="98"/>
      <c r="WX157" s="98"/>
      <c r="WY157" s="98"/>
      <c r="WZ157" s="98"/>
      <c r="XA157" s="98"/>
      <c r="XB157" s="98"/>
      <c r="XC157" s="98"/>
      <c r="XD157" s="98"/>
      <c r="ZF157" s="98"/>
      <c r="ZG157" s="98"/>
      <c r="ZH157" s="98"/>
      <c r="ZI157" s="98"/>
      <c r="ZJ157" s="98"/>
      <c r="ZK157" s="98"/>
      <c r="ZL157" s="98"/>
      <c r="ZM157" s="98"/>
      <c r="ZN157" s="98"/>
      <c r="ZO157" s="98"/>
      <c r="ZP157" s="98"/>
      <c r="ZQ157" s="98"/>
      <c r="ZR157" s="98"/>
      <c r="ZS157" s="98"/>
      <c r="ZT157" s="98"/>
      <c r="ZU157" s="98"/>
      <c r="ZV157" s="98"/>
      <c r="ZW157" s="98"/>
      <c r="ZX157" s="98"/>
      <c r="ZY157" s="98"/>
      <c r="ZZ157" s="98"/>
      <c r="AAA157" s="98"/>
      <c r="AAB157" s="98"/>
      <c r="AAC157" s="98"/>
      <c r="AAD157" s="98"/>
      <c r="AAE157" s="98"/>
      <c r="AAF157" s="98"/>
      <c r="AAG157" s="98"/>
      <c r="AAH157" s="98"/>
    </row>
    <row r="158" spans="2:710" x14ac:dyDescent="0.25">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J158" s="98"/>
      <c r="HL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c r="IW158" s="98"/>
      <c r="IX158" s="98"/>
      <c r="IY158" s="98"/>
      <c r="IZ158" s="98"/>
      <c r="JA158" s="98"/>
      <c r="JB158" s="98"/>
      <c r="JC158" s="98"/>
      <c r="JD158" s="98"/>
      <c r="JE158" s="98"/>
      <c r="JF158" s="98"/>
      <c r="JG158" s="98"/>
      <c r="JH158" s="98"/>
      <c r="JI158" s="98"/>
      <c r="JJ158" s="98"/>
      <c r="JK158" s="98"/>
      <c r="JL158" s="98"/>
      <c r="JM158" s="98"/>
      <c r="JN158" s="98"/>
      <c r="JO158" s="98"/>
      <c r="JP158" s="98"/>
      <c r="JQ158" s="98"/>
      <c r="JR158" s="98"/>
      <c r="JS158" s="98"/>
      <c r="JT158" s="98"/>
      <c r="JU158" s="98"/>
      <c r="JV158" s="98"/>
      <c r="JW158" s="98"/>
      <c r="JX158" s="98"/>
      <c r="JY158" s="98"/>
      <c r="JZ158" s="98"/>
      <c r="KA158" s="98"/>
      <c r="KB158" s="98"/>
      <c r="KC158" s="98"/>
      <c r="KD158" s="98"/>
      <c r="KE158" s="98"/>
      <c r="KF158" s="98"/>
      <c r="KG158" s="98"/>
      <c r="KH158" s="98"/>
      <c r="KI158" s="98"/>
      <c r="KJ158" s="98"/>
      <c r="KK158" s="98"/>
      <c r="KL158" s="98"/>
      <c r="KM158" s="98"/>
      <c r="KN158" s="98"/>
      <c r="KO158" s="98"/>
      <c r="KQ158" s="98"/>
      <c r="KR158" s="98"/>
      <c r="KS158" s="98"/>
      <c r="KT158" s="98"/>
      <c r="KU158" s="98"/>
      <c r="KV158" s="98"/>
      <c r="KW158" s="98"/>
      <c r="KX158" s="98"/>
      <c r="KY158" s="98"/>
      <c r="KZ158" s="98"/>
      <c r="LA158" s="98"/>
      <c r="LB158" s="98"/>
      <c r="LC158" s="98"/>
      <c r="LD158" s="98"/>
      <c r="LE158" s="98"/>
      <c r="LF158" s="98"/>
      <c r="LG158" s="98"/>
      <c r="LH158" s="98"/>
      <c r="LI158" s="98"/>
      <c r="LJ158" s="98"/>
      <c r="LK158" s="98"/>
      <c r="LL158" s="98"/>
      <c r="LM158" s="98"/>
      <c r="LN158" s="98"/>
      <c r="LO158" s="98"/>
      <c r="LP158" s="98"/>
      <c r="LQ158" s="98"/>
      <c r="LR158" s="98"/>
      <c r="LS158" s="98"/>
      <c r="LT158" s="98"/>
      <c r="LU158" s="98"/>
      <c r="LV158" s="98"/>
      <c r="LW158" s="98"/>
      <c r="LX158" s="98"/>
      <c r="LY158" s="98"/>
      <c r="LZ158" s="98"/>
      <c r="MA158" s="98"/>
      <c r="MB158" s="98"/>
      <c r="MC158" s="98"/>
      <c r="MD158" s="98"/>
      <c r="ME158" s="98"/>
      <c r="MF158" s="98"/>
      <c r="MG158" s="98"/>
      <c r="MH158" s="98"/>
      <c r="MI158" s="98"/>
      <c r="MJ158" s="98"/>
      <c r="MK158" s="98"/>
      <c r="ML158" s="98"/>
      <c r="MM158" s="98"/>
      <c r="MP158" s="98"/>
      <c r="MR158" s="98"/>
      <c r="MS158" s="98"/>
      <c r="MT158" s="98"/>
      <c r="MU158" s="98"/>
      <c r="MV158" s="98"/>
      <c r="MW158" s="98"/>
      <c r="MY158" s="98"/>
      <c r="MZ158" s="98"/>
      <c r="NA158" s="98"/>
      <c r="NB158" s="98"/>
      <c r="NC158" s="98"/>
      <c r="NE158" s="98"/>
      <c r="NF158" s="98"/>
      <c r="NG158" s="98"/>
      <c r="NH158" s="98"/>
      <c r="NI158" s="98"/>
      <c r="NJ158" s="252"/>
      <c r="NK158" s="98"/>
      <c r="NL158" s="98"/>
      <c r="NM158" s="98"/>
      <c r="NN158" s="98"/>
      <c r="NO158" s="98"/>
      <c r="NP158" s="98"/>
      <c r="NQ158" s="98"/>
      <c r="NR158" s="98"/>
      <c r="NS158" s="98"/>
      <c r="NT158" s="98"/>
      <c r="NU158" s="98"/>
      <c r="NV158" s="98"/>
      <c r="NW158" s="98"/>
      <c r="NX158" s="98"/>
      <c r="NY158" s="98"/>
      <c r="NZ158" s="98"/>
      <c r="OA158" s="98"/>
      <c r="OB158" s="98"/>
      <c r="OC158" s="98"/>
      <c r="OD158" s="98"/>
      <c r="OE158" s="98"/>
      <c r="OF158" s="98"/>
      <c r="OG158" s="98"/>
      <c r="OH158" s="98"/>
      <c r="OI158" s="98"/>
      <c r="OJ158" s="98"/>
      <c r="OK158" s="98"/>
      <c r="OL158" s="98"/>
      <c r="OM158" s="98"/>
      <c r="ON158" s="98"/>
      <c r="OO158" s="98"/>
      <c r="OP158" s="98"/>
      <c r="OQ158" s="98"/>
      <c r="OR158" s="98"/>
      <c r="OS158" s="98"/>
      <c r="OT158" s="98"/>
      <c r="OU158" s="98"/>
      <c r="OV158" s="98"/>
      <c r="OW158" s="98"/>
      <c r="PB158" s="98"/>
      <c r="PD158" s="98"/>
      <c r="PE158" s="98"/>
      <c r="PF158" s="98"/>
      <c r="PG158" s="98"/>
      <c r="PH158" s="98"/>
      <c r="PI158" s="98"/>
      <c r="PJ158" s="98"/>
      <c r="PK158" s="98"/>
      <c r="PL158" s="98"/>
      <c r="PM158" s="98"/>
      <c r="PN158" s="98"/>
      <c r="PO158" s="98"/>
      <c r="PP158" s="98"/>
      <c r="PQ158" s="98"/>
      <c r="PR158" s="98"/>
      <c r="PS158" s="98"/>
      <c r="PT158" s="98"/>
      <c r="PU158" s="98"/>
      <c r="PV158" s="98"/>
      <c r="PW158" s="98"/>
      <c r="PX158" s="98"/>
      <c r="PY158" s="98"/>
      <c r="PZ158" s="98"/>
      <c r="QA158" s="98"/>
      <c r="QB158" s="98"/>
      <c r="QC158" s="98"/>
      <c r="QD158" s="98"/>
      <c r="QE158" s="98"/>
      <c r="QF158" s="98"/>
      <c r="QG158" s="98"/>
      <c r="QH158" s="98"/>
      <c r="QI158" s="98"/>
      <c r="QJ158" s="98"/>
      <c r="QK158" s="98"/>
      <c r="QL158" s="98"/>
      <c r="QM158" s="98"/>
      <c r="QN158" s="98"/>
      <c r="QO158" s="98"/>
      <c r="QP158" s="98"/>
      <c r="QQ158" s="98"/>
      <c r="QR158" s="98"/>
      <c r="QS158" s="98"/>
      <c r="QT158" s="98"/>
      <c r="QU158" s="98"/>
      <c r="QV158" s="98"/>
      <c r="QW158" s="98"/>
      <c r="QX158" s="98"/>
      <c r="QY158" s="98"/>
      <c r="QZ158" s="98"/>
      <c r="RA158" s="98"/>
      <c r="RB158" s="98"/>
      <c r="RC158" s="98"/>
      <c r="RD158" s="98"/>
      <c r="RE158" s="98"/>
      <c r="RF158" s="98"/>
      <c r="RG158" s="98"/>
      <c r="RH158" s="98"/>
      <c r="RI158" s="98"/>
      <c r="RJ158" s="98"/>
      <c r="RK158" s="98"/>
      <c r="RL158" s="98"/>
      <c r="RM158" s="98"/>
      <c r="RN158" s="98"/>
      <c r="RO158" s="98"/>
      <c r="RP158" s="98"/>
      <c r="RQ158" s="98"/>
      <c r="RR158" s="98"/>
      <c r="RS158" s="98"/>
      <c r="RT158" s="98"/>
      <c r="RU158" s="98"/>
      <c r="RV158" s="98"/>
      <c r="RW158" s="98"/>
      <c r="RX158" s="98"/>
      <c r="RY158" s="98"/>
      <c r="RZ158" s="98"/>
      <c r="SA158" s="98"/>
      <c r="SB158" s="98"/>
      <c r="SC158" s="98"/>
      <c r="SD158" s="98"/>
      <c r="SE158" s="98"/>
      <c r="SF158" s="98"/>
      <c r="SG158" s="98"/>
      <c r="SH158" s="98"/>
      <c r="SI158" s="253"/>
      <c r="SJ158" s="98"/>
      <c r="SK158" s="98"/>
      <c r="SL158" s="98"/>
      <c r="SM158" s="98"/>
      <c r="SN158" s="98"/>
      <c r="SO158" s="98"/>
      <c r="SP158" s="98"/>
      <c r="SQ158" s="98"/>
      <c r="SR158" s="98"/>
      <c r="SS158" s="98"/>
      <c r="ST158" s="98"/>
      <c r="SU158" s="98"/>
      <c r="SV158" s="98"/>
      <c r="SW158" s="98"/>
      <c r="SX158" s="98"/>
      <c r="SY158" s="98"/>
      <c r="SZ158" s="98"/>
      <c r="TA158" s="98"/>
      <c r="TB158" s="98"/>
      <c r="TC158" s="98"/>
      <c r="TD158" s="98"/>
      <c r="TE158" s="98"/>
      <c r="TF158" s="98"/>
      <c r="TG158" s="98"/>
      <c r="TH158" s="98"/>
      <c r="TI158" s="98"/>
      <c r="TJ158" s="98"/>
      <c r="TK158" s="98"/>
      <c r="TL158" s="98"/>
      <c r="TM158" s="98"/>
      <c r="TN158" s="98"/>
      <c r="TO158" s="98"/>
      <c r="TP158" s="98"/>
      <c r="TQ158" s="98"/>
      <c r="TR158" s="98"/>
      <c r="TS158" s="98"/>
      <c r="TT158" s="98"/>
      <c r="TU158" s="98"/>
      <c r="TV158" s="98"/>
      <c r="TW158" s="98"/>
      <c r="TX158" s="98"/>
      <c r="TY158" s="98"/>
      <c r="TZ158" s="98"/>
      <c r="UA158" s="98"/>
      <c r="UB158" s="98"/>
      <c r="UC158" s="98"/>
      <c r="UD158" s="98"/>
      <c r="UE158" s="98"/>
      <c r="UF158" s="98"/>
      <c r="UG158" s="98"/>
      <c r="UH158" s="98"/>
      <c r="UI158" s="98"/>
      <c r="UJ158" s="98"/>
      <c r="UK158" s="98"/>
      <c r="UL158" s="98"/>
      <c r="UM158" s="98"/>
      <c r="UN158" s="98"/>
      <c r="UO158" s="98"/>
      <c r="UP158" s="98"/>
      <c r="UQ158" s="98"/>
      <c r="UR158" s="98"/>
      <c r="US158" s="98"/>
      <c r="UT158" s="98"/>
      <c r="UU158" s="98"/>
      <c r="UV158" s="98"/>
      <c r="UW158" s="98"/>
      <c r="UX158" s="98"/>
      <c r="UY158" s="98"/>
      <c r="UZ158" s="98"/>
      <c r="VA158" s="98"/>
      <c r="VB158" s="98"/>
      <c r="VC158" s="98"/>
      <c r="VD158" s="98"/>
      <c r="VE158" s="98"/>
      <c r="VF158" s="98"/>
      <c r="VG158" s="98"/>
      <c r="VH158" s="98"/>
      <c r="VI158" s="98"/>
      <c r="VJ158" s="98"/>
      <c r="VK158" s="98"/>
      <c r="VL158" s="98"/>
      <c r="VM158" s="98"/>
      <c r="VN158" s="98"/>
      <c r="VO158" s="98"/>
      <c r="VV158" s="98"/>
      <c r="VW158" s="98"/>
      <c r="VX158" s="98"/>
      <c r="VY158" s="98"/>
      <c r="VZ158" s="98"/>
      <c r="WA158" s="98"/>
      <c r="WB158" s="98"/>
      <c r="WC158" s="98"/>
      <c r="WD158" s="98"/>
      <c r="WE158" s="98"/>
      <c r="WF158" s="98"/>
      <c r="WG158" s="98"/>
      <c r="WH158" s="98"/>
      <c r="WI158" s="98"/>
      <c r="WJ158" s="98"/>
      <c r="WK158" s="98"/>
      <c r="WL158" s="98"/>
      <c r="WM158" s="98"/>
      <c r="WN158" s="98"/>
      <c r="WO158" s="98"/>
      <c r="WP158" s="98"/>
      <c r="WQ158" s="98"/>
      <c r="WR158" s="98"/>
      <c r="WS158" s="98"/>
      <c r="WT158" s="98"/>
      <c r="WU158" s="98"/>
      <c r="WV158" s="98"/>
      <c r="WW158" s="98"/>
      <c r="WX158" s="98"/>
      <c r="WY158" s="98"/>
      <c r="WZ158" s="98"/>
      <c r="XA158" s="98"/>
      <c r="XB158" s="98"/>
      <c r="XC158" s="98"/>
      <c r="XD158" s="98"/>
      <c r="ZF158" s="98"/>
      <c r="ZG158" s="98"/>
      <c r="ZH158" s="98"/>
      <c r="ZI158" s="98"/>
      <c r="ZJ158" s="98"/>
      <c r="ZK158" s="98"/>
      <c r="ZL158" s="98"/>
      <c r="ZM158" s="98"/>
      <c r="ZN158" s="98"/>
      <c r="ZO158" s="98"/>
      <c r="ZP158" s="98"/>
      <c r="ZQ158" s="98"/>
      <c r="ZR158" s="98"/>
      <c r="ZS158" s="98"/>
      <c r="ZT158" s="98"/>
      <c r="ZU158" s="98"/>
      <c r="ZV158" s="98"/>
      <c r="ZW158" s="98"/>
      <c r="ZX158" s="98"/>
      <c r="ZY158" s="98"/>
      <c r="ZZ158" s="98"/>
      <c r="AAA158" s="98"/>
      <c r="AAB158" s="98"/>
      <c r="AAC158" s="98"/>
      <c r="AAD158" s="98"/>
      <c r="AAE158" s="98"/>
      <c r="AAF158" s="98"/>
      <c r="AAG158" s="98"/>
      <c r="AAH158" s="98"/>
    </row>
    <row r="159" spans="2:710" x14ac:dyDescent="0.25">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J159" s="98"/>
      <c r="HL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c r="IW159" s="98"/>
      <c r="IX159" s="98"/>
      <c r="IY159" s="98"/>
      <c r="IZ159" s="98"/>
      <c r="JA159" s="98"/>
      <c r="JB159" s="98"/>
      <c r="JC159" s="98"/>
      <c r="JD159" s="98"/>
      <c r="JE159" s="98"/>
      <c r="JF159" s="98"/>
      <c r="JG159" s="98"/>
      <c r="JH159" s="98"/>
      <c r="JI159" s="98"/>
      <c r="JJ159" s="98"/>
      <c r="JK159" s="98"/>
      <c r="JL159" s="98"/>
      <c r="JM159" s="98"/>
      <c r="JN159" s="98"/>
      <c r="JO159" s="98"/>
      <c r="JP159" s="98"/>
      <c r="JQ159" s="98"/>
      <c r="JR159" s="98"/>
      <c r="JS159" s="98"/>
      <c r="JT159" s="98"/>
      <c r="JU159" s="98"/>
      <c r="JV159" s="98"/>
      <c r="JW159" s="98"/>
      <c r="JX159" s="98"/>
      <c r="JY159" s="98"/>
      <c r="JZ159" s="98"/>
      <c r="KA159" s="98"/>
      <c r="KB159" s="98"/>
      <c r="KC159" s="98"/>
      <c r="KD159" s="98"/>
      <c r="KE159" s="98"/>
      <c r="KF159" s="98"/>
      <c r="KG159" s="98"/>
      <c r="KH159" s="98"/>
      <c r="KI159" s="98"/>
      <c r="KJ159" s="98"/>
      <c r="KK159" s="98"/>
      <c r="KL159" s="98"/>
      <c r="KM159" s="98"/>
      <c r="KN159" s="98"/>
      <c r="KO159" s="98"/>
      <c r="KQ159" s="98"/>
      <c r="KR159" s="98"/>
      <c r="KS159" s="98"/>
      <c r="KT159" s="98"/>
      <c r="KU159" s="98"/>
      <c r="KV159" s="98"/>
      <c r="KW159" s="98"/>
      <c r="KX159" s="98"/>
      <c r="KY159" s="98"/>
      <c r="KZ159" s="98"/>
      <c r="LA159" s="98"/>
      <c r="LB159" s="98"/>
      <c r="LC159" s="98"/>
      <c r="LD159" s="98"/>
      <c r="LE159" s="98"/>
      <c r="LF159" s="98"/>
      <c r="LG159" s="98"/>
      <c r="LH159" s="98"/>
      <c r="LI159" s="98"/>
      <c r="LJ159" s="98"/>
      <c r="LK159" s="98"/>
      <c r="LL159" s="98"/>
      <c r="LM159" s="98"/>
      <c r="LN159" s="98"/>
      <c r="LO159" s="98"/>
      <c r="LP159" s="98"/>
      <c r="LQ159" s="98"/>
      <c r="LR159" s="98"/>
      <c r="LS159" s="98"/>
      <c r="LT159" s="98"/>
      <c r="LU159" s="98"/>
      <c r="LV159" s="98"/>
      <c r="LW159" s="98"/>
      <c r="LX159" s="98"/>
      <c r="LY159" s="98"/>
      <c r="LZ159" s="98"/>
      <c r="MA159" s="98"/>
      <c r="MB159" s="98"/>
      <c r="MC159" s="98"/>
      <c r="MD159" s="98"/>
      <c r="ME159" s="98"/>
      <c r="MF159" s="98"/>
      <c r="MG159" s="98"/>
      <c r="MH159" s="98"/>
      <c r="MI159" s="98"/>
      <c r="MJ159" s="98"/>
      <c r="MK159" s="98"/>
      <c r="ML159" s="98"/>
      <c r="MM159" s="98"/>
      <c r="MP159" s="98"/>
      <c r="MR159" s="98"/>
      <c r="MS159" s="98"/>
      <c r="MT159" s="98"/>
      <c r="MU159" s="98"/>
      <c r="MV159" s="98"/>
      <c r="MW159" s="98"/>
      <c r="MY159" s="98"/>
      <c r="MZ159" s="98"/>
      <c r="NA159" s="98"/>
      <c r="NB159" s="98"/>
      <c r="NC159" s="98"/>
      <c r="NE159" s="98"/>
      <c r="NF159" s="98"/>
      <c r="NG159" s="98"/>
      <c r="NH159" s="98"/>
      <c r="NI159" s="98"/>
      <c r="NJ159" s="252"/>
      <c r="NK159" s="98"/>
      <c r="NL159" s="98"/>
      <c r="NM159" s="98"/>
      <c r="NN159" s="98"/>
      <c r="NO159" s="98"/>
      <c r="NP159" s="98"/>
      <c r="NQ159" s="98"/>
      <c r="NR159" s="98"/>
      <c r="NS159" s="98"/>
      <c r="NT159" s="98"/>
      <c r="NU159" s="98"/>
      <c r="NV159" s="98"/>
      <c r="NW159" s="98"/>
      <c r="NX159" s="98"/>
      <c r="NY159" s="98"/>
      <c r="NZ159" s="98"/>
      <c r="OA159" s="98"/>
      <c r="OB159" s="98"/>
      <c r="OC159" s="98"/>
      <c r="OD159" s="98"/>
      <c r="OE159" s="98"/>
      <c r="OF159" s="98"/>
      <c r="OG159" s="98"/>
      <c r="OH159" s="98"/>
      <c r="OI159" s="98"/>
      <c r="OJ159" s="98"/>
      <c r="OK159" s="98"/>
      <c r="OL159" s="98"/>
      <c r="OM159" s="98"/>
      <c r="ON159" s="98"/>
      <c r="OO159" s="98"/>
      <c r="OP159" s="98"/>
      <c r="OQ159" s="98"/>
      <c r="OR159" s="98"/>
      <c r="OS159" s="98"/>
      <c r="OT159" s="98"/>
      <c r="OU159" s="98"/>
      <c r="OV159" s="98"/>
      <c r="OW159" s="98"/>
      <c r="PB159" s="98"/>
      <c r="PD159" s="98"/>
      <c r="PE159" s="98"/>
      <c r="PF159" s="98"/>
      <c r="PG159" s="98"/>
      <c r="PH159" s="98"/>
      <c r="PI159" s="98"/>
      <c r="PJ159" s="98"/>
      <c r="PK159" s="98"/>
      <c r="PL159" s="98"/>
      <c r="PM159" s="98"/>
      <c r="PN159" s="98"/>
      <c r="PO159" s="98"/>
      <c r="PP159" s="98"/>
      <c r="PQ159" s="98"/>
      <c r="PR159" s="98"/>
      <c r="PS159" s="98"/>
      <c r="PT159" s="98"/>
      <c r="PU159" s="98"/>
      <c r="PV159" s="98"/>
      <c r="PW159" s="98"/>
      <c r="PX159" s="98"/>
      <c r="PY159" s="98"/>
      <c r="PZ159" s="98"/>
      <c r="QA159" s="98"/>
      <c r="QB159" s="98"/>
      <c r="QC159" s="98"/>
      <c r="QD159" s="98"/>
      <c r="QE159" s="98"/>
      <c r="QF159" s="98"/>
      <c r="QG159" s="98"/>
      <c r="QH159" s="98"/>
      <c r="QI159" s="98"/>
      <c r="QJ159" s="98"/>
      <c r="QK159" s="98"/>
      <c r="QL159" s="98"/>
      <c r="QM159" s="98"/>
      <c r="QN159" s="98"/>
      <c r="QO159" s="98"/>
      <c r="QP159" s="98"/>
      <c r="QQ159" s="98"/>
      <c r="QR159" s="98"/>
      <c r="QS159" s="98"/>
      <c r="QT159" s="98"/>
      <c r="QU159" s="98"/>
      <c r="QV159" s="98"/>
      <c r="QW159" s="98"/>
      <c r="QX159" s="98"/>
      <c r="QY159" s="98"/>
      <c r="QZ159" s="98"/>
      <c r="RA159" s="98"/>
      <c r="RB159" s="98"/>
      <c r="RC159" s="98"/>
      <c r="RD159" s="98"/>
      <c r="RE159" s="98"/>
      <c r="RF159" s="98"/>
      <c r="RG159" s="98"/>
      <c r="RH159" s="98"/>
      <c r="RI159" s="98"/>
      <c r="RJ159" s="98"/>
      <c r="RK159" s="98"/>
      <c r="RL159" s="98"/>
      <c r="RM159" s="98"/>
      <c r="RN159" s="98"/>
      <c r="RO159" s="98"/>
      <c r="RP159" s="98"/>
      <c r="RQ159" s="98"/>
      <c r="RR159" s="98"/>
      <c r="RS159" s="98"/>
      <c r="RT159" s="98"/>
      <c r="RU159" s="98"/>
      <c r="RV159" s="98"/>
      <c r="RW159" s="98"/>
      <c r="RX159" s="98"/>
      <c r="RY159" s="98"/>
      <c r="RZ159" s="98"/>
      <c r="SA159" s="98"/>
      <c r="SB159" s="98"/>
      <c r="SC159" s="98"/>
      <c r="SD159" s="98"/>
      <c r="SE159" s="98"/>
      <c r="SF159" s="98"/>
      <c r="SG159" s="98"/>
      <c r="SH159" s="98"/>
      <c r="SI159" s="253"/>
      <c r="SJ159" s="98"/>
      <c r="SK159" s="98"/>
      <c r="SL159" s="98"/>
      <c r="SM159" s="98"/>
      <c r="SN159" s="98"/>
      <c r="SO159" s="98"/>
      <c r="SP159" s="98"/>
      <c r="SQ159" s="98"/>
      <c r="SR159" s="98"/>
      <c r="SS159" s="98"/>
      <c r="ST159" s="98"/>
      <c r="SU159" s="98"/>
      <c r="SV159" s="98"/>
      <c r="SW159" s="98"/>
      <c r="SX159" s="98"/>
      <c r="SY159" s="98"/>
      <c r="SZ159" s="98"/>
      <c r="TA159" s="98"/>
      <c r="TB159" s="98"/>
      <c r="TC159" s="98"/>
      <c r="TD159" s="98"/>
      <c r="TE159" s="98"/>
      <c r="TF159" s="98"/>
      <c r="TG159" s="98"/>
      <c r="TH159" s="98"/>
      <c r="TI159" s="98"/>
      <c r="TJ159" s="98"/>
      <c r="TK159" s="98"/>
      <c r="TL159" s="98"/>
      <c r="TM159" s="98"/>
      <c r="TN159" s="98"/>
      <c r="TO159" s="98"/>
      <c r="TP159" s="98"/>
      <c r="TQ159" s="98"/>
      <c r="TR159" s="98"/>
      <c r="TS159" s="98"/>
      <c r="TT159" s="98"/>
      <c r="TU159" s="98"/>
      <c r="TV159" s="98"/>
      <c r="TW159" s="98"/>
      <c r="TX159" s="98"/>
      <c r="TY159" s="98"/>
      <c r="TZ159" s="98"/>
      <c r="UA159" s="98"/>
      <c r="UB159" s="98"/>
      <c r="UC159" s="98"/>
      <c r="UD159" s="98"/>
      <c r="UE159" s="98"/>
      <c r="UF159" s="98"/>
      <c r="UG159" s="98"/>
      <c r="UH159" s="98"/>
      <c r="UI159" s="98"/>
      <c r="UJ159" s="98"/>
      <c r="UK159" s="98"/>
      <c r="UL159" s="98"/>
      <c r="UM159" s="98"/>
      <c r="UN159" s="98"/>
      <c r="UO159" s="98"/>
      <c r="UP159" s="98"/>
      <c r="UQ159" s="98"/>
      <c r="UR159" s="98"/>
      <c r="US159" s="98"/>
      <c r="UT159" s="98"/>
      <c r="UU159" s="98"/>
      <c r="UV159" s="98"/>
      <c r="UW159" s="98"/>
      <c r="UX159" s="98"/>
      <c r="UY159" s="98"/>
      <c r="UZ159" s="98"/>
      <c r="VA159" s="98"/>
      <c r="VB159" s="98"/>
      <c r="VC159" s="98"/>
      <c r="VD159" s="98"/>
      <c r="VE159" s="98"/>
      <c r="VF159" s="98"/>
      <c r="VG159" s="98"/>
      <c r="VH159" s="98"/>
      <c r="VI159" s="98"/>
      <c r="VJ159" s="98"/>
      <c r="VK159" s="98"/>
      <c r="VL159" s="98"/>
      <c r="VM159" s="98"/>
      <c r="VN159" s="98"/>
      <c r="VO159" s="98"/>
      <c r="VV159" s="98"/>
      <c r="VW159" s="98"/>
      <c r="VX159" s="98"/>
      <c r="VY159" s="98"/>
      <c r="VZ159" s="98"/>
      <c r="WA159" s="98"/>
      <c r="WB159" s="98"/>
      <c r="WC159" s="98"/>
      <c r="WD159" s="98"/>
      <c r="WE159" s="98"/>
      <c r="WF159" s="98"/>
      <c r="WG159" s="98"/>
      <c r="WH159" s="98"/>
      <c r="WI159" s="98"/>
      <c r="WJ159" s="98"/>
      <c r="WK159" s="98"/>
      <c r="WL159" s="98"/>
      <c r="WM159" s="98"/>
      <c r="WN159" s="98"/>
      <c r="WO159" s="98"/>
      <c r="WP159" s="98"/>
      <c r="WQ159" s="98"/>
      <c r="WR159" s="98"/>
      <c r="WS159" s="98"/>
      <c r="WT159" s="98"/>
      <c r="WU159" s="98"/>
      <c r="WV159" s="98"/>
      <c r="WW159" s="98"/>
      <c r="WX159" s="98"/>
      <c r="WY159" s="98"/>
      <c r="WZ159" s="98"/>
      <c r="XA159" s="98"/>
      <c r="XB159" s="98"/>
      <c r="XC159" s="98"/>
      <c r="XD159" s="98"/>
      <c r="ZF159" s="98"/>
      <c r="ZG159" s="98"/>
      <c r="ZH159" s="98"/>
      <c r="ZI159" s="98"/>
      <c r="ZJ159" s="98"/>
      <c r="ZK159" s="98"/>
      <c r="ZL159" s="98"/>
      <c r="ZM159" s="98"/>
      <c r="ZN159" s="98"/>
      <c r="ZO159" s="98"/>
      <c r="ZP159" s="98"/>
      <c r="ZQ159" s="98"/>
      <c r="ZR159" s="98"/>
      <c r="ZS159" s="98"/>
      <c r="ZT159" s="98"/>
      <c r="ZU159" s="98"/>
      <c r="ZV159" s="98"/>
      <c r="ZW159" s="98"/>
      <c r="ZX159" s="98"/>
      <c r="ZY159" s="98"/>
      <c r="ZZ159" s="98"/>
      <c r="AAA159" s="98"/>
      <c r="AAB159" s="98"/>
      <c r="AAC159" s="98"/>
      <c r="AAD159" s="98"/>
      <c r="AAE159" s="98"/>
      <c r="AAF159" s="98"/>
      <c r="AAG159" s="98"/>
      <c r="AAH159" s="98"/>
    </row>
    <row r="160" spans="2:710" x14ac:dyDescent="0.25">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J160" s="98"/>
      <c r="HL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c r="IW160" s="98"/>
      <c r="IX160" s="98"/>
      <c r="IY160" s="98"/>
      <c r="IZ160" s="98"/>
      <c r="JA160" s="98"/>
      <c r="JB160" s="98"/>
      <c r="JC160" s="98"/>
      <c r="JD160" s="98"/>
      <c r="JE160" s="98"/>
      <c r="JF160" s="98"/>
      <c r="JG160" s="98"/>
      <c r="JH160" s="98"/>
      <c r="JI160" s="98"/>
      <c r="JJ160" s="98"/>
      <c r="JK160" s="98"/>
      <c r="JL160" s="98"/>
      <c r="JM160" s="98"/>
      <c r="JN160" s="98"/>
      <c r="JO160" s="98"/>
      <c r="JP160" s="98"/>
      <c r="JQ160" s="98"/>
      <c r="JR160" s="98"/>
      <c r="JS160" s="98"/>
      <c r="JT160" s="98"/>
      <c r="JU160" s="98"/>
      <c r="JV160" s="98"/>
      <c r="JW160" s="98"/>
      <c r="JX160" s="98"/>
      <c r="JY160" s="98"/>
      <c r="JZ160" s="98"/>
      <c r="KA160" s="98"/>
      <c r="KB160" s="98"/>
      <c r="KC160" s="98"/>
      <c r="KD160" s="98"/>
      <c r="KE160" s="98"/>
      <c r="KF160" s="98"/>
      <c r="KG160" s="98"/>
      <c r="KH160" s="98"/>
      <c r="KI160" s="98"/>
      <c r="KJ160" s="98"/>
      <c r="KK160" s="98"/>
      <c r="KL160" s="98"/>
      <c r="KM160" s="98"/>
      <c r="KN160" s="98"/>
      <c r="KO160" s="98"/>
      <c r="KQ160" s="98"/>
      <c r="KR160" s="98"/>
      <c r="KS160" s="98"/>
      <c r="KT160" s="98"/>
      <c r="KU160" s="98"/>
      <c r="KV160" s="98"/>
      <c r="KW160" s="98"/>
      <c r="KX160" s="98"/>
      <c r="KY160" s="98"/>
      <c r="KZ160" s="98"/>
      <c r="LA160" s="98"/>
      <c r="LB160" s="98"/>
      <c r="LC160" s="98"/>
      <c r="LD160" s="98"/>
      <c r="LE160" s="98"/>
      <c r="LF160" s="98"/>
      <c r="LG160" s="98"/>
      <c r="LH160" s="98"/>
      <c r="LI160" s="98"/>
      <c r="LJ160" s="98"/>
      <c r="LK160" s="98"/>
      <c r="LL160" s="98"/>
      <c r="LM160" s="98"/>
      <c r="LN160" s="98"/>
      <c r="LO160" s="98"/>
      <c r="LP160" s="98"/>
      <c r="LQ160" s="98"/>
      <c r="LR160" s="98"/>
      <c r="LS160" s="98"/>
      <c r="LT160" s="98"/>
      <c r="LU160" s="98"/>
      <c r="LV160" s="98"/>
      <c r="LW160" s="98"/>
      <c r="LX160" s="98"/>
      <c r="LY160" s="98"/>
      <c r="LZ160" s="98"/>
      <c r="MA160" s="98"/>
      <c r="MB160" s="98"/>
      <c r="MC160" s="98"/>
      <c r="MD160" s="98"/>
      <c r="ME160" s="98"/>
      <c r="MF160" s="98"/>
      <c r="MG160" s="98"/>
      <c r="MH160" s="98"/>
      <c r="MI160" s="98"/>
      <c r="MJ160" s="98"/>
      <c r="MK160" s="98"/>
      <c r="ML160" s="98"/>
      <c r="MM160" s="98"/>
      <c r="MP160" s="98"/>
      <c r="MR160" s="98"/>
      <c r="MS160" s="98"/>
      <c r="MT160" s="98"/>
      <c r="MU160" s="98"/>
      <c r="MV160" s="98"/>
      <c r="MW160" s="98"/>
      <c r="MY160" s="98"/>
      <c r="MZ160" s="98"/>
      <c r="NA160" s="98"/>
      <c r="NB160" s="98"/>
      <c r="NC160" s="98"/>
      <c r="NE160" s="98"/>
      <c r="NF160" s="98"/>
      <c r="NG160" s="98"/>
      <c r="NH160" s="98"/>
      <c r="NI160" s="98"/>
      <c r="NJ160" s="252"/>
      <c r="NK160" s="98"/>
      <c r="NL160" s="98"/>
      <c r="NM160" s="98"/>
      <c r="NN160" s="98"/>
      <c r="NO160" s="98"/>
      <c r="NP160" s="98"/>
      <c r="NQ160" s="98"/>
      <c r="NR160" s="98"/>
      <c r="NS160" s="98"/>
      <c r="NT160" s="98"/>
      <c r="NU160" s="98"/>
      <c r="NV160" s="98"/>
      <c r="NW160" s="98"/>
      <c r="NX160" s="98"/>
      <c r="NY160" s="98"/>
      <c r="NZ160" s="98"/>
      <c r="OA160" s="98"/>
      <c r="OB160" s="98"/>
      <c r="OC160" s="98"/>
      <c r="OD160" s="98"/>
      <c r="OE160" s="98"/>
      <c r="OF160" s="98"/>
      <c r="OG160" s="98"/>
      <c r="OH160" s="98"/>
      <c r="OI160" s="98"/>
      <c r="OJ160" s="98"/>
      <c r="OK160" s="98"/>
      <c r="OL160" s="98"/>
      <c r="OM160" s="98"/>
      <c r="ON160" s="98"/>
      <c r="OO160" s="98"/>
      <c r="OP160" s="98"/>
      <c r="OQ160" s="98"/>
      <c r="OR160" s="98"/>
      <c r="OS160" s="98"/>
      <c r="OT160" s="98"/>
      <c r="OU160" s="98"/>
      <c r="OV160" s="98"/>
      <c r="OW160" s="98"/>
      <c r="PB160" s="98"/>
      <c r="PD160" s="98"/>
      <c r="PE160" s="98"/>
      <c r="PF160" s="98"/>
      <c r="PG160" s="98"/>
      <c r="PH160" s="98"/>
      <c r="PI160" s="98"/>
      <c r="PJ160" s="98"/>
      <c r="PK160" s="98"/>
      <c r="PL160" s="98"/>
      <c r="PM160" s="98"/>
      <c r="PN160" s="98"/>
      <c r="PO160" s="98"/>
      <c r="PP160" s="98"/>
      <c r="PQ160" s="98"/>
      <c r="PR160" s="98"/>
      <c r="PS160" s="98"/>
      <c r="PT160" s="98"/>
      <c r="PU160" s="98"/>
      <c r="PV160" s="98"/>
      <c r="PW160" s="98"/>
      <c r="PX160" s="98"/>
      <c r="PY160" s="98"/>
      <c r="PZ160" s="98"/>
      <c r="QA160" s="98"/>
      <c r="QB160" s="98"/>
      <c r="QC160" s="98"/>
      <c r="QD160" s="98"/>
      <c r="QE160" s="98"/>
      <c r="QF160" s="98"/>
      <c r="QG160" s="98"/>
      <c r="QH160" s="98"/>
      <c r="QI160" s="98"/>
      <c r="QJ160" s="98"/>
      <c r="QK160" s="98"/>
      <c r="QL160" s="98"/>
      <c r="QM160" s="98"/>
      <c r="QN160" s="98"/>
      <c r="QO160" s="98"/>
      <c r="QP160" s="98"/>
      <c r="QQ160" s="98"/>
      <c r="QR160" s="98"/>
      <c r="QS160" s="98"/>
      <c r="QT160" s="98"/>
      <c r="QU160" s="98"/>
      <c r="QV160" s="98"/>
      <c r="QW160" s="98"/>
      <c r="QX160" s="98"/>
      <c r="QY160" s="98"/>
      <c r="QZ160" s="98"/>
      <c r="RA160" s="98"/>
      <c r="RB160" s="98"/>
      <c r="RC160" s="98"/>
      <c r="RD160" s="98"/>
      <c r="RE160" s="98"/>
      <c r="RF160" s="98"/>
      <c r="RG160" s="98"/>
      <c r="RH160" s="98"/>
      <c r="RI160" s="98"/>
      <c r="RJ160" s="98"/>
      <c r="RK160" s="98"/>
      <c r="RL160" s="98"/>
      <c r="RM160" s="98"/>
      <c r="RN160" s="98"/>
      <c r="RO160" s="98"/>
      <c r="RP160" s="98"/>
      <c r="RQ160" s="98"/>
      <c r="RR160" s="98"/>
      <c r="RS160" s="98"/>
      <c r="RT160" s="98"/>
      <c r="RU160" s="98"/>
      <c r="RV160" s="98"/>
      <c r="RW160" s="98"/>
      <c r="RX160" s="98"/>
      <c r="RY160" s="98"/>
      <c r="RZ160" s="98"/>
      <c r="SA160" s="98"/>
      <c r="SB160" s="98"/>
      <c r="SC160" s="98"/>
      <c r="SD160" s="98"/>
      <c r="SE160" s="98"/>
      <c r="SF160" s="98"/>
      <c r="SG160" s="98"/>
      <c r="SH160" s="98"/>
      <c r="SI160" s="253"/>
      <c r="SJ160" s="98"/>
      <c r="SK160" s="98"/>
      <c r="SL160" s="98"/>
      <c r="SM160" s="98"/>
      <c r="SN160" s="98"/>
      <c r="SO160" s="98"/>
      <c r="SP160" s="98"/>
      <c r="SQ160" s="98"/>
      <c r="SR160" s="98"/>
      <c r="SS160" s="98"/>
      <c r="ST160" s="98"/>
      <c r="SU160" s="98"/>
      <c r="SV160" s="98"/>
      <c r="SW160" s="98"/>
      <c r="SX160" s="98"/>
      <c r="SY160" s="98"/>
      <c r="SZ160" s="98"/>
      <c r="TA160" s="98"/>
      <c r="TB160" s="98"/>
      <c r="TC160" s="98"/>
      <c r="TD160" s="98"/>
      <c r="TE160" s="98"/>
      <c r="TF160" s="98"/>
      <c r="TG160" s="98"/>
      <c r="TH160" s="98"/>
      <c r="TI160" s="98"/>
      <c r="TJ160" s="98"/>
      <c r="TK160" s="98"/>
      <c r="TL160" s="98"/>
      <c r="TM160" s="98"/>
      <c r="TN160" s="98"/>
      <c r="TO160" s="98"/>
      <c r="TP160" s="98"/>
      <c r="TQ160" s="98"/>
      <c r="TR160" s="98"/>
      <c r="TS160" s="98"/>
      <c r="TT160" s="98"/>
      <c r="TU160" s="98"/>
      <c r="TV160" s="98"/>
      <c r="TW160" s="98"/>
      <c r="TX160" s="98"/>
      <c r="TY160" s="98"/>
      <c r="TZ160" s="98"/>
      <c r="UA160" s="98"/>
      <c r="UB160" s="98"/>
      <c r="UC160" s="98"/>
      <c r="UD160" s="98"/>
      <c r="UE160" s="98"/>
      <c r="UF160" s="98"/>
      <c r="UG160" s="98"/>
      <c r="UH160" s="98"/>
      <c r="UI160" s="98"/>
      <c r="UJ160" s="98"/>
      <c r="UK160" s="98"/>
      <c r="UL160" s="98"/>
      <c r="UM160" s="98"/>
      <c r="UN160" s="98"/>
      <c r="UO160" s="98"/>
      <c r="UP160" s="98"/>
      <c r="UQ160" s="98"/>
      <c r="UR160" s="98"/>
      <c r="US160" s="98"/>
      <c r="UT160" s="98"/>
      <c r="UU160" s="98"/>
      <c r="UV160" s="98"/>
      <c r="UW160" s="98"/>
      <c r="UX160" s="98"/>
      <c r="UY160" s="98"/>
      <c r="UZ160" s="98"/>
      <c r="VA160" s="98"/>
      <c r="VB160" s="98"/>
      <c r="VC160" s="98"/>
      <c r="VD160" s="98"/>
      <c r="VE160" s="98"/>
      <c r="VF160" s="98"/>
      <c r="VG160" s="98"/>
      <c r="VH160" s="98"/>
      <c r="VI160" s="98"/>
      <c r="VJ160" s="98"/>
      <c r="VK160" s="98"/>
      <c r="VL160" s="98"/>
      <c r="VM160" s="98"/>
      <c r="VN160" s="98"/>
      <c r="VO160" s="98"/>
      <c r="VV160" s="98"/>
      <c r="VW160" s="98"/>
      <c r="VX160" s="98"/>
      <c r="VY160" s="98"/>
      <c r="VZ160" s="98"/>
      <c r="WA160" s="98"/>
      <c r="WB160" s="98"/>
      <c r="WC160" s="98"/>
      <c r="WD160" s="98"/>
      <c r="WE160" s="98"/>
      <c r="WF160" s="98"/>
      <c r="WG160" s="98"/>
      <c r="WH160" s="98"/>
      <c r="WI160" s="98"/>
      <c r="WJ160" s="98"/>
      <c r="WK160" s="98"/>
      <c r="WL160" s="98"/>
      <c r="WM160" s="98"/>
      <c r="WN160" s="98"/>
      <c r="WO160" s="98"/>
      <c r="WP160" s="98"/>
      <c r="WQ160" s="98"/>
      <c r="WR160" s="98"/>
      <c r="WS160" s="98"/>
      <c r="WT160" s="98"/>
      <c r="WU160" s="98"/>
      <c r="WV160" s="98"/>
      <c r="WW160" s="98"/>
      <c r="WX160" s="98"/>
      <c r="WY160" s="98"/>
      <c r="WZ160" s="98"/>
      <c r="XA160" s="98"/>
      <c r="XB160" s="98"/>
      <c r="XC160" s="98"/>
      <c r="XD160" s="98"/>
      <c r="ZF160" s="98"/>
      <c r="ZG160" s="98"/>
      <c r="ZH160" s="98"/>
      <c r="ZI160" s="98"/>
      <c r="ZJ160" s="98"/>
      <c r="ZK160" s="98"/>
      <c r="ZL160" s="98"/>
      <c r="ZM160" s="98"/>
      <c r="ZN160" s="98"/>
      <c r="ZO160" s="98"/>
      <c r="ZP160" s="98"/>
      <c r="ZQ160" s="98"/>
      <c r="ZR160" s="98"/>
      <c r="ZS160" s="98"/>
      <c r="ZT160" s="98"/>
      <c r="ZU160" s="98"/>
      <c r="ZV160" s="98"/>
      <c r="ZW160" s="98"/>
      <c r="ZX160" s="98"/>
      <c r="ZY160" s="98"/>
      <c r="ZZ160" s="98"/>
      <c r="AAA160" s="98"/>
      <c r="AAB160" s="98"/>
      <c r="AAC160" s="98"/>
      <c r="AAD160" s="98"/>
      <c r="AAE160" s="98"/>
      <c r="AAF160" s="98"/>
      <c r="AAG160" s="98"/>
      <c r="AAH160" s="98"/>
    </row>
    <row r="161" spans="2:710" x14ac:dyDescent="0.25">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J161" s="98"/>
      <c r="HL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c r="IW161" s="98"/>
      <c r="IX161" s="98"/>
      <c r="IY161" s="98"/>
      <c r="IZ161" s="98"/>
      <c r="JA161" s="98"/>
      <c r="JB161" s="98"/>
      <c r="JC161" s="98"/>
      <c r="JD161" s="98"/>
      <c r="JE161" s="98"/>
      <c r="JF161" s="98"/>
      <c r="JG161" s="98"/>
      <c r="JH161" s="98"/>
      <c r="JI161" s="98"/>
      <c r="JJ161" s="98"/>
      <c r="JK161" s="98"/>
      <c r="JL161" s="98"/>
      <c r="JM161" s="98"/>
      <c r="JN161" s="98"/>
      <c r="JO161" s="98"/>
      <c r="JP161" s="98"/>
      <c r="JQ161" s="98"/>
      <c r="JR161" s="98"/>
      <c r="JS161" s="98"/>
      <c r="JT161" s="98"/>
      <c r="JU161" s="98"/>
      <c r="JV161" s="98"/>
      <c r="JW161" s="98"/>
      <c r="JX161" s="98"/>
      <c r="JY161" s="98"/>
      <c r="JZ161" s="98"/>
      <c r="KA161" s="98"/>
      <c r="KB161" s="98"/>
      <c r="KC161" s="98"/>
      <c r="KD161" s="98"/>
      <c r="KE161" s="98"/>
      <c r="KF161" s="98"/>
      <c r="KG161" s="98"/>
      <c r="KH161" s="98"/>
      <c r="KI161" s="98"/>
      <c r="KJ161" s="98"/>
      <c r="KK161" s="98"/>
      <c r="KL161" s="98"/>
      <c r="KM161" s="98"/>
      <c r="KN161" s="98"/>
      <c r="KO161" s="98"/>
      <c r="KQ161" s="98"/>
      <c r="KR161" s="98"/>
      <c r="KS161" s="98"/>
      <c r="KT161" s="98"/>
      <c r="KU161" s="98"/>
      <c r="KV161" s="98"/>
      <c r="KW161" s="98"/>
      <c r="KX161" s="98"/>
      <c r="KY161" s="98"/>
      <c r="KZ161" s="98"/>
      <c r="LA161" s="98"/>
      <c r="LB161" s="98"/>
      <c r="LC161" s="98"/>
      <c r="LD161" s="98"/>
      <c r="LE161" s="98"/>
      <c r="LF161" s="98"/>
      <c r="LG161" s="98"/>
      <c r="LH161" s="98"/>
      <c r="LI161" s="98"/>
      <c r="LJ161" s="98"/>
      <c r="LK161" s="98"/>
      <c r="LL161" s="98"/>
      <c r="LM161" s="98"/>
      <c r="LN161" s="98"/>
      <c r="LO161" s="98"/>
      <c r="LP161" s="98"/>
      <c r="LQ161" s="98"/>
      <c r="LR161" s="98"/>
      <c r="LS161" s="98"/>
      <c r="LT161" s="98"/>
      <c r="LU161" s="98"/>
      <c r="LV161" s="98"/>
      <c r="LW161" s="98"/>
      <c r="LX161" s="98"/>
      <c r="LY161" s="98"/>
      <c r="LZ161" s="98"/>
      <c r="MA161" s="98"/>
      <c r="MB161" s="98"/>
      <c r="MC161" s="98"/>
      <c r="MD161" s="98"/>
      <c r="ME161" s="98"/>
      <c r="MF161" s="98"/>
      <c r="MG161" s="98"/>
      <c r="MH161" s="98"/>
      <c r="MI161" s="98"/>
      <c r="MJ161" s="98"/>
      <c r="MK161" s="98"/>
      <c r="ML161" s="98"/>
      <c r="MM161" s="98"/>
      <c r="MP161" s="98"/>
      <c r="MR161" s="98"/>
      <c r="MS161" s="98"/>
      <c r="MT161" s="98"/>
      <c r="MU161" s="98"/>
      <c r="MV161" s="98"/>
      <c r="MW161" s="98"/>
      <c r="MY161" s="98"/>
      <c r="MZ161" s="98"/>
      <c r="NA161" s="98"/>
      <c r="NB161" s="98"/>
      <c r="NC161" s="98"/>
      <c r="NE161" s="98"/>
      <c r="NF161" s="98"/>
      <c r="NG161" s="98"/>
      <c r="NH161" s="98"/>
      <c r="NI161" s="98"/>
      <c r="NJ161" s="252"/>
      <c r="NK161" s="98"/>
      <c r="NL161" s="98"/>
      <c r="NM161" s="98"/>
      <c r="NN161" s="98"/>
      <c r="NO161" s="98"/>
      <c r="NP161" s="98"/>
      <c r="NQ161" s="98"/>
      <c r="NR161" s="98"/>
      <c r="NS161" s="98"/>
      <c r="NT161" s="98"/>
      <c r="NU161" s="98"/>
      <c r="NV161" s="98"/>
      <c r="NW161" s="98"/>
      <c r="NX161" s="98"/>
      <c r="NY161" s="98"/>
      <c r="NZ161" s="98"/>
      <c r="OA161" s="98"/>
      <c r="OB161" s="98"/>
      <c r="OC161" s="98"/>
      <c r="OD161" s="98"/>
      <c r="OE161" s="98"/>
      <c r="OF161" s="98"/>
      <c r="OG161" s="98"/>
      <c r="OH161" s="98"/>
      <c r="OI161" s="98"/>
      <c r="OJ161" s="98"/>
      <c r="OK161" s="98"/>
      <c r="OL161" s="98"/>
      <c r="OM161" s="98"/>
      <c r="ON161" s="98"/>
      <c r="OO161" s="98"/>
      <c r="OP161" s="98"/>
      <c r="OQ161" s="98"/>
      <c r="OR161" s="98"/>
      <c r="OS161" s="98"/>
      <c r="OT161" s="98"/>
      <c r="OU161" s="98"/>
      <c r="OV161" s="98"/>
      <c r="OW161" s="98"/>
      <c r="PB161" s="98"/>
      <c r="PD161" s="98"/>
      <c r="PE161" s="98"/>
      <c r="PF161" s="98"/>
      <c r="PG161" s="98"/>
      <c r="PH161" s="98"/>
      <c r="PI161" s="98"/>
      <c r="PJ161" s="98"/>
      <c r="PK161" s="98"/>
      <c r="PL161" s="98"/>
      <c r="PM161" s="98"/>
      <c r="PN161" s="98"/>
      <c r="PO161" s="98"/>
      <c r="PP161" s="98"/>
      <c r="PQ161" s="98"/>
      <c r="PR161" s="98"/>
      <c r="PS161" s="98"/>
      <c r="PT161" s="98"/>
      <c r="PU161" s="98"/>
      <c r="PV161" s="98"/>
      <c r="PW161" s="98"/>
      <c r="PX161" s="98"/>
      <c r="PY161" s="98"/>
      <c r="PZ161" s="98"/>
      <c r="QA161" s="98"/>
      <c r="QB161" s="98"/>
      <c r="QC161" s="98"/>
      <c r="QD161" s="98"/>
      <c r="QE161" s="98"/>
      <c r="QF161" s="98"/>
      <c r="QG161" s="98"/>
      <c r="QH161" s="98"/>
      <c r="QI161" s="98"/>
      <c r="QJ161" s="98"/>
      <c r="QK161" s="98"/>
      <c r="QL161" s="98"/>
      <c r="QM161" s="98"/>
      <c r="QN161" s="98"/>
      <c r="QO161" s="98"/>
      <c r="QP161" s="98"/>
      <c r="QQ161" s="98"/>
      <c r="QR161" s="98"/>
      <c r="QS161" s="98"/>
      <c r="QT161" s="98"/>
      <c r="QU161" s="98"/>
      <c r="QV161" s="98"/>
      <c r="QW161" s="98"/>
      <c r="QX161" s="98"/>
      <c r="QY161" s="98"/>
      <c r="QZ161" s="98"/>
      <c r="RA161" s="98"/>
      <c r="RB161" s="98"/>
      <c r="RC161" s="98"/>
      <c r="RD161" s="98"/>
      <c r="RE161" s="98"/>
      <c r="RF161" s="98"/>
      <c r="RG161" s="98"/>
      <c r="RH161" s="98"/>
      <c r="RI161" s="98"/>
      <c r="RJ161" s="98"/>
      <c r="RK161" s="98"/>
      <c r="RL161" s="98"/>
      <c r="RM161" s="98"/>
      <c r="RN161" s="98"/>
      <c r="RO161" s="98"/>
      <c r="RP161" s="98"/>
      <c r="RQ161" s="98"/>
      <c r="RR161" s="98"/>
      <c r="RS161" s="98"/>
      <c r="RT161" s="98"/>
      <c r="RU161" s="98"/>
      <c r="RV161" s="98"/>
      <c r="RW161" s="98"/>
      <c r="RX161" s="98"/>
      <c r="RY161" s="98"/>
      <c r="RZ161" s="98"/>
      <c r="SA161" s="98"/>
      <c r="SB161" s="98"/>
      <c r="SC161" s="98"/>
      <c r="SD161" s="98"/>
      <c r="SE161" s="98"/>
      <c r="SF161" s="98"/>
      <c r="SG161" s="98"/>
      <c r="SH161" s="98"/>
      <c r="SI161" s="253"/>
      <c r="SJ161" s="98"/>
      <c r="SK161" s="98"/>
      <c r="SL161" s="98"/>
      <c r="SM161" s="98"/>
      <c r="SN161" s="98"/>
      <c r="SO161" s="98"/>
      <c r="SP161" s="98"/>
      <c r="SQ161" s="98"/>
      <c r="SR161" s="98"/>
      <c r="SS161" s="98"/>
      <c r="ST161" s="98"/>
      <c r="SU161" s="98"/>
      <c r="SV161" s="98"/>
      <c r="SW161" s="98"/>
      <c r="SX161" s="98"/>
      <c r="SY161" s="98"/>
      <c r="SZ161" s="98"/>
      <c r="TA161" s="98"/>
      <c r="TB161" s="98"/>
      <c r="TC161" s="98"/>
      <c r="TD161" s="98"/>
      <c r="TE161" s="98"/>
      <c r="TF161" s="98"/>
      <c r="TG161" s="98"/>
      <c r="TH161" s="98"/>
      <c r="TI161" s="98"/>
      <c r="TJ161" s="98"/>
      <c r="TK161" s="98"/>
      <c r="TL161" s="98"/>
      <c r="TM161" s="98"/>
      <c r="TN161" s="98"/>
      <c r="TO161" s="98"/>
      <c r="TP161" s="98"/>
      <c r="TQ161" s="98"/>
      <c r="TR161" s="98"/>
      <c r="TS161" s="98"/>
      <c r="TT161" s="98"/>
      <c r="TU161" s="98"/>
      <c r="TV161" s="98"/>
      <c r="TW161" s="98"/>
      <c r="TX161" s="98"/>
      <c r="TY161" s="98"/>
      <c r="TZ161" s="98"/>
      <c r="UA161" s="98"/>
      <c r="UB161" s="98"/>
      <c r="UC161" s="98"/>
      <c r="UD161" s="98"/>
      <c r="UE161" s="98"/>
      <c r="UF161" s="98"/>
      <c r="UG161" s="98"/>
      <c r="UH161" s="98"/>
      <c r="UI161" s="98"/>
      <c r="UJ161" s="98"/>
      <c r="UK161" s="98"/>
      <c r="UL161" s="98"/>
      <c r="UM161" s="98"/>
      <c r="UN161" s="98"/>
      <c r="UO161" s="98"/>
      <c r="UP161" s="98"/>
      <c r="UQ161" s="98"/>
      <c r="UR161" s="98"/>
      <c r="US161" s="98"/>
      <c r="UT161" s="98"/>
      <c r="UU161" s="98"/>
      <c r="UV161" s="98"/>
      <c r="UW161" s="98"/>
      <c r="UX161" s="98"/>
      <c r="UY161" s="98"/>
      <c r="UZ161" s="98"/>
      <c r="VA161" s="98"/>
      <c r="VB161" s="98"/>
      <c r="VC161" s="98"/>
      <c r="VD161" s="98"/>
      <c r="VE161" s="98"/>
      <c r="VF161" s="98"/>
      <c r="VG161" s="98"/>
      <c r="VH161" s="98"/>
      <c r="VI161" s="98"/>
      <c r="VJ161" s="98"/>
      <c r="VK161" s="98"/>
      <c r="VL161" s="98"/>
      <c r="VM161" s="98"/>
      <c r="VN161" s="98"/>
      <c r="VO161" s="98"/>
      <c r="VV161" s="98"/>
      <c r="VW161" s="98"/>
      <c r="VX161" s="98"/>
      <c r="VY161" s="98"/>
      <c r="VZ161" s="98"/>
      <c r="WA161" s="98"/>
      <c r="WB161" s="98"/>
      <c r="WC161" s="98"/>
      <c r="WD161" s="98"/>
      <c r="WE161" s="98"/>
      <c r="WF161" s="98"/>
      <c r="WG161" s="98"/>
      <c r="WH161" s="98"/>
      <c r="WI161" s="98"/>
      <c r="WJ161" s="98"/>
      <c r="WK161" s="98"/>
      <c r="WL161" s="98"/>
      <c r="WM161" s="98"/>
      <c r="WN161" s="98"/>
      <c r="WO161" s="98"/>
      <c r="WP161" s="98"/>
      <c r="WQ161" s="98"/>
      <c r="WR161" s="98"/>
      <c r="WS161" s="98"/>
      <c r="WT161" s="98"/>
      <c r="WU161" s="98"/>
      <c r="WV161" s="98"/>
      <c r="WW161" s="98"/>
      <c r="WX161" s="98"/>
      <c r="WY161" s="98"/>
      <c r="WZ161" s="98"/>
      <c r="XA161" s="98"/>
      <c r="XB161" s="98"/>
      <c r="XC161" s="98"/>
      <c r="XD161" s="98"/>
      <c r="ZF161" s="98"/>
      <c r="ZG161" s="98"/>
      <c r="ZH161" s="98"/>
      <c r="ZI161" s="98"/>
      <c r="ZJ161" s="98"/>
      <c r="ZK161" s="98"/>
      <c r="ZL161" s="98"/>
      <c r="ZM161" s="98"/>
      <c r="ZN161" s="98"/>
      <c r="ZO161" s="98"/>
      <c r="ZP161" s="98"/>
      <c r="ZQ161" s="98"/>
      <c r="ZR161" s="98"/>
      <c r="ZS161" s="98"/>
      <c r="ZT161" s="98"/>
      <c r="ZU161" s="98"/>
      <c r="ZV161" s="98"/>
      <c r="ZW161" s="98"/>
      <c r="ZX161" s="98"/>
      <c r="ZY161" s="98"/>
      <c r="ZZ161" s="98"/>
      <c r="AAA161" s="98"/>
      <c r="AAB161" s="98"/>
      <c r="AAC161" s="98"/>
      <c r="AAD161" s="98"/>
      <c r="AAE161" s="98"/>
      <c r="AAF161" s="98"/>
      <c r="AAG161" s="98"/>
      <c r="AAH161" s="98"/>
    </row>
    <row r="162" spans="2:710" x14ac:dyDescent="0.25">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J162" s="98"/>
      <c r="HL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c r="IW162" s="98"/>
      <c r="IX162" s="98"/>
      <c r="IY162" s="98"/>
      <c r="IZ162" s="98"/>
      <c r="JA162" s="98"/>
      <c r="JB162" s="98"/>
      <c r="JC162" s="98"/>
      <c r="JD162" s="98"/>
      <c r="JE162" s="98"/>
      <c r="JF162" s="98"/>
      <c r="JG162" s="98"/>
      <c r="JH162" s="98"/>
      <c r="JI162" s="98"/>
      <c r="JJ162" s="98"/>
      <c r="JK162" s="98"/>
      <c r="JL162" s="98"/>
      <c r="JM162" s="98"/>
      <c r="JN162" s="98"/>
      <c r="JO162" s="98"/>
      <c r="JP162" s="98"/>
      <c r="JQ162" s="98"/>
      <c r="JR162" s="98"/>
      <c r="JS162" s="98"/>
      <c r="JT162" s="98"/>
      <c r="JU162" s="98"/>
      <c r="JV162" s="98"/>
      <c r="JW162" s="98"/>
      <c r="JX162" s="98"/>
      <c r="JY162" s="98"/>
      <c r="JZ162" s="98"/>
      <c r="KA162" s="98"/>
      <c r="KB162" s="98"/>
      <c r="KC162" s="98"/>
      <c r="KD162" s="98"/>
      <c r="KE162" s="98"/>
      <c r="KF162" s="98"/>
      <c r="KG162" s="98"/>
      <c r="KH162" s="98"/>
      <c r="KI162" s="98"/>
      <c r="KJ162" s="98"/>
      <c r="KK162" s="98"/>
      <c r="KL162" s="98"/>
      <c r="KM162" s="98"/>
      <c r="KN162" s="98"/>
      <c r="KO162" s="98"/>
      <c r="KQ162" s="98"/>
      <c r="KR162" s="98"/>
      <c r="KS162" s="98"/>
      <c r="KT162" s="98"/>
      <c r="KU162" s="98"/>
      <c r="KV162" s="98"/>
      <c r="KW162" s="98"/>
      <c r="KX162" s="98"/>
      <c r="KY162" s="98"/>
      <c r="KZ162" s="98"/>
      <c r="LA162" s="98"/>
      <c r="LB162" s="98"/>
      <c r="LC162" s="98"/>
      <c r="LD162" s="98"/>
      <c r="LE162" s="98"/>
      <c r="LF162" s="98"/>
      <c r="LG162" s="98"/>
      <c r="LH162" s="98"/>
      <c r="LI162" s="98"/>
      <c r="LJ162" s="98"/>
      <c r="LK162" s="98"/>
      <c r="LL162" s="98"/>
      <c r="LM162" s="98"/>
      <c r="LN162" s="98"/>
      <c r="LO162" s="98"/>
      <c r="LP162" s="98"/>
      <c r="LQ162" s="98"/>
      <c r="LR162" s="98"/>
      <c r="LS162" s="98"/>
      <c r="LT162" s="98"/>
      <c r="LU162" s="98"/>
      <c r="LV162" s="98"/>
      <c r="LW162" s="98"/>
      <c r="LX162" s="98"/>
      <c r="LY162" s="98"/>
      <c r="LZ162" s="98"/>
      <c r="MA162" s="98"/>
      <c r="MB162" s="98"/>
      <c r="MC162" s="98"/>
      <c r="MD162" s="98"/>
      <c r="ME162" s="98"/>
      <c r="MF162" s="98"/>
      <c r="MG162" s="98"/>
      <c r="MH162" s="98"/>
      <c r="MI162" s="98"/>
      <c r="MJ162" s="98"/>
      <c r="MK162" s="98"/>
      <c r="ML162" s="98"/>
      <c r="MM162" s="98"/>
      <c r="MP162" s="98"/>
      <c r="MR162" s="98"/>
      <c r="MS162" s="98"/>
      <c r="MT162" s="98"/>
      <c r="MU162" s="98"/>
      <c r="MV162" s="98"/>
      <c r="MW162" s="98"/>
      <c r="MY162" s="98"/>
      <c r="MZ162" s="98"/>
      <c r="NA162" s="98"/>
      <c r="NB162" s="98"/>
      <c r="NC162" s="98"/>
      <c r="NE162" s="98"/>
      <c r="NF162" s="98"/>
      <c r="NG162" s="98"/>
      <c r="NH162" s="98"/>
      <c r="NI162" s="98"/>
      <c r="NJ162" s="252"/>
      <c r="NK162" s="98"/>
      <c r="NL162" s="98"/>
      <c r="NM162" s="98"/>
      <c r="NN162" s="98"/>
      <c r="NO162" s="98"/>
      <c r="NP162" s="98"/>
      <c r="NQ162" s="98"/>
      <c r="NR162" s="98"/>
      <c r="NS162" s="98"/>
      <c r="NT162" s="98"/>
      <c r="NU162" s="98"/>
      <c r="NV162" s="98"/>
      <c r="NW162" s="98"/>
      <c r="NX162" s="98"/>
      <c r="NY162" s="98"/>
      <c r="NZ162" s="98"/>
      <c r="OA162" s="98"/>
      <c r="OB162" s="98"/>
      <c r="OC162" s="98"/>
      <c r="OD162" s="98"/>
      <c r="OE162" s="98"/>
      <c r="OF162" s="98"/>
      <c r="OG162" s="98"/>
      <c r="OH162" s="98"/>
      <c r="OI162" s="98"/>
      <c r="OJ162" s="98"/>
      <c r="OK162" s="98"/>
      <c r="OL162" s="98"/>
      <c r="OM162" s="98"/>
      <c r="ON162" s="98"/>
      <c r="OO162" s="98"/>
      <c r="OP162" s="98"/>
      <c r="OQ162" s="98"/>
      <c r="OR162" s="98"/>
      <c r="OS162" s="98"/>
      <c r="OT162" s="98"/>
      <c r="OU162" s="98"/>
      <c r="OV162" s="98"/>
      <c r="OW162" s="98"/>
      <c r="PB162" s="98"/>
      <c r="PD162" s="98"/>
      <c r="PE162" s="98"/>
      <c r="PF162" s="98"/>
      <c r="PG162" s="98"/>
      <c r="PH162" s="98"/>
      <c r="PI162" s="98"/>
      <c r="PJ162" s="98"/>
      <c r="PK162" s="98"/>
      <c r="PL162" s="98"/>
      <c r="PM162" s="98"/>
      <c r="PN162" s="98"/>
      <c r="PO162" s="98"/>
      <c r="PP162" s="98"/>
      <c r="PQ162" s="98"/>
      <c r="PR162" s="98"/>
      <c r="PS162" s="98"/>
      <c r="PT162" s="98"/>
      <c r="PU162" s="98"/>
      <c r="PV162" s="98"/>
      <c r="PW162" s="98"/>
      <c r="PX162" s="98"/>
      <c r="PY162" s="98"/>
      <c r="PZ162" s="98"/>
      <c r="QA162" s="98"/>
      <c r="QB162" s="98"/>
      <c r="QC162" s="98"/>
      <c r="QD162" s="98"/>
      <c r="QE162" s="98"/>
      <c r="QF162" s="98"/>
      <c r="QG162" s="98"/>
      <c r="QH162" s="98"/>
      <c r="QI162" s="98"/>
      <c r="QJ162" s="98"/>
      <c r="QK162" s="98"/>
      <c r="QL162" s="98"/>
      <c r="QM162" s="98"/>
      <c r="QN162" s="98"/>
      <c r="QO162" s="98"/>
      <c r="QP162" s="98"/>
      <c r="QQ162" s="98"/>
      <c r="QR162" s="98"/>
      <c r="QS162" s="98"/>
      <c r="QT162" s="98"/>
      <c r="QU162" s="98"/>
      <c r="QV162" s="98"/>
      <c r="QW162" s="98"/>
      <c r="QX162" s="98"/>
      <c r="QY162" s="98"/>
      <c r="QZ162" s="98"/>
      <c r="RA162" s="98"/>
      <c r="RB162" s="98"/>
      <c r="RC162" s="98"/>
      <c r="RD162" s="98"/>
      <c r="RE162" s="98"/>
      <c r="RF162" s="98"/>
      <c r="RG162" s="98"/>
      <c r="RH162" s="98"/>
      <c r="RI162" s="98"/>
      <c r="RJ162" s="98"/>
      <c r="RK162" s="98"/>
      <c r="RL162" s="98"/>
      <c r="RM162" s="98"/>
      <c r="RN162" s="98"/>
      <c r="RO162" s="98"/>
      <c r="RP162" s="98"/>
      <c r="RQ162" s="98"/>
      <c r="RR162" s="98"/>
      <c r="RS162" s="98"/>
      <c r="RT162" s="98"/>
      <c r="RU162" s="98"/>
      <c r="RV162" s="98"/>
      <c r="RW162" s="98"/>
      <c r="RX162" s="98"/>
      <c r="RY162" s="98"/>
      <c r="RZ162" s="98"/>
      <c r="SA162" s="98"/>
      <c r="SB162" s="98"/>
      <c r="SC162" s="98"/>
      <c r="SD162" s="98"/>
      <c r="SE162" s="98"/>
      <c r="SF162" s="98"/>
      <c r="SG162" s="98"/>
      <c r="SH162" s="98"/>
      <c r="SI162" s="253"/>
      <c r="SJ162" s="98"/>
      <c r="SK162" s="98"/>
      <c r="SL162" s="98"/>
      <c r="SM162" s="98"/>
      <c r="SN162" s="98"/>
      <c r="SO162" s="98"/>
      <c r="SP162" s="98"/>
      <c r="SQ162" s="98"/>
      <c r="SR162" s="98"/>
      <c r="SS162" s="98"/>
      <c r="ST162" s="98"/>
      <c r="SU162" s="98"/>
      <c r="SV162" s="98"/>
      <c r="SW162" s="98"/>
      <c r="SX162" s="98"/>
      <c r="SY162" s="98"/>
      <c r="SZ162" s="98"/>
      <c r="TA162" s="98"/>
      <c r="TB162" s="98"/>
      <c r="TC162" s="98"/>
      <c r="TD162" s="98"/>
      <c r="TE162" s="98"/>
      <c r="TF162" s="98"/>
      <c r="TG162" s="98"/>
      <c r="TH162" s="98"/>
      <c r="TI162" s="98"/>
      <c r="TJ162" s="98"/>
      <c r="TK162" s="98"/>
      <c r="TL162" s="98"/>
      <c r="TM162" s="98"/>
      <c r="TN162" s="98"/>
      <c r="TO162" s="98"/>
      <c r="TP162" s="98"/>
      <c r="TQ162" s="98"/>
      <c r="TR162" s="98"/>
      <c r="TS162" s="98"/>
      <c r="TT162" s="98"/>
      <c r="TU162" s="98"/>
      <c r="TV162" s="98"/>
      <c r="TW162" s="98"/>
      <c r="TX162" s="98"/>
      <c r="TY162" s="98"/>
      <c r="TZ162" s="98"/>
      <c r="UA162" s="98"/>
      <c r="UB162" s="98"/>
      <c r="UC162" s="98"/>
      <c r="UD162" s="98"/>
      <c r="UE162" s="98"/>
      <c r="UF162" s="98"/>
      <c r="UG162" s="98"/>
      <c r="UH162" s="98"/>
      <c r="UI162" s="98"/>
      <c r="UJ162" s="98"/>
      <c r="UK162" s="98"/>
      <c r="UL162" s="98"/>
      <c r="UM162" s="98"/>
      <c r="UN162" s="98"/>
      <c r="UO162" s="98"/>
      <c r="UP162" s="98"/>
      <c r="UQ162" s="98"/>
      <c r="UR162" s="98"/>
      <c r="US162" s="98"/>
      <c r="UT162" s="98"/>
      <c r="UU162" s="98"/>
      <c r="UV162" s="98"/>
      <c r="UW162" s="98"/>
      <c r="UX162" s="98"/>
      <c r="UY162" s="98"/>
      <c r="UZ162" s="98"/>
      <c r="VA162" s="98"/>
      <c r="VB162" s="98"/>
      <c r="VC162" s="98"/>
      <c r="VD162" s="98"/>
      <c r="VE162" s="98"/>
      <c r="VF162" s="98"/>
      <c r="VG162" s="98"/>
      <c r="VH162" s="98"/>
      <c r="VI162" s="98"/>
      <c r="VJ162" s="98"/>
      <c r="VK162" s="98"/>
      <c r="VL162" s="98"/>
      <c r="VM162" s="98"/>
      <c r="VN162" s="98"/>
      <c r="VO162" s="98"/>
      <c r="VV162" s="98"/>
      <c r="VW162" s="98"/>
      <c r="VX162" s="98"/>
      <c r="VY162" s="98"/>
      <c r="VZ162" s="98"/>
      <c r="WA162" s="98"/>
      <c r="WB162" s="98"/>
      <c r="WC162" s="98"/>
      <c r="WD162" s="98"/>
      <c r="WE162" s="98"/>
      <c r="WF162" s="98"/>
      <c r="WG162" s="98"/>
      <c r="WH162" s="98"/>
      <c r="WI162" s="98"/>
      <c r="WJ162" s="98"/>
      <c r="WK162" s="98"/>
      <c r="WL162" s="98"/>
      <c r="WM162" s="98"/>
      <c r="WN162" s="98"/>
      <c r="WO162" s="98"/>
      <c r="WP162" s="98"/>
      <c r="WQ162" s="98"/>
      <c r="WR162" s="98"/>
      <c r="WS162" s="98"/>
      <c r="WT162" s="98"/>
      <c r="WU162" s="98"/>
      <c r="WV162" s="98"/>
      <c r="WW162" s="98"/>
      <c r="WX162" s="98"/>
      <c r="WY162" s="98"/>
      <c r="WZ162" s="98"/>
      <c r="XA162" s="98"/>
      <c r="XB162" s="98"/>
      <c r="XC162" s="98"/>
      <c r="XD162" s="98"/>
      <c r="ZF162" s="98"/>
      <c r="ZG162" s="98"/>
      <c r="ZH162" s="98"/>
      <c r="ZI162" s="98"/>
      <c r="ZJ162" s="98"/>
      <c r="ZK162" s="98"/>
      <c r="ZL162" s="98"/>
      <c r="ZM162" s="98"/>
      <c r="ZN162" s="98"/>
      <c r="ZO162" s="98"/>
      <c r="ZP162" s="98"/>
      <c r="ZQ162" s="98"/>
      <c r="ZR162" s="98"/>
      <c r="ZS162" s="98"/>
      <c r="ZT162" s="98"/>
      <c r="ZU162" s="98"/>
      <c r="ZV162" s="98"/>
      <c r="ZW162" s="98"/>
      <c r="ZX162" s="98"/>
      <c r="ZY162" s="98"/>
      <c r="ZZ162" s="98"/>
      <c r="AAA162" s="98"/>
      <c r="AAB162" s="98"/>
      <c r="AAC162" s="98"/>
      <c r="AAD162" s="98"/>
      <c r="AAE162" s="98"/>
      <c r="AAF162" s="98"/>
      <c r="AAG162" s="98"/>
      <c r="AAH162" s="98"/>
    </row>
    <row r="163" spans="2:710" x14ac:dyDescent="0.25">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J163" s="98"/>
      <c r="HL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c r="IW163" s="98"/>
      <c r="IX163" s="98"/>
      <c r="IY163" s="98"/>
      <c r="IZ163" s="98"/>
      <c r="JA163" s="98"/>
      <c r="JB163" s="98"/>
      <c r="JC163" s="98"/>
      <c r="JD163" s="98"/>
      <c r="JE163" s="98"/>
      <c r="JF163" s="98"/>
      <c r="JG163" s="98"/>
      <c r="JH163" s="98"/>
      <c r="JI163" s="98"/>
      <c r="JJ163" s="98"/>
      <c r="JK163" s="98"/>
      <c r="JL163" s="98"/>
      <c r="JM163" s="98"/>
      <c r="JN163" s="98"/>
      <c r="JO163" s="98"/>
      <c r="JP163" s="98"/>
      <c r="JQ163" s="98"/>
      <c r="JR163" s="98"/>
      <c r="JS163" s="98"/>
      <c r="JT163" s="98"/>
      <c r="JU163" s="98"/>
      <c r="JV163" s="98"/>
      <c r="JW163" s="98"/>
      <c r="JX163" s="98"/>
      <c r="JY163" s="98"/>
      <c r="JZ163" s="98"/>
      <c r="KA163" s="98"/>
      <c r="KB163" s="98"/>
      <c r="KC163" s="98"/>
      <c r="KD163" s="98"/>
      <c r="KE163" s="98"/>
      <c r="KF163" s="98"/>
      <c r="KG163" s="98"/>
      <c r="KH163" s="98"/>
      <c r="KI163" s="98"/>
      <c r="KJ163" s="98"/>
      <c r="KK163" s="98"/>
      <c r="KL163" s="98"/>
      <c r="KM163" s="98"/>
      <c r="KN163" s="98"/>
      <c r="KO163" s="98"/>
      <c r="KQ163" s="98"/>
      <c r="KR163" s="98"/>
      <c r="KS163" s="98"/>
      <c r="KT163" s="98"/>
      <c r="KU163" s="98"/>
      <c r="KV163" s="98"/>
      <c r="KW163" s="98"/>
      <c r="KX163" s="98"/>
      <c r="KY163" s="98"/>
      <c r="KZ163" s="98"/>
      <c r="LA163" s="98"/>
      <c r="LB163" s="98"/>
      <c r="LC163" s="98"/>
      <c r="LD163" s="98"/>
      <c r="LE163" s="98"/>
      <c r="LF163" s="98"/>
      <c r="LG163" s="98"/>
      <c r="LH163" s="98"/>
      <c r="LI163" s="98"/>
      <c r="LJ163" s="98"/>
      <c r="LK163" s="98"/>
      <c r="LL163" s="98"/>
      <c r="LM163" s="98"/>
      <c r="LN163" s="98"/>
      <c r="LO163" s="98"/>
      <c r="LP163" s="98"/>
      <c r="LQ163" s="98"/>
      <c r="LR163" s="98"/>
      <c r="LS163" s="98"/>
      <c r="LT163" s="98"/>
      <c r="LU163" s="98"/>
      <c r="LV163" s="98"/>
      <c r="LW163" s="98"/>
      <c r="LX163" s="98"/>
      <c r="LY163" s="98"/>
      <c r="LZ163" s="98"/>
      <c r="MA163" s="98"/>
      <c r="MB163" s="98"/>
      <c r="MC163" s="98"/>
      <c r="MD163" s="98"/>
      <c r="ME163" s="98"/>
      <c r="MF163" s="98"/>
      <c r="MG163" s="98"/>
      <c r="MH163" s="98"/>
      <c r="MI163" s="98"/>
      <c r="MJ163" s="98"/>
      <c r="MK163" s="98"/>
      <c r="ML163" s="98"/>
      <c r="MM163" s="98"/>
      <c r="MP163" s="98"/>
      <c r="MR163" s="98"/>
      <c r="MS163" s="98"/>
      <c r="MT163" s="98"/>
      <c r="MU163" s="98"/>
      <c r="MV163" s="98"/>
      <c r="MW163" s="98"/>
      <c r="MY163" s="98"/>
      <c r="MZ163" s="98"/>
      <c r="NA163" s="98"/>
      <c r="NB163" s="98"/>
      <c r="NC163" s="98"/>
      <c r="NE163" s="98"/>
      <c r="NF163" s="98"/>
      <c r="NG163" s="98"/>
      <c r="NH163" s="98"/>
      <c r="NI163" s="98"/>
      <c r="NJ163" s="252"/>
      <c r="NK163" s="98"/>
      <c r="NL163" s="98"/>
      <c r="NM163" s="98"/>
      <c r="NN163" s="98"/>
      <c r="NO163" s="98"/>
      <c r="NP163" s="98"/>
      <c r="NQ163" s="98"/>
      <c r="NR163" s="98"/>
      <c r="NS163" s="98"/>
      <c r="NT163" s="98"/>
      <c r="NU163" s="98"/>
      <c r="NV163" s="98"/>
      <c r="NW163" s="98"/>
      <c r="NX163" s="98"/>
      <c r="NY163" s="98"/>
      <c r="NZ163" s="98"/>
      <c r="OA163" s="98"/>
      <c r="OB163" s="98"/>
      <c r="OC163" s="98"/>
      <c r="OD163" s="98"/>
      <c r="OE163" s="98"/>
      <c r="OF163" s="98"/>
      <c r="OG163" s="98"/>
      <c r="OH163" s="98"/>
      <c r="OI163" s="98"/>
      <c r="OJ163" s="98"/>
      <c r="OK163" s="98"/>
      <c r="OL163" s="98"/>
      <c r="OM163" s="98"/>
      <c r="ON163" s="98"/>
      <c r="OO163" s="98"/>
      <c r="OP163" s="98"/>
      <c r="OQ163" s="98"/>
      <c r="OR163" s="98"/>
      <c r="OS163" s="98"/>
      <c r="OT163" s="98"/>
      <c r="OU163" s="98"/>
      <c r="OV163" s="98"/>
      <c r="OW163" s="98"/>
      <c r="PB163" s="98"/>
      <c r="PD163" s="98"/>
      <c r="PE163" s="98"/>
      <c r="PF163" s="98"/>
      <c r="PG163" s="98"/>
      <c r="PH163" s="98"/>
      <c r="PI163" s="98"/>
      <c r="PJ163" s="98"/>
      <c r="PK163" s="98"/>
      <c r="PL163" s="98"/>
      <c r="PM163" s="98"/>
      <c r="PN163" s="98"/>
      <c r="PO163" s="98"/>
      <c r="PP163" s="98"/>
      <c r="PQ163" s="98"/>
      <c r="PR163" s="98"/>
      <c r="PS163" s="98"/>
      <c r="PT163" s="98"/>
      <c r="PU163" s="98"/>
      <c r="PV163" s="98"/>
      <c r="PW163" s="98"/>
      <c r="PX163" s="98"/>
      <c r="PY163" s="98"/>
      <c r="PZ163" s="98"/>
      <c r="QA163" s="98"/>
      <c r="QB163" s="98"/>
      <c r="QC163" s="98"/>
      <c r="QD163" s="98"/>
      <c r="QE163" s="98"/>
      <c r="QF163" s="98"/>
      <c r="QG163" s="98"/>
      <c r="QH163" s="98"/>
      <c r="QI163" s="98"/>
      <c r="QJ163" s="98"/>
      <c r="QK163" s="98"/>
      <c r="QL163" s="98"/>
      <c r="QM163" s="98"/>
      <c r="QN163" s="98"/>
      <c r="QO163" s="98"/>
      <c r="QP163" s="98"/>
      <c r="QQ163" s="98"/>
      <c r="QR163" s="98"/>
      <c r="QS163" s="98"/>
      <c r="QT163" s="98"/>
      <c r="QU163" s="98"/>
      <c r="QV163" s="98"/>
      <c r="QW163" s="98"/>
      <c r="QX163" s="98"/>
      <c r="QY163" s="98"/>
      <c r="QZ163" s="98"/>
      <c r="RA163" s="98"/>
      <c r="RB163" s="98"/>
      <c r="RC163" s="98"/>
      <c r="RD163" s="98"/>
      <c r="RE163" s="98"/>
      <c r="RF163" s="98"/>
      <c r="RG163" s="98"/>
      <c r="RH163" s="98"/>
      <c r="RI163" s="98"/>
      <c r="RJ163" s="98"/>
      <c r="RK163" s="98"/>
      <c r="RL163" s="98"/>
      <c r="RM163" s="98"/>
      <c r="RN163" s="98"/>
      <c r="RO163" s="98"/>
      <c r="RP163" s="98"/>
      <c r="RQ163" s="98"/>
      <c r="RR163" s="98"/>
      <c r="RS163" s="98"/>
      <c r="RT163" s="98"/>
      <c r="RU163" s="98"/>
      <c r="RV163" s="98"/>
      <c r="RW163" s="98"/>
      <c r="RX163" s="98"/>
      <c r="RY163" s="98"/>
      <c r="RZ163" s="98"/>
      <c r="SA163" s="98"/>
      <c r="SB163" s="98"/>
      <c r="SC163" s="98"/>
      <c r="SD163" s="98"/>
      <c r="SE163" s="98"/>
      <c r="SF163" s="98"/>
      <c r="SG163" s="98"/>
      <c r="SH163" s="98"/>
      <c r="SI163" s="253"/>
      <c r="SJ163" s="98"/>
      <c r="SK163" s="98"/>
      <c r="SL163" s="98"/>
      <c r="SM163" s="98"/>
      <c r="SN163" s="98"/>
      <c r="SO163" s="98"/>
      <c r="SP163" s="98"/>
      <c r="SQ163" s="98"/>
      <c r="SR163" s="98"/>
      <c r="SS163" s="98"/>
      <c r="ST163" s="98"/>
      <c r="SU163" s="98"/>
      <c r="SV163" s="98"/>
      <c r="SW163" s="98"/>
      <c r="SX163" s="98"/>
      <c r="SY163" s="98"/>
      <c r="SZ163" s="98"/>
      <c r="TA163" s="98"/>
      <c r="TB163" s="98"/>
      <c r="TC163" s="98"/>
      <c r="TD163" s="98"/>
      <c r="TE163" s="98"/>
      <c r="TF163" s="98"/>
      <c r="TG163" s="98"/>
      <c r="TH163" s="98"/>
      <c r="TI163" s="98"/>
      <c r="TJ163" s="98"/>
      <c r="TK163" s="98"/>
      <c r="TL163" s="98"/>
      <c r="TM163" s="98"/>
      <c r="TN163" s="98"/>
      <c r="TO163" s="98"/>
      <c r="TP163" s="98"/>
      <c r="TQ163" s="98"/>
      <c r="TR163" s="98"/>
      <c r="TS163" s="98"/>
      <c r="TT163" s="98"/>
      <c r="TU163" s="98"/>
      <c r="TV163" s="98"/>
      <c r="TW163" s="98"/>
      <c r="TX163" s="98"/>
      <c r="TY163" s="98"/>
      <c r="TZ163" s="98"/>
      <c r="UA163" s="98"/>
      <c r="UB163" s="98"/>
      <c r="UC163" s="98"/>
      <c r="UD163" s="98"/>
      <c r="UE163" s="98"/>
      <c r="UF163" s="98"/>
      <c r="UG163" s="98"/>
      <c r="UH163" s="98"/>
      <c r="UI163" s="98"/>
      <c r="UJ163" s="98"/>
      <c r="UK163" s="98"/>
      <c r="UL163" s="98"/>
      <c r="UM163" s="98"/>
      <c r="UN163" s="98"/>
      <c r="UO163" s="98"/>
      <c r="UP163" s="98"/>
      <c r="UQ163" s="98"/>
      <c r="UR163" s="98"/>
      <c r="US163" s="98"/>
      <c r="UT163" s="98"/>
      <c r="UU163" s="98"/>
      <c r="UV163" s="98"/>
      <c r="UW163" s="98"/>
      <c r="UX163" s="98"/>
      <c r="UY163" s="98"/>
      <c r="UZ163" s="98"/>
      <c r="VA163" s="98"/>
      <c r="VB163" s="98"/>
      <c r="VC163" s="98"/>
      <c r="VD163" s="98"/>
      <c r="VE163" s="98"/>
      <c r="VF163" s="98"/>
      <c r="VG163" s="98"/>
      <c r="VH163" s="98"/>
      <c r="VI163" s="98"/>
      <c r="VJ163" s="98"/>
      <c r="VK163" s="98"/>
      <c r="VL163" s="98"/>
      <c r="VM163" s="98"/>
      <c r="VN163" s="98"/>
      <c r="VO163" s="98"/>
      <c r="VV163" s="98"/>
      <c r="VW163" s="98"/>
      <c r="VX163" s="98"/>
      <c r="VY163" s="98"/>
      <c r="VZ163" s="98"/>
      <c r="WA163" s="98"/>
      <c r="WB163" s="98"/>
      <c r="WC163" s="98"/>
      <c r="WD163" s="98"/>
      <c r="WE163" s="98"/>
      <c r="WF163" s="98"/>
      <c r="WG163" s="98"/>
      <c r="WH163" s="98"/>
      <c r="WI163" s="98"/>
      <c r="WJ163" s="98"/>
      <c r="WK163" s="98"/>
      <c r="WL163" s="98"/>
      <c r="WM163" s="98"/>
      <c r="WN163" s="98"/>
      <c r="WO163" s="98"/>
      <c r="WP163" s="98"/>
      <c r="WQ163" s="98"/>
      <c r="WR163" s="98"/>
      <c r="WS163" s="98"/>
      <c r="WT163" s="98"/>
      <c r="WU163" s="98"/>
      <c r="WV163" s="98"/>
      <c r="WW163" s="98"/>
      <c r="WX163" s="98"/>
      <c r="WY163" s="98"/>
      <c r="WZ163" s="98"/>
      <c r="XA163" s="98"/>
      <c r="XB163" s="98"/>
      <c r="XC163" s="98"/>
      <c r="XD163" s="98"/>
      <c r="ZF163" s="98"/>
      <c r="ZG163" s="98"/>
      <c r="ZH163" s="98"/>
      <c r="ZI163" s="98"/>
      <c r="ZJ163" s="98"/>
      <c r="ZK163" s="98"/>
      <c r="ZL163" s="98"/>
      <c r="ZM163" s="98"/>
      <c r="ZN163" s="98"/>
      <c r="ZO163" s="98"/>
      <c r="ZP163" s="98"/>
      <c r="ZQ163" s="98"/>
      <c r="ZR163" s="98"/>
      <c r="ZS163" s="98"/>
      <c r="ZT163" s="98"/>
      <c r="ZU163" s="98"/>
      <c r="ZV163" s="98"/>
      <c r="ZW163" s="98"/>
      <c r="ZX163" s="98"/>
      <c r="ZY163" s="98"/>
      <c r="ZZ163" s="98"/>
      <c r="AAA163" s="98"/>
      <c r="AAB163" s="98"/>
      <c r="AAC163" s="98"/>
      <c r="AAD163" s="98"/>
      <c r="AAE163" s="98"/>
      <c r="AAF163" s="98"/>
      <c r="AAG163" s="98"/>
      <c r="AAH163" s="98"/>
    </row>
    <row r="164" spans="2:710" x14ac:dyDescent="0.25">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J164" s="98"/>
      <c r="HL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c r="IW164" s="98"/>
      <c r="IX164" s="98"/>
      <c r="IY164" s="98"/>
      <c r="IZ164" s="98"/>
      <c r="JA164" s="98"/>
      <c r="JB164" s="98"/>
      <c r="JC164" s="98"/>
      <c r="JD164" s="98"/>
      <c r="JE164" s="98"/>
      <c r="JF164" s="98"/>
      <c r="JG164" s="98"/>
      <c r="JH164" s="98"/>
      <c r="JI164" s="98"/>
      <c r="JJ164" s="98"/>
      <c r="JK164" s="98"/>
      <c r="JL164" s="98"/>
      <c r="JM164" s="98"/>
      <c r="JN164" s="98"/>
      <c r="JO164" s="98"/>
      <c r="JP164" s="98"/>
      <c r="JQ164" s="98"/>
      <c r="JR164" s="98"/>
      <c r="JS164" s="98"/>
      <c r="JT164" s="98"/>
      <c r="JU164" s="98"/>
      <c r="JV164" s="98"/>
      <c r="JW164" s="98"/>
      <c r="JX164" s="98"/>
      <c r="JY164" s="98"/>
      <c r="JZ164" s="98"/>
      <c r="KA164" s="98"/>
      <c r="KB164" s="98"/>
      <c r="KC164" s="98"/>
      <c r="KD164" s="98"/>
      <c r="KE164" s="98"/>
      <c r="KF164" s="98"/>
      <c r="KG164" s="98"/>
      <c r="KH164" s="98"/>
      <c r="KI164" s="98"/>
      <c r="KJ164" s="98"/>
      <c r="KK164" s="98"/>
      <c r="KL164" s="98"/>
      <c r="KM164" s="98"/>
      <c r="KN164" s="98"/>
      <c r="KO164" s="98"/>
      <c r="KQ164" s="98"/>
      <c r="KR164" s="98"/>
      <c r="KS164" s="98"/>
      <c r="KT164" s="98"/>
      <c r="KU164" s="98"/>
      <c r="KV164" s="98"/>
      <c r="KW164" s="98"/>
      <c r="KX164" s="98"/>
      <c r="KY164" s="98"/>
      <c r="KZ164" s="98"/>
      <c r="LA164" s="98"/>
      <c r="LB164" s="98"/>
      <c r="LC164" s="98"/>
      <c r="LD164" s="98"/>
      <c r="LE164" s="98"/>
      <c r="LF164" s="98"/>
      <c r="LG164" s="98"/>
      <c r="LH164" s="98"/>
      <c r="LI164" s="98"/>
      <c r="LJ164" s="98"/>
      <c r="LK164" s="98"/>
      <c r="LL164" s="98"/>
      <c r="LM164" s="98"/>
      <c r="LN164" s="98"/>
      <c r="LO164" s="98"/>
      <c r="LP164" s="98"/>
      <c r="LQ164" s="98"/>
      <c r="LR164" s="98"/>
      <c r="LS164" s="98"/>
      <c r="LT164" s="98"/>
      <c r="LU164" s="98"/>
      <c r="LV164" s="98"/>
      <c r="LW164" s="98"/>
      <c r="LX164" s="98"/>
      <c r="LY164" s="98"/>
      <c r="LZ164" s="98"/>
      <c r="MA164" s="98"/>
      <c r="MB164" s="98"/>
      <c r="MC164" s="98"/>
      <c r="MD164" s="98"/>
      <c r="ME164" s="98"/>
      <c r="MF164" s="98"/>
      <c r="MG164" s="98"/>
      <c r="MH164" s="98"/>
      <c r="MI164" s="98"/>
      <c r="MJ164" s="98"/>
      <c r="MK164" s="98"/>
      <c r="ML164" s="98"/>
      <c r="MM164" s="98"/>
      <c r="MP164" s="98"/>
      <c r="MR164" s="98"/>
      <c r="MS164" s="98"/>
      <c r="MT164" s="98"/>
      <c r="MU164" s="98"/>
      <c r="MV164" s="98"/>
      <c r="MW164" s="98"/>
      <c r="MY164" s="98"/>
      <c r="MZ164" s="98"/>
      <c r="NA164" s="98"/>
      <c r="NB164" s="98"/>
      <c r="NC164" s="98"/>
      <c r="NE164" s="98"/>
      <c r="NF164" s="98"/>
      <c r="NG164" s="98"/>
      <c r="NH164" s="98"/>
      <c r="NI164" s="98"/>
      <c r="NJ164" s="252"/>
      <c r="NK164" s="98"/>
      <c r="NL164" s="98"/>
      <c r="NM164" s="98"/>
      <c r="NN164" s="98"/>
      <c r="NO164" s="98"/>
      <c r="NP164" s="98"/>
      <c r="NQ164" s="98"/>
      <c r="NR164" s="98"/>
      <c r="NS164" s="98"/>
      <c r="NT164" s="98"/>
      <c r="NU164" s="98"/>
      <c r="NV164" s="98"/>
      <c r="NW164" s="98"/>
      <c r="NX164" s="98"/>
      <c r="NY164" s="98"/>
      <c r="NZ164" s="98"/>
      <c r="OA164" s="98"/>
      <c r="OB164" s="98"/>
      <c r="OC164" s="98"/>
      <c r="OD164" s="98"/>
      <c r="OE164" s="98"/>
      <c r="OF164" s="98"/>
      <c r="OG164" s="98"/>
      <c r="OH164" s="98"/>
      <c r="OI164" s="98"/>
      <c r="OJ164" s="98"/>
      <c r="OK164" s="98"/>
      <c r="OL164" s="98"/>
      <c r="OM164" s="98"/>
      <c r="ON164" s="98"/>
      <c r="OO164" s="98"/>
      <c r="OP164" s="98"/>
      <c r="OQ164" s="98"/>
      <c r="OR164" s="98"/>
      <c r="OS164" s="98"/>
      <c r="OT164" s="98"/>
      <c r="OU164" s="98"/>
      <c r="OV164" s="98"/>
      <c r="OW164" s="98"/>
      <c r="PB164" s="98"/>
      <c r="PD164" s="98"/>
      <c r="PE164" s="98"/>
      <c r="PF164" s="98"/>
      <c r="PG164" s="98"/>
      <c r="PH164" s="98"/>
      <c r="PI164" s="98"/>
      <c r="PJ164" s="98"/>
      <c r="PK164" s="98"/>
      <c r="PL164" s="98"/>
      <c r="PM164" s="98"/>
      <c r="PN164" s="98"/>
      <c r="PO164" s="98"/>
      <c r="PP164" s="98"/>
      <c r="PQ164" s="98"/>
      <c r="PR164" s="98"/>
      <c r="PS164" s="98"/>
      <c r="PT164" s="98"/>
      <c r="PU164" s="98"/>
      <c r="PV164" s="98"/>
      <c r="PW164" s="98"/>
      <c r="PX164" s="98"/>
      <c r="PY164" s="98"/>
      <c r="PZ164" s="98"/>
      <c r="QA164" s="98"/>
      <c r="QB164" s="98"/>
      <c r="QC164" s="98"/>
      <c r="QD164" s="98"/>
      <c r="QE164" s="98"/>
      <c r="QF164" s="98"/>
      <c r="QG164" s="98"/>
      <c r="QH164" s="98"/>
      <c r="QI164" s="98"/>
      <c r="QJ164" s="98"/>
      <c r="QK164" s="98"/>
      <c r="QL164" s="98"/>
      <c r="QM164" s="98"/>
      <c r="QN164" s="98"/>
      <c r="QO164" s="98"/>
      <c r="QP164" s="98"/>
      <c r="QQ164" s="98"/>
      <c r="QR164" s="98"/>
      <c r="QS164" s="98"/>
      <c r="QT164" s="98"/>
      <c r="QU164" s="98"/>
      <c r="QV164" s="98"/>
      <c r="QW164" s="98"/>
      <c r="QX164" s="98"/>
      <c r="QY164" s="98"/>
      <c r="QZ164" s="98"/>
      <c r="RA164" s="98"/>
      <c r="RB164" s="98"/>
      <c r="RC164" s="98"/>
      <c r="RD164" s="98"/>
      <c r="RE164" s="98"/>
      <c r="RF164" s="98"/>
      <c r="RG164" s="98"/>
      <c r="RH164" s="98"/>
      <c r="RI164" s="98"/>
      <c r="RJ164" s="98"/>
      <c r="RK164" s="98"/>
      <c r="RL164" s="98"/>
      <c r="RM164" s="98"/>
      <c r="RN164" s="98"/>
      <c r="RO164" s="98"/>
      <c r="RP164" s="98"/>
      <c r="RQ164" s="98"/>
      <c r="RR164" s="98"/>
      <c r="RS164" s="98"/>
      <c r="RT164" s="98"/>
      <c r="RU164" s="98"/>
      <c r="RV164" s="98"/>
      <c r="RW164" s="98"/>
      <c r="RX164" s="98"/>
      <c r="RY164" s="98"/>
      <c r="RZ164" s="98"/>
      <c r="SA164" s="98"/>
      <c r="SB164" s="98"/>
      <c r="SC164" s="98"/>
      <c r="SD164" s="98"/>
      <c r="SE164" s="98"/>
      <c r="SF164" s="98"/>
      <c r="SG164" s="98"/>
      <c r="SH164" s="98"/>
      <c r="SI164" s="253"/>
      <c r="SJ164" s="98"/>
      <c r="SK164" s="98"/>
      <c r="SL164" s="98"/>
      <c r="SM164" s="98"/>
      <c r="SN164" s="98"/>
      <c r="SO164" s="98"/>
      <c r="SP164" s="98"/>
      <c r="SQ164" s="98"/>
      <c r="SR164" s="98"/>
      <c r="SS164" s="98"/>
      <c r="ST164" s="98"/>
      <c r="SU164" s="98"/>
      <c r="SV164" s="98"/>
      <c r="SW164" s="98"/>
      <c r="SX164" s="98"/>
      <c r="SY164" s="98"/>
      <c r="SZ164" s="98"/>
      <c r="TA164" s="98"/>
      <c r="TB164" s="98"/>
      <c r="TC164" s="98"/>
      <c r="TD164" s="98"/>
      <c r="TE164" s="98"/>
      <c r="TF164" s="98"/>
      <c r="TG164" s="98"/>
      <c r="TH164" s="98"/>
      <c r="TI164" s="98"/>
      <c r="TJ164" s="98"/>
      <c r="TK164" s="98"/>
      <c r="TL164" s="98"/>
      <c r="TM164" s="98"/>
      <c r="TN164" s="98"/>
      <c r="TO164" s="98"/>
      <c r="TP164" s="98"/>
      <c r="TQ164" s="98"/>
      <c r="TR164" s="98"/>
      <c r="TS164" s="98"/>
      <c r="TT164" s="98"/>
      <c r="TU164" s="98"/>
      <c r="TV164" s="98"/>
      <c r="TW164" s="98"/>
      <c r="TX164" s="98"/>
      <c r="TY164" s="98"/>
      <c r="TZ164" s="98"/>
      <c r="UA164" s="98"/>
      <c r="UB164" s="98"/>
      <c r="UC164" s="98"/>
      <c r="UD164" s="98"/>
      <c r="UE164" s="98"/>
      <c r="UF164" s="98"/>
      <c r="UG164" s="98"/>
      <c r="UH164" s="98"/>
      <c r="UI164" s="98"/>
      <c r="UJ164" s="98"/>
      <c r="UK164" s="98"/>
      <c r="UL164" s="98"/>
      <c r="UM164" s="98"/>
      <c r="UN164" s="98"/>
      <c r="UO164" s="98"/>
      <c r="UP164" s="98"/>
      <c r="UQ164" s="98"/>
      <c r="UR164" s="98"/>
      <c r="US164" s="98"/>
      <c r="UT164" s="98"/>
      <c r="UU164" s="98"/>
      <c r="UV164" s="98"/>
      <c r="UW164" s="98"/>
      <c r="UX164" s="98"/>
      <c r="UY164" s="98"/>
      <c r="UZ164" s="98"/>
      <c r="VA164" s="98"/>
      <c r="VB164" s="98"/>
      <c r="VC164" s="98"/>
      <c r="VD164" s="98"/>
      <c r="VE164" s="98"/>
      <c r="VF164" s="98"/>
      <c r="VG164" s="98"/>
      <c r="VH164" s="98"/>
      <c r="VI164" s="98"/>
      <c r="VJ164" s="98"/>
      <c r="VK164" s="98"/>
      <c r="VL164" s="98"/>
      <c r="VM164" s="98"/>
      <c r="VN164" s="98"/>
      <c r="VO164" s="98"/>
      <c r="VV164" s="98"/>
      <c r="VW164" s="98"/>
      <c r="VX164" s="98"/>
      <c r="VY164" s="98"/>
      <c r="VZ164" s="98"/>
      <c r="WA164" s="98"/>
      <c r="WB164" s="98"/>
      <c r="WC164" s="98"/>
      <c r="WD164" s="98"/>
      <c r="WE164" s="98"/>
      <c r="WF164" s="98"/>
      <c r="WG164" s="98"/>
      <c r="WH164" s="98"/>
      <c r="WI164" s="98"/>
      <c r="WJ164" s="98"/>
      <c r="WK164" s="98"/>
      <c r="WL164" s="98"/>
      <c r="WM164" s="98"/>
      <c r="WN164" s="98"/>
      <c r="WO164" s="98"/>
      <c r="WP164" s="98"/>
      <c r="WQ164" s="98"/>
      <c r="WR164" s="98"/>
      <c r="WS164" s="98"/>
      <c r="WT164" s="98"/>
      <c r="WU164" s="98"/>
      <c r="WV164" s="98"/>
      <c r="WW164" s="98"/>
      <c r="WX164" s="98"/>
      <c r="WY164" s="98"/>
      <c r="WZ164" s="98"/>
      <c r="XA164" s="98"/>
      <c r="XB164" s="98"/>
      <c r="XC164" s="98"/>
      <c r="XD164" s="98"/>
      <c r="ZF164" s="98"/>
      <c r="ZG164" s="98"/>
      <c r="ZH164" s="98"/>
      <c r="ZI164" s="98"/>
      <c r="ZJ164" s="98"/>
      <c r="ZK164" s="98"/>
      <c r="ZL164" s="98"/>
      <c r="ZM164" s="98"/>
      <c r="ZN164" s="98"/>
      <c r="ZO164" s="98"/>
      <c r="ZP164" s="98"/>
      <c r="ZQ164" s="98"/>
      <c r="ZR164" s="98"/>
      <c r="ZS164" s="98"/>
      <c r="ZT164" s="98"/>
      <c r="ZU164" s="98"/>
      <c r="ZV164" s="98"/>
      <c r="ZW164" s="98"/>
      <c r="ZX164" s="98"/>
      <c r="ZY164" s="98"/>
      <c r="ZZ164" s="98"/>
      <c r="AAA164" s="98"/>
      <c r="AAB164" s="98"/>
      <c r="AAC164" s="98"/>
      <c r="AAD164" s="98"/>
      <c r="AAE164" s="98"/>
      <c r="AAF164" s="98"/>
      <c r="AAG164" s="98"/>
      <c r="AAH164" s="98"/>
    </row>
    <row r="165" spans="2:710" x14ac:dyDescent="0.25">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J165" s="98"/>
      <c r="HL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c r="IW165" s="98"/>
      <c r="IX165" s="98"/>
      <c r="IY165" s="98"/>
      <c r="IZ165" s="98"/>
      <c r="JA165" s="98"/>
      <c r="JB165" s="98"/>
      <c r="JC165" s="98"/>
      <c r="JD165" s="98"/>
      <c r="JE165" s="98"/>
      <c r="JF165" s="98"/>
      <c r="JG165" s="98"/>
      <c r="JH165" s="98"/>
      <c r="JI165" s="98"/>
      <c r="JJ165" s="98"/>
      <c r="JK165" s="98"/>
      <c r="JL165" s="98"/>
      <c r="JM165" s="98"/>
      <c r="JN165" s="98"/>
      <c r="JO165" s="98"/>
      <c r="JP165" s="98"/>
      <c r="JQ165" s="98"/>
      <c r="JR165" s="98"/>
      <c r="JS165" s="98"/>
      <c r="JT165" s="98"/>
      <c r="JU165" s="98"/>
      <c r="JV165" s="98"/>
      <c r="JW165" s="98"/>
      <c r="JX165" s="98"/>
      <c r="JY165" s="98"/>
      <c r="JZ165" s="98"/>
      <c r="KA165" s="98"/>
      <c r="KB165" s="98"/>
      <c r="KC165" s="98"/>
      <c r="KD165" s="98"/>
      <c r="KE165" s="98"/>
      <c r="KF165" s="98"/>
      <c r="KG165" s="98"/>
      <c r="KH165" s="98"/>
      <c r="KI165" s="98"/>
      <c r="KJ165" s="98"/>
      <c r="KK165" s="98"/>
      <c r="KL165" s="98"/>
      <c r="KM165" s="98"/>
      <c r="KN165" s="98"/>
      <c r="KO165" s="98"/>
      <c r="KQ165" s="98"/>
      <c r="KR165" s="98"/>
      <c r="KS165" s="98"/>
      <c r="KT165" s="98"/>
      <c r="KU165" s="98"/>
      <c r="KV165" s="98"/>
      <c r="KW165" s="98"/>
      <c r="KX165" s="98"/>
      <c r="KY165" s="98"/>
      <c r="KZ165" s="98"/>
      <c r="LA165" s="98"/>
      <c r="LB165" s="98"/>
      <c r="LC165" s="98"/>
      <c r="LD165" s="98"/>
      <c r="LE165" s="98"/>
      <c r="LF165" s="98"/>
      <c r="LG165" s="98"/>
      <c r="LH165" s="98"/>
      <c r="LI165" s="98"/>
      <c r="LJ165" s="98"/>
      <c r="LK165" s="98"/>
      <c r="LL165" s="98"/>
      <c r="LM165" s="98"/>
      <c r="LN165" s="98"/>
      <c r="LO165" s="98"/>
      <c r="LP165" s="98"/>
      <c r="LQ165" s="98"/>
      <c r="LR165" s="98"/>
      <c r="LS165" s="98"/>
      <c r="LT165" s="98"/>
      <c r="LU165" s="98"/>
      <c r="LV165" s="98"/>
      <c r="LW165" s="98"/>
      <c r="LX165" s="98"/>
      <c r="LY165" s="98"/>
      <c r="LZ165" s="98"/>
      <c r="MA165" s="98"/>
      <c r="MB165" s="98"/>
      <c r="MC165" s="98"/>
      <c r="MD165" s="98"/>
      <c r="ME165" s="98"/>
      <c r="MF165" s="98"/>
      <c r="MG165" s="98"/>
      <c r="MH165" s="98"/>
      <c r="MI165" s="98"/>
      <c r="MJ165" s="98"/>
      <c r="MK165" s="98"/>
      <c r="ML165" s="98"/>
      <c r="MM165" s="98"/>
      <c r="MP165" s="98"/>
      <c r="MR165" s="98"/>
      <c r="MS165" s="98"/>
      <c r="MT165" s="98"/>
      <c r="MU165" s="98"/>
      <c r="MV165" s="98"/>
      <c r="MW165" s="98"/>
      <c r="MY165" s="98"/>
      <c r="MZ165" s="98"/>
      <c r="NA165" s="98"/>
      <c r="NB165" s="98"/>
      <c r="NC165" s="98"/>
      <c r="NE165" s="98"/>
      <c r="NF165" s="98"/>
      <c r="NG165" s="98"/>
      <c r="NH165" s="98"/>
      <c r="NI165" s="98"/>
      <c r="NJ165" s="252"/>
      <c r="NK165" s="98"/>
      <c r="NL165" s="98"/>
      <c r="NM165" s="98"/>
      <c r="NN165" s="98"/>
      <c r="NO165" s="98"/>
      <c r="NP165" s="98"/>
      <c r="NQ165" s="98"/>
      <c r="NR165" s="98"/>
      <c r="NS165" s="98"/>
      <c r="NT165" s="98"/>
      <c r="NU165" s="98"/>
      <c r="NV165" s="98"/>
      <c r="NW165" s="98"/>
      <c r="NX165" s="98"/>
      <c r="NY165" s="98"/>
      <c r="NZ165" s="98"/>
      <c r="OA165" s="98"/>
      <c r="OB165" s="98"/>
      <c r="OC165" s="98"/>
      <c r="OD165" s="98"/>
      <c r="OE165" s="98"/>
      <c r="OF165" s="98"/>
      <c r="OG165" s="98"/>
      <c r="OH165" s="98"/>
      <c r="OI165" s="98"/>
      <c r="OJ165" s="98"/>
      <c r="OK165" s="98"/>
      <c r="OL165" s="98"/>
      <c r="OM165" s="98"/>
      <c r="ON165" s="98"/>
      <c r="OO165" s="98"/>
      <c r="OP165" s="98"/>
      <c r="OQ165" s="98"/>
      <c r="OR165" s="98"/>
      <c r="OS165" s="98"/>
      <c r="OT165" s="98"/>
      <c r="OU165" s="98"/>
      <c r="OV165" s="98"/>
      <c r="OW165" s="98"/>
      <c r="PB165" s="98"/>
      <c r="PD165" s="98"/>
      <c r="PE165" s="98"/>
      <c r="PF165" s="98"/>
      <c r="PG165" s="98"/>
      <c r="PH165" s="98"/>
      <c r="PI165" s="98"/>
      <c r="PJ165" s="98"/>
      <c r="PK165" s="98"/>
      <c r="PL165" s="98"/>
      <c r="PM165" s="98"/>
      <c r="PN165" s="98"/>
      <c r="PO165" s="98"/>
      <c r="PP165" s="98"/>
      <c r="PQ165" s="98"/>
      <c r="PR165" s="98"/>
      <c r="PS165" s="98"/>
      <c r="PT165" s="98"/>
      <c r="PU165" s="98"/>
      <c r="PV165" s="98"/>
      <c r="PW165" s="98"/>
      <c r="PX165" s="98"/>
      <c r="PY165" s="98"/>
      <c r="PZ165" s="98"/>
      <c r="QA165" s="98"/>
      <c r="QB165" s="98"/>
      <c r="QC165" s="98"/>
      <c r="QD165" s="98"/>
      <c r="QE165" s="98"/>
      <c r="QF165" s="98"/>
      <c r="QG165" s="98"/>
      <c r="QH165" s="98"/>
      <c r="QI165" s="98"/>
      <c r="QJ165" s="98"/>
      <c r="QK165" s="98"/>
      <c r="QL165" s="98"/>
      <c r="QM165" s="98"/>
      <c r="QN165" s="98"/>
      <c r="QO165" s="98"/>
      <c r="QP165" s="98"/>
      <c r="QQ165" s="98"/>
      <c r="QR165" s="98"/>
      <c r="QS165" s="98"/>
      <c r="QT165" s="98"/>
      <c r="QU165" s="98"/>
      <c r="QV165" s="98"/>
      <c r="QW165" s="98"/>
      <c r="QX165" s="98"/>
      <c r="QY165" s="98"/>
      <c r="QZ165" s="98"/>
      <c r="RA165" s="98"/>
      <c r="RB165" s="98"/>
      <c r="RC165" s="98"/>
      <c r="RD165" s="98"/>
      <c r="RE165" s="98"/>
      <c r="RF165" s="98"/>
      <c r="RG165" s="98"/>
      <c r="RH165" s="98"/>
      <c r="RI165" s="98"/>
      <c r="RJ165" s="98"/>
      <c r="RK165" s="98"/>
      <c r="RL165" s="98"/>
      <c r="RM165" s="98"/>
      <c r="RN165" s="98"/>
      <c r="RO165" s="98"/>
      <c r="RP165" s="98"/>
      <c r="RQ165" s="98"/>
      <c r="RR165" s="98"/>
      <c r="RS165" s="98"/>
      <c r="RT165" s="98"/>
      <c r="RU165" s="98"/>
      <c r="RV165" s="98"/>
      <c r="RW165" s="98"/>
      <c r="RX165" s="98"/>
      <c r="RY165" s="98"/>
      <c r="RZ165" s="98"/>
      <c r="SA165" s="98"/>
      <c r="SB165" s="98"/>
      <c r="SC165" s="98"/>
      <c r="SD165" s="98"/>
      <c r="SE165" s="98"/>
      <c r="SF165" s="98"/>
      <c r="SG165" s="98"/>
      <c r="SH165" s="98"/>
      <c r="SI165" s="253"/>
      <c r="SJ165" s="98"/>
      <c r="SK165" s="98"/>
      <c r="SL165" s="98"/>
      <c r="SM165" s="98"/>
      <c r="SN165" s="98"/>
      <c r="SO165" s="98"/>
      <c r="SP165" s="98"/>
      <c r="SQ165" s="98"/>
      <c r="SR165" s="98"/>
      <c r="SS165" s="98"/>
      <c r="ST165" s="98"/>
      <c r="SU165" s="98"/>
      <c r="SV165" s="98"/>
      <c r="SW165" s="98"/>
      <c r="SX165" s="98"/>
      <c r="SY165" s="98"/>
      <c r="SZ165" s="98"/>
      <c r="TA165" s="98"/>
      <c r="TB165" s="98"/>
      <c r="TC165" s="98"/>
      <c r="TD165" s="98"/>
      <c r="TE165" s="98"/>
      <c r="TF165" s="98"/>
      <c r="TG165" s="98"/>
      <c r="TH165" s="98"/>
      <c r="TI165" s="98"/>
      <c r="TJ165" s="98"/>
      <c r="TK165" s="98"/>
      <c r="TL165" s="98"/>
      <c r="TM165" s="98"/>
      <c r="TN165" s="98"/>
      <c r="TO165" s="98"/>
      <c r="TP165" s="98"/>
      <c r="TQ165" s="98"/>
      <c r="TR165" s="98"/>
      <c r="TS165" s="98"/>
      <c r="TT165" s="98"/>
      <c r="TU165" s="98"/>
      <c r="TV165" s="98"/>
      <c r="TW165" s="98"/>
      <c r="TX165" s="98"/>
      <c r="TY165" s="98"/>
      <c r="TZ165" s="98"/>
      <c r="UA165" s="98"/>
      <c r="UB165" s="98"/>
      <c r="UC165" s="98"/>
      <c r="UD165" s="98"/>
      <c r="UE165" s="98"/>
      <c r="UF165" s="98"/>
      <c r="UG165" s="98"/>
      <c r="UH165" s="98"/>
      <c r="UI165" s="98"/>
      <c r="UJ165" s="98"/>
      <c r="UK165" s="98"/>
      <c r="UL165" s="98"/>
      <c r="UM165" s="98"/>
      <c r="UN165" s="98"/>
      <c r="UO165" s="98"/>
      <c r="UP165" s="98"/>
      <c r="UQ165" s="98"/>
      <c r="UR165" s="98"/>
      <c r="US165" s="98"/>
      <c r="UT165" s="98"/>
      <c r="UU165" s="98"/>
      <c r="UV165" s="98"/>
      <c r="UW165" s="98"/>
      <c r="UX165" s="98"/>
      <c r="UY165" s="98"/>
      <c r="UZ165" s="98"/>
      <c r="VA165" s="98"/>
      <c r="VB165" s="98"/>
      <c r="VC165" s="98"/>
      <c r="VD165" s="98"/>
      <c r="VE165" s="98"/>
      <c r="VF165" s="98"/>
      <c r="VG165" s="98"/>
      <c r="VH165" s="98"/>
      <c r="VI165" s="98"/>
      <c r="VJ165" s="98"/>
      <c r="VK165" s="98"/>
      <c r="VL165" s="98"/>
      <c r="VM165" s="98"/>
      <c r="VN165" s="98"/>
      <c r="VO165" s="98"/>
      <c r="VV165" s="98"/>
      <c r="VW165" s="98"/>
      <c r="VX165" s="98"/>
      <c r="VY165" s="98"/>
      <c r="VZ165" s="98"/>
      <c r="WA165" s="98"/>
      <c r="WB165" s="98"/>
      <c r="WC165" s="98"/>
      <c r="WD165" s="98"/>
      <c r="WE165" s="98"/>
      <c r="WF165" s="98"/>
      <c r="WG165" s="98"/>
      <c r="WH165" s="98"/>
      <c r="WI165" s="98"/>
      <c r="WJ165" s="98"/>
      <c r="WK165" s="98"/>
      <c r="WL165" s="98"/>
      <c r="WM165" s="98"/>
      <c r="WN165" s="98"/>
      <c r="WO165" s="98"/>
      <c r="WP165" s="98"/>
      <c r="WQ165" s="98"/>
      <c r="WR165" s="98"/>
      <c r="WS165" s="98"/>
      <c r="WT165" s="98"/>
      <c r="WU165" s="98"/>
      <c r="WV165" s="98"/>
      <c r="WW165" s="98"/>
      <c r="WX165" s="98"/>
      <c r="WY165" s="98"/>
      <c r="WZ165" s="98"/>
      <c r="XA165" s="98"/>
      <c r="XB165" s="98"/>
      <c r="XC165" s="98"/>
      <c r="XD165" s="98"/>
      <c r="ZF165" s="98"/>
      <c r="ZG165" s="98"/>
      <c r="ZH165" s="98"/>
      <c r="ZI165" s="98"/>
      <c r="ZJ165" s="98"/>
      <c r="ZK165" s="98"/>
      <c r="ZL165" s="98"/>
      <c r="ZM165" s="98"/>
      <c r="ZN165" s="98"/>
      <c r="ZO165" s="98"/>
      <c r="ZP165" s="98"/>
      <c r="ZQ165" s="98"/>
      <c r="ZR165" s="98"/>
      <c r="ZS165" s="98"/>
      <c r="ZT165" s="98"/>
      <c r="ZU165" s="98"/>
      <c r="ZV165" s="98"/>
      <c r="ZW165" s="98"/>
      <c r="ZX165" s="98"/>
      <c r="ZY165" s="98"/>
      <c r="ZZ165" s="98"/>
      <c r="AAA165" s="98"/>
      <c r="AAB165" s="98"/>
      <c r="AAC165" s="98"/>
      <c r="AAD165" s="98"/>
      <c r="AAE165" s="98"/>
      <c r="AAF165" s="98"/>
      <c r="AAG165" s="98"/>
      <c r="AAH165" s="98"/>
    </row>
    <row r="166" spans="2:710" x14ac:dyDescent="0.25">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J166" s="98"/>
      <c r="HL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c r="IW166" s="98"/>
      <c r="IX166" s="98"/>
      <c r="IY166" s="98"/>
      <c r="IZ166" s="98"/>
      <c r="JA166" s="98"/>
      <c r="JB166" s="98"/>
      <c r="JC166" s="98"/>
      <c r="JD166" s="98"/>
      <c r="JE166" s="98"/>
      <c r="JF166" s="98"/>
      <c r="JG166" s="98"/>
      <c r="JH166" s="98"/>
      <c r="JI166" s="98"/>
      <c r="JJ166" s="98"/>
      <c r="JK166" s="98"/>
      <c r="JL166" s="98"/>
      <c r="JM166" s="98"/>
      <c r="JN166" s="98"/>
      <c r="JO166" s="98"/>
      <c r="JP166" s="98"/>
      <c r="JQ166" s="98"/>
      <c r="JR166" s="98"/>
      <c r="JS166" s="98"/>
      <c r="JT166" s="98"/>
      <c r="JU166" s="98"/>
      <c r="JV166" s="98"/>
      <c r="JW166" s="98"/>
      <c r="JX166" s="98"/>
      <c r="JY166" s="98"/>
      <c r="JZ166" s="98"/>
      <c r="KA166" s="98"/>
      <c r="KB166" s="98"/>
      <c r="KC166" s="98"/>
      <c r="KD166" s="98"/>
      <c r="KE166" s="98"/>
      <c r="KF166" s="98"/>
      <c r="KG166" s="98"/>
      <c r="KH166" s="98"/>
      <c r="KI166" s="98"/>
      <c r="KJ166" s="98"/>
      <c r="KK166" s="98"/>
      <c r="KL166" s="98"/>
      <c r="KM166" s="98"/>
      <c r="KN166" s="98"/>
      <c r="KO166" s="98"/>
      <c r="KQ166" s="98"/>
      <c r="KR166" s="98"/>
      <c r="KS166" s="98"/>
      <c r="KT166" s="98"/>
      <c r="KU166" s="98"/>
      <c r="KV166" s="98"/>
      <c r="KW166" s="98"/>
      <c r="KX166" s="98"/>
      <c r="KY166" s="98"/>
      <c r="KZ166" s="98"/>
      <c r="LA166" s="98"/>
      <c r="LB166" s="98"/>
      <c r="LC166" s="98"/>
      <c r="LD166" s="98"/>
      <c r="LE166" s="98"/>
      <c r="LF166" s="98"/>
      <c r="LG166" s="98"/>
      <c r="LH166" s="98"/>
      <c r="LI166" s="98"/>
      <c r="LJ166" s="98"/>
      <c r="LK166" s="98"/>
      <c r="LL166" s="98"/>
      <c r="LM166" s="98"/>
      <c r="LN166" s="98"/>
      <c r="LO166" s="98"/>
      <c r="LP166" s="98"/>
      <c r="LQ166" s="98"/>
      <c r="LR166" s="98"/>
      <c r="LS166" s="98"/>
      <c r="LT166" s="98"/>
      <c r="LU166" s="98"/>
      <c r="LV166" s="98"/>
      <c r="LW166" s="98"/>
      <c r="LX166" s="98"/>
      <c r="LY166" s="98"/>
      <c r="LZ166" s="98"/>
      <c r="MA166" s="98"/>
      <c r="MB166" s="98"/>
      <c r="MC166" s="98"/>
      <c r="MD166" s="98"/>
      <c r="ME166" s="98"/>
      <c r="MF166" s="98"/>
      <c r="MG166" s="98"/>
      <c r="MH166" s="98"/>
      <c r="MI166" s="98"/>
      <c r="MJ166" s="98"/>
      <c r="MK166" s="98"/>
      <c r="ML166" s="98"/>
      <c r="MM166" s="98"/>
      <c r="MP166" s="98"/>
      <c r="MR166" s="98"/>
      <c r="MS166" s="98"/>
      <c r="MT166" s="98"/>
      <c r="MU166" s="98"/>
      <c r="MV166" s="98"/>
      <c r="MW166" s="98"/>
      <c r="MY166" s="98"/>
      <c r="MZ166" s="98"/>
      <c r="NA166" s="98"/>
      <c r="NB166" s="98"/>
      <c r="NC166" s="98"/>
      <c r="NE166" s="98"/>
      <c r="NF166" s="98"/>
      <c r="NG166" s="98"/>
      <c r="NH166" s="98"/>
      <c r="NI166" s="98"/>
      <c r="NJ166" s="252"/>
      <c r="NK166" s="98"/>
      <c r="NL166" s="98"/>
      <c r="NM166" s="98"/>
      <c r="NN166" s="98"/>
      <c r="NO166" s="98"/>
      <c r="NP166" s="98"/>
      <c r="NQ166" s="98"/>
      <c r="NR166" s="98"/>
      <c r="NS166" s="98"/>
      <c r="NT166" s="98"/>
      <c r="NU166" s="98"/>
      <c r="NV166" s="98"/>
      <c r="NW166" s="98"/>
      <c r="NX166" s="98"/>
      <c r="NY166" s="98"/>
      <c r="NZ166" s="98"/>
      <c r="OA166" s="98"/>
      <c r="OB166" s="98"/>
      <c r="OC166" s="98"/>
      <c r="OD166" s="98"/>
      <c r="OE166" s="98"/>
      <c r="OF166" s="98"/>
      <c r="OG166" s="98"/>
      <c r="OH166" s="98"/>
      <c r="OI166" s="98"/>
      <c r="OJ166" s="98"/>
      <c r="OK166" s="98"/>
      <c r="OL166" s="98"/>
      <c r="OM166" s="98"/>
      <c r="ON166" s="98"/>
      <c r="OO166" s="98"/>
      <c r="OP166" s="98"/>
      <c r="OQ166" s="98"/>
      <c r="OR166" s="98"/>
      <c r="OS166" s="98"/>
      <c r="OT166" s="98"/>
      <c r="OU166" s="98"/>
      <c r="OV166" s="98"/>
      <c r="OW166" s="98"/>
      <c r="PB166" s="98"/>
      <c r="PD166" s="98"/>
      <c r="PE166" s="98"/>
      <c r="PF166" s="98"/>
      <c r="PG166" s="98"/>
      <c r="PH166" s="98"/>
      <c r="PI166" s="98"/>
      <c r="PJ166" s="98"/>
      <c r="PK166" s="98"/>
      <c r="PL166" s="98"/>
      <c r="PM166" s="98"/>
      <c r="PN166" s="98"/>
      <c r="PO166" s="98"/>
      <c r="PP166" s="98"/>
      <c r="PQ166" s="98"/>
      <c r="PR166" s="98"/>
      <c r="PS166" s="98"/>
      <c r="PT166" s="98"/>
      <c r="PU166" s="98"/>
      <c r="PV166" s="98"/>
      <c r="PW166" s="98"/>
      <c r="PX166" s="98"/>
      <c r="PY166" s="98"/>
      <c r="PZ166" s="98"/>
      <c r="QA166" s="98"/>
      <c r="QB166" s="98"/>
      <c r="QC166" s="98"/>
      <c r="QD166" s="98"/>
      <c r="QE166" s="98"/>
      <c r="QF166" s="98"/>
      <c r="QG166" s="98"/>
      <c r="QH166" s="98"/>
      <c r="QI166" s="98"/>
      <c r="QJ166" s="98"/>
      <c r="QK166" s="98"/>
      <c r="QL166" s="98"/>
      <c r="QM166" s="98"/>
      <c r="QN166" s="98"/>
      <c r="QO166" s="98"/>
      <c r="QP166" s="98"/>
      <c r="QQ166" s="98"/>
      <c r="QR166" s="98"/>
      <c r="QS166" s="98"/>
      <c r="QT166" s="98"/>
      <c r="QU166" s="98"/>
      <c r="QV166" s="98"/>
      <c r="QW166" s="98"/>
      <c r="QX166" s="98"/>
      <c r="QY166" s="98"/>
      <c r="QZ166" s="98"/>
      <c r="RA166" s="98"/>
      <c r="RB166" s="98"/>
      <c r="RC166" s="98"/>
      <c r="RD166" s="98"/>
      <c r="RE166" s="98"/>
      <c r="RF166" s="98"/>
      <c r="RG166" s="98"/>
      <c r="RH166" s="98"/>
      <c r="RI166" s="98"/>
      <c r="RJ166" s="98"/>
      <c r="RK166" s="98"/>
      <c r="RL166" s="98"/>
      <c r="RM166" s="98"/>
      <c r="RN166" s="98"/>
      <c r="RO166" s="98"/>
      <c r="RP166" s="98"/>
      <c r="RQ166" s="98"/>
      <c r="RR166" s="98"/>
      <c r="RS166" s="98"/>
      <c r="RT166" s="98"/>
      <c r="RU166" s="98"/>
      <c r="RV166" s="98"/>
      <c r="RW166" s="98"/>
      <c r="RX166" s="98"/>
      <c r="RY166" s="98"/>
      <c r="RZ166" s="98"/>
      <c r="SA166" s="98"/>
      <c r="SB166" s="98"/>
      <c r="SC166" s="98"/>
      <c r="SD166" s="98"/>
      <c r="SE166" s="98"/>
      <c r="SF166" s="98"/>
      <c r="SG166" s="98"/>
      <c r="SH166" s="98"/>
      <c r="SI166" s="253"/>
      <c r="SJ166" s="98"/>
      <c r="SK166" s="98"/>
      <c r="SL166" s="98"/>
      <c r="SM166" s="98"/>
      <c r="SN166" s="98"/>
      <c r="SO166" s="98"/>
      <c r="SP166" s="98"/>
      <c r="SQ166" s="98"/>
      <c r="SR166" s="98"/>
      <c r="SS166" s="98"/>
      <c r="ST166" s="98"/>
      <c r="SU166" s="98"/>
      <c r="SV166" s="98"/>
      <c r="SW166" s="98"/>
      <c r="SX166" s="98"/>
      <c r="SY166" s="98"/>
      <c r="SZ166" s="98"/>
      <c r="TA166" s="98"/>
      <c r="TB166" s="98"/>
      <c r="TC166" s="98"/>
      <c r="TD166" s="98"/>
      <c r="TE166" s="98"/>
      <c r="TF166" s="98"/>
      <c r="TG166" s="98"/>
      <c r="TH166" s="98"/>
      <c r="TI166" s="98"/>
      <c r="TJ166" s="98"/>
      <c r="TK166" s="98"/>
      <c r="TL166" s="98"/>
      <c r="TM166" s="98"/>
      <c r="TN166" s="98"/>
      <c r="TO166" s="98"/>
      <c r="TP166" s="98"/>
      <c r="TQ166" s="98"/>
      <c r="TR166" s="98"/>
      <c r="TS166" s="98"/>
      <c r="TT166" s="98"/>
      <c r="TU166" s="98"/>
      <c r="TV166" s="98"/>
      <c r="TW166" s="98"/>
      <c r="TX166" s="98"/>
      <c r="TY166" s="98"/>
      <c r="TZ166" s="98"/>
      <c r="UA166" s="98"/>
      <c r="UB166" s="98"/>
      <c r="UC166" s="98"/>
      <c r="UD166" s="98"/>
      <c r="UE166" s="98"/>
      <c r="UF166" s="98"/>
      <c r="UG166" s="98"/>
      <c r="UH166" s="98"/>
      <c r="UI166" s="98"/>
      <c r="UJ166" s="98"/>
      <c r="UK166" s="98"/>
      <c r="UL166" s="98"/>
      <c r="UM166" s="98"/>
      <c r="UN166" s="98"/>
      <c r="UO166" s="98"/>
      <c r="UP166" s="98"/>
      <c r="UQ166" s="98"/>
      <c r="UR166" s="98"/>
      <c r="US166" s="98"/>
      <c r="UT166" s="98"/>
      <c r="UU166" s="98"/>
      <c r="UV166" s="98"/>
      <c r="UW166" s="98"/>
      <c r="UX166" s="98"/>
      <c r="UY166" s="98"/>
      <c r="UZ166" s="98"/>
      <c r="VA166" s="98"/>
      <c r="VB166" s="98"/>
      <c r="VC166" s="98"/>
      <c r="VD166" s="98"/>
      <c r="VE166" s="98"/>
      <c r="VF166" s="98"/>
      <c r="VG166" s="98"/>
      <c r="VH166" s="98"/>
      <c r="VI166" s="98"/>
      <c r="VJ166" s="98"/>
      <c r="VK166" s="98"/>
      <c r="VL166" s="98"/>
      <c r="VM166" s="98"/>
      <c r="VN166" s="98"/>
      <c r="VO166" s="98"/>
      <c r="VV166" s="98"/>
      <c r="VW166" s="98"/>
      <c r="VX166" s="98"/>
      <c r="VY166" s="98"/>
      <c r="VZ166" s="98"/>
      <c r="WA166" s="98"/>
      <c r="WB166" s="98"/>
      <c r="WC166" s="98"/>
      <c r="WD166" s="98"/>
      <c r="WE166" s="98"/>
      <c r="WF166" s="98"/>
      <c r="WG166" s="98"/>
      <c r="WH166" s="98"/>
      <c r="WI166" s="98"/>
      <c r="WJ166" s="98"/>
      <c r="WK166" s="98"/>
      <c r="WL166" s="98"/>
      <c r="WM166" s="98"/>
      <c r="WN166" s="98"/>
      <c r="WO166" s="98"/>
      <c r="WP166" s="98"/>
      <c r="WQ166" s="98"/>
      <c r="WR166" s="98"/>
      <c r="WS166" s="98"/>
      <c r="WT166" s="98"/>
      <c r="WU166" s="98"/>
      <c r="WV166" s="98"/>
      <c r="WW166" s="98"/>
      <c r="WX166" s="98"/>
      <c r="WY166" s="98"/>
      <c r="WZ166" s="98"/>
      <c r="XA166" s="98"/>
      <c r="XB166" s="98"/>
      <c r="XC166" s="98"/>
      <c r="XD166" s="98"/>
      <c r="ZF166" s="98"/>
      <c r="ZG166" s="98"/>
      <c r="ZH166" s="98"/>
      <c r="ZI166" s="98"/>
      <c r="ZJ166" s="98"/>
      <c r="ZK166" s="98"/>
      <c r="ZL166" s="98"/>
      <c r="ZM166" s="98"/>
      <c r="ZN166" s="98"/>
      <c r="ZO166" s="98"/>
      <c r="ZP166" s="98"/>
      <c r="ZQ166" s="98"/>
      <c r="ZR166" s="98"/>
      <c r="ZS166" s="98"/>
      <c r="ZT166" s="98"/>
      <c r="ZU166" s="98"/>
      <c r="ZV166" s="98"/>
      <c r="ZW166" s="98"/>
      <c r="ZX166" s="98"/>
      <c r="ZY166" s="98"/>
      <c r="ZZ166" s="98"/>
      <c r="AAA166" s="98"/>
      <c r="AAB166" s="98"/>
      <c r="AAC166" s="98"/>
      <c r="AAD166" s="98"/>
      <c r="AAE166" s="98"/>
      <c r="AAF166" s="98"/>
      <c r="AAG166" s="98"/>
      <c r="AAH166" s="98"/>
    </row>
    <row r="167" spans="2:710" x14ac:dyDescent="0.25">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J167" s="98"/>
      <c r="HL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c r="IW167" s="98"/>
      <c r="IX167" s="98"/>
      <c r="IY167" s="98"/>
      <c r="IZ167" s="98"/>
      <c r="JA167" s="98"/>
      <c r="JB167" s="98"/>
      <c r="JC167" s="98"/>
      <c r="JD167" s="98"/>
      <c r="JE167" s="98"/>
      <c r="JF167" s="98"/>
      <c r="JG167" s="98"/>
      <c r="JH167" s="98"/>
      <c r="JI167" s="98"/>
      <c r="JJ167" s="98"/>
      <c r="JK167" s="98"/>
      <c r="JL167" s="98"/>
      <c r="JM167" s="98"/>
      <c r="JN167" s="98"/>
      <c r="JO167" s="98"/>
      <c r="JP167" s="98"/>
      <c r="JQ167" s="98"/>
      <c r="JR167" s="98"/>
      <c r="JS167" s="98"/>
      <c r="JT167" s="98"/>
      <c r="JU167" s="98"/>
      <c r="JV167" s="98"/>
      <c r="JW167" s="98"/>
      <c r="JX167" s="98"/>
      <c r="JY167" s="98"/>
      <c r="JZ167" s="98"/>
      <c r="KA167" s="98"/>
      <c r="KB167" s="98"/>
      <c r="KC167" s="98"/>
      <c r="KD167" s="98"/>
      <c r="KE167" s="98"/>
      <c r="KF167" s="98"/>
      <c r="KG167" s="98"/>
      <c r="KH167" s="98"/>
      <c r="KI167" s="98"/>
      <c r="KJ167" s="98"/>
      <c r="KK167" s="98"/>
      <c r="KL167" s="98"/>
      <c r="KM167" s="98"/>
      <c r="KN167" s="98"/>
      <c r="KO167" s="98"/>
      <c r="KQ167" s="98"/>
      <c r="KR167" s="98"/>
      <c r="KS167" s="98"/>
      <c r="KT167" s="98"/>
      <c r="KU167" s="98"/>
      <c r="KV167" s="98"/>
      <c r="KW167" s="98"/>
      <c r="KX167" s="98"/>
      <c r="KY167" s="98"/>
      <c r="KZ167" s="98"/>
      <c r="LA167" s="98"/>
      <c r="LB167" s="98"/>
      <c r="LC167" s="98"/>
      <c r="LD167" s="98"/>
      <c r="LE167" s="98"/>
      <c r="LF167" s="98"/>
      <c r="LG167" s="98"/>
      <c r="LH167" s="98"/>
      <c r="LI167" s="98"/>
      <c r="LJ167" s="98"/>
      <c r="LK167" s="98"/>
      <c r="LL167" s="98"/>
      <c r="LM167" s="98"/>
      <c r="LN167" s="98"/>
      <c r="LO167" s="98"/>
      <c r="LP167" s="98"/>
      <c r="LQ167" s="98"/>
      <c r="LR167" s="98"/>
      <c r="LS167" s="98"/>
      <c r="LT167" s="98"/>
      <c r="LU167" s="98"/>
      <c r="LV167" s="98"/>
      <c r="LW167" s="98"/>
      <c r="LX167" s="98"/>
      <c r="LY167" s="98"/>
      <c r="LZ167" s="98"/>
      <c r="MA167" s="98"/>
      <c r="MB167" s="98"/>
      <c r="MC167" s="98"/>
      <c r="MD167" s="98"/>
      <c r="ME167" s="98"/>
      <c r="MF167" s="98"/>
      <c r="MG167" s="98"/>
      <c r="MH167" s="98"/>
      <c r="MI167" s="98"/>
      <c r="MJ167" s="98"/>
      <c r="MK167" s="98"/>
      <c r="ML167" s="98"/>
      <c r="MM167" s="98"/>
      <c r="MP167" s="98"/>
      <c r="MR167" s="98"/>
      <c r="MS167" s="98"/>
      <c r="MT167" s="98"/>
      <c r="MU167" s="98"/>
      <c r="MV167" s="98"/>
      <c r="MW167" s="98"/>
      <c r="MY167" s="98"/>
      <c r="MZ167" s="98"/>
      <c r="NA167" s="98"/>
      <c r="NB167" s="98"/>
      <c r="NC167" s="98"/>
      <c r="NE167" s="98"/>
      <c r="NF167" s="98"/>
      <c r="NG167" s="98"/>
      <c r="NH167" s="98"/>
      <c r="NI167" s="98"/>
      <c r="NJ167" s="252"/>
      <c r="NK167" s="98"/>
      <c r="NL167" s="98"/>
      <c r="NM167" s="98"/>
      <c r="NN167" s="98"/>
      <c r="NO167" s="98"/>
      <c r="NP167" s="98"/>
      <c r="NQ167" s="98"/>
      <c r="NR167" s="98"/>
      <c r="NS167" s="98"/>
      <c r="NT167" s="98"/>
      <c r="NU167" s="98"/>
      <c r="NV167" s="98"/>
      <c r="NW167" s="98"/>
      <c r="NX167" s="98"/>
      <c r="NY167" s="98"/>
      <c r="NZ167" s="98"/>
      <c r="OA167" s="98"/>
      <c r="OB167" s="98"/>
      <c r="OC167" s="98"/>
      <c r="OD167" s="98"/>
      <c r="OE167" s="98"/>
      <c r="OF167" s="98"/>
      <c r="OG167" s="98"/>
      <c r="OH167" s="98"/>
      <c r="OI167" s="98"/>
      <c r="OJ167" s="98"/>
      <c r="OK167" s="98"/>
      <c r="OL167" s="98"/>
      <c r="OM167" s="98"/>
      <c r="ON167" s="98"/>
      <c r="OO167" s="98"/>
      <c r="OP167" s="98"/>
      <c r="OQ167" s="98"/>
      <c r="OR167" s="98"/>
      <c r="OS167" s="98"/>
      <c r="OT167" s="98"/>
      <c r="OU167" s="98"/>
      <c r="OV167" s="98"/>
      <c r="OW167" s="98"/>
      <c r="PB167" s="98"/>
      <c r="PD167" s="98"/>
      <c r="PE167" s="98"/>
      <c r="PF167" s="98"/>
      <c r="PG167" s="98"/>
      <c r="PH167" s="98"/>
      <c r="PI167" s="98"/>
      <c r="PJ167" s="98"/>
      <c r="PK167" s="98"/>
      <c r="PL167" s="98"/>
      <c r="PM167" s="98"/>
      <c r="PN167" s="98"/>
      <c r="PO167" s="98"/>
      <c r="PP167" s="98"/>
      <c r="PQ167" s="98"/>
      <c r="PR167" s="98"/>
      <c r="PS167" s="98"/>
      <c r="PT167" s="98"/>
      <c r="PU167" s="98"/>
      <c r="PV167" s="98"/>
      <c r="PW167" s="98"/>
      <c r="PX167" s="98"/>
      <c r="PY167" s="98"/>
      <c r="PZ167" s="98"/>
      <c r="QA167" s="98"/>
      <c r="QB167" s="98"/>
      <c r="QC167" s="98"/>
      <c r="QD167" s="98"/>
      <c r="QE167" s="98"/>
      <c r="QF167" s="98"/>
      <c r="QG167" s="98"/>
      <c r="QH167" s="98"/>
      <c r="QI167" s="98"/>
      <c r="QJ167" s="98"/>
      <c r="QK167" s="98"/>
      <c r="QL167" s="98"/>
      <c r="QM167" s="98"/>
      <c r="QN167" s="98"/>
      <c r="QO167" s="98"/>
      <c r="QP167" s="98"/>
      <c r="QQ167" s="98"/>
      <c r="QR167" s="98"/>
      <c r="QS167" s="98"/>
      <c r="QT167" s="98"/>
      <c r="QU167" s="98"/>
      <c r="QV167" s="98"/>
      <c r="QW167" s="98"/>
      <c r="QX167" s="98"/>
      <c r="QY167" s="98"/>
      <c r="QZ167" s="98"/>
      <c r="RA167" s="98"/>
      <c r="RB167" s="98"/>
      <c r="RC167" s="98"/>
      <c r="RD167" s="98"/>
      <c r="RE167" s="98"/>
      <c r="RF167" s="98"/>
      <c r="RG167" s="98"/>
      <c r="RH167" s="98"/>
      <c r="RI167" s="98"/>
      <c r="RJ167" s="98"/>
      <c r="RK167" s="98"/>
      <c r="RL167" s="98"/>
      <c r="RM167" s="98"/>
      <c r="RN167" s="98"/>
      <c r="RO167" s="98"/>
      <c r="RP167" s="98"/>
      <c r="RQ167" s="98"/>
      <c r="RR167" s="98"/>
      <c r="RS167" s="98"/>
      <c r="RT167" s="98"/>
      <c r="RU167" s="98"/>
      <c r="RV167" s="98"/>
      <c r="RW167" s="98"/>
      <c r="RX167" s="98"/>
      <c r="RY167" s="98"/>
      <c r="RZ167" s="98"/>
      <c r="SA167" s="98"/>
      <c r="SB167" s="98"/>
      <c r="SC167" s="98"/>
      <c r="SD167" s="98"/>
      <c r="SE167" s="98"/>
      <c r="SF167" s="98"/>
      <c r="SG167" s="98"/>
      <c r="SH167" s="98"/>
      <c r="SI167" s="253"/>
      <c r="SJ167" s="98"/>
      <c r="SK167" s="98"/>
      <c r="SL167" s="98"/>
      <c r="SM167" s="98"/>
      <c r="SN167" s="98"/>
      <c r="SO167" s="98"/>
      <c r="SP167" s="98"/>
      <c r="SQ167" s="98"/>
      <c r="SR167" s="98"/>
      <c r="SS167" s="98"/>
      <c r="ST167" s="98"/>
      <c r="SU167" s="98"/>
      <c r="SV167" s="98"/>
      <c r="SW167" s="98"/>
      <c r="SX167" s="98"/>
      <c r="SY167" s="98"/>
      <c r="SZ167" s="98"/>
      <c r="TA167" s="98"/>
      <c r="TB167" s="98"/>
      <c r="TC167" s="98"/>
      <c r="TD167" s="98"/>
      <c r="TE167" s="98"/>
      <c r="TF167" s="98"/>
      <c r="TG167" s="98"/>
      <c r="TH167" s="98"/>
      <c r="TI167" s="98"/>
      <c r="TJ167" s="98"/>
      <c r="TK167" s="98"/>
      <c r="TL167" s="98"/>
      <c r="TM167" s="98"/>
      <c r="TN167" s="98"/>
      <c r="TO167" s="98"/>
      <c r="TP167" s="98"/>
      <c r="TQ167" s="98"/>
      <c r="TR167" s="98"/>
      <c r="TS167" s="98"/>
      <c r="TT167" s="98"/>
      <c r="TU167" s="98"/>
      <c r="TV167" s="98"/>
      <c r="TW167" s="98"/>
      <c r="TX167" s="98"/>
      <c r="TY167" s="98"/>
      <c r="TZ167" s="98"/>
      <c r="UA167" s="98"/>
      <c r="UB167" s="98"/>
      <c r="UC167" s="98"/>
      <c r="UD167" s="98"/>
      <c r="UE167" s="98"/>
      <c r="UF167" s="98"/>
      <c r="UG167" s="98"/>
      <c r="UH167" s="98"/>
      <c r="UI167" s="98"/>
      <c r="UJ167" s="98"/>
      <c r="UK167" s="98"/>
      <c r="UL167" s="98"/>
      <c r="UM167" s="98"/>
      <c r="UN167" s="98"/>
      <c r="UO167" s="98"/>
      <c r="UP167" s="98"/>
      <c r="UQ167" s="98"/>
      <c r="UR167" s="98"/>
      <c r="US167" s="98"/>
      <c r="UT167" s="98"/>
      <c r="UU167" s="98"/>
      <c r="UV167" s="98"/>
      <c r="UW167" s="98"/>
      <c r="UX167" s="98"/>
      <c r="UY167" s="98"/>
      <c r="UZ167" s="98"/>
      <c r="VA167" s="98"/>
      <c r="VB167" s="98"/>
      <c r="VC167" s="98"/>
      <c r="VD167" s="98"/>
      <c r="VE167" s="98"/>
      <c r="VF167" s="98"/>
      <c r="VG167" s="98"/>
      <c r="VH167" s="98"/>
      <c r="VI167" s="98"/>
      <c r="VJ167" s="98"/>
      <c r="VK167" s="98"/>
      <c r="VL167" s="98"/>
      <c r="VM167" s="98"/>
      <c r="VN167" s="98"/>
      <c r="VO167" s="98"/>
      <c r="VV167" s="98"/>
      <c r="VW167" s="98"/>
      <c r="VX167" s="98"/>
      <c r="VY167" s="98"/>
      <c r="VZ167" s="98"/>
      <c r="WA167" s="98"/>
      <c r="WB167" s="98"/>
      <c r="WC167" s="98"/>
      <c r="WD167" s="98"/>
      <c r="WE167" s="98"/>
      <c r="WF167" s="98"/>
      <c r="WG167" s="98"/>
      <c r="WH167" s="98"/>
      <c r="WI167" s="98"/>
      <c r="WJ167" s="98"/>
      <c r="WK167" s="98"/>
      <c r="WL167" s="98"/>
      <c r="WM167" s="98"/>
      <c r="WN167" s="98"/>
      <c r="WO167" s="98"/>
      <c r="WP167" s="98"/>
      <c r="WQ167" s="98"/>
      <c r="WR167" s="98"/>
      <c r="WS167" s="98"/>
      <c r="WT167" s="98"/>
      <c r="WU167" s="98"/>
      <c r="WV167" s="98"/>
      <c r="WW167" s="98"/>
      <c r="WX167" s="98"/>
      <c r="WY167" s="98"/>
      <c r="WZ167" s="98"/>
      <c r="XA167" s="98"/>
      <c r="XB167" s="98"/>
      <c r="XC167" s="98"/>
      <c r="XD167" s="98"/>
      <c r="ZF167" s="98"/>
      <c r="ZG167" s="98"/>
      <c r="ZH167" s="98"/>
      <c r="ZI167" s="98"/>
      <c r="ZJ167" s="98"/>
      <c r="ZK167" s="98"/>
      <c r="ZL167" s="98"/>
      <c r="ZM167" s="98"/>
      <c r="ZN167" s="98"/>
      <c r="ZO167" s="98"/>
      <c r="ZP167" s="98"/>
      <c r="ZQ167" s="98"/>
      <c r="ZR167" s="98"/>
      <c r="ZS167" s="98"/>
      <c r="ZT167" s="98"/>
      <c r="ZU167" s="98"/>
      <c r="ZV167" s="98"/>
      <c r="ZW167" s="98"/>
      <c r="ZX167" s="98"/>
      <c r="ZY167" s="98"/>
      <c r="ZZ167" s="98"/>
      <c r="AAA167" s="98"/>
      <c r="AAB167" s="98"/>
      <c r="AAC167" s="98"/>
      <c r="AAD167" s="98"/>
      <c r="AAE167" s="98"/>
      <c r="AAF167" s="98"/>
      <c r="AAG167" s="98"/>
      <c r="AAH167" s="98"/>
    </row>
    <row r="168" spans="2:710" x14ac:dyDescent="0.25">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J168" s="98"/>
      <c r="HL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c r="IW168" s="98"/>
      <c r="IX168" s="98"/>
      <c r="IY168" s="98"/>
      <c r="IZ168" s="98"/>
      <c r="JA168" s="98"/>
      <c r="JB168" s="98"/>
      <c r="JC168" s="98"/>
      <c r="JD168" s="98"/>
      <c r="JE168" s="98"/>
      <c r="JF168" s="98"/>
      <c r="JG168" s="98"/>
      <c r="JH168" s="98"/>
      <c r="JI168" s="98"/>
      <c r="JJ168" s="98"/>
      <c r="JK168" s="98"/>
      <c r="JL168" s="98"/>
      <c r="JM168" s="98"/>
      <c r="JN168" s="98"/>
      <c r="JO168" s="98"/>
      <c r="JP168" s="98"/>
      <c r="JQ168" s="98"/>
      <c r="JR168" s="98"/>
      <c r="JS168" s="98"/>
      <c r="JT168" s="98"/>
      <c r="JU168" s="98"/>
      <c r="JV168" s="98"/>
      <c r="JW168" s="98"/>
      <c r="JX168" s="98"/>
      <c r="JY168" s="98"/>
      <c r="JZ168" s="98"/>
      <c r="KA168" s="98"/>
      <c r="KB168" s="98"/>
      <c r="KC168" s="98"/>
      <c r="KD168" s="98"/>
      <c r="KE168" s="98"/>
      <c r="KF168" s="98"/>
      <c r="KG168" s="98"/>
      <c r="KH168" s="98"/>
      <c r="KI168" s="98"/>
      <c r="KJ168" s="98"/>
      <c r="KK168" s="98"/>
      <c r="KL168" s="98"/>
      <c r="KM168" s="98"/>
      <c r="KN168" s="98"/>
      <c r="KO168" s="98"/>
      <c r="KQ168" s="98"/>
      <c r="KR168" s="98"/>
      <c r="KS168" s="98"/>
      <c r="KT168" s="98"/>
      <c r="KU168" s="98"/>
      <c r="KV168" s="98"/>
      <c r="KW168" s="98"/>
      <c r="KX168" s="98"/>
      <c r="KY168" s="98"/>
      <c r="KZ168" s="98"/>
      <c r="LA168" s="98"/>
      <c r="LB168" s="98"/>
      <c r="LC168" s="98"/>
      <c r="LD168" s="98"/>
      <c r="LE168" s="98"/>
      <c r="LF168" s="98"/>
      <c r="LG168" s="98"/>
      <c r="LH168" s="98"/>
      <c r="LI168" s="98"/>
      <c r="LJ168" s="98"/>
      <c r="LK168" s="98"/>
      <c r="LL168" s="98"/>
      <c r="LM168" s="98"/>
      <c r="LN168" s="98"/>
      <c r="LO168" s="98"/>
      <c r="LP168" s="98"/>
      <c r="LQ168" s="98"/>
      <c r="LR168" s="98"/>
      <c r="LS168" s="98"/>
      <c r="LT168" s="98"/>
      <c r="LU168" s="98"/>
      <c r="LV168" s="98"/>
      <c r="LW168" s="98"/>
      <c r="LX168" s="98"/>
      <c r="LY168" s="98"/>
      <c r="LZ168" s="98"/>
      <c r="MA168" s="98"/>
      <c r="MB168" s="98"/>
      <c r="MC168" s="98"/>
      <c r="MD168" s="98"/>
      <c r="ME168" s="98"/>
      <c r="MF168" s="98"/>
      <c r="MG168" s="98"/>
      <c r="MH168" s="98"/>
      <c r="MI168" s="98"/>
      <c r="MJ168" s="98"/>
      <c r="MK168" s="98"/>
      <c r="ML168" s="98"/>
      <c r="MM168" s="98"/>
      <c r="MP168" s="98"/>
      <c r="MR168" s="98"/>
      <c r="MS168" s="98"/>
      <c r="MT168" s="98"/>
      <c r="MU168" s="98"/>
      <c r="MV168" s="98"/>
      <c r="MW168" s="98"/>
      <c r="MY168" s="98"/>
      <c r="MZ168" s="98"/>
      <c r="NA168" s="98"/>
      <c r="NB168" s="98"/>
      <c r="NC168" s="98"/>
      <c r="NE168" s="98"/>
      <c r="NF168" s="98"/>
      <c r="NG168" s="98"/>
      <c r="NH168" s="98"/>
      <c r="NI168" s="98"/>
      <c r="NJ168" s="252"/>
      <c r="NK168" s="98"/>
      <c r="NL168" s="98"/>
      <c r="NM168" s="98"/>
      <c r="NN168" s="98"/>
      <c r="NO168" s="98"/>
      <c r="NP168" s="98"/>
      <c r="NQ168" s="98"/>
      <c r="NR168" s="98"/>
      <c r="NS168" s="98"/>
      <c r="NT168" s="98"/>
      <c r="NU168" s="98"/>
      <c r="NV168" s="98"/>
      <c r="NW168" s="98"/>
      <c r="NX168" s="98"/>
      <c r="NY168" s="98"/>
      <c r="NZ168" s="98"/>
      <c r="OA168" s="98"/>
      <c r="OB168" s="98"/>
      <c r="OC168" s="98"/>
      <c r="OD168" s="98"/>
      <c r="OE168" s="98"/>
      <c r="OF168" s="98"/>
      <c r="OG168" s="98"/>
      <c r="OH168" s="98"/>
      <c r="OI168" s="98"/>
      <c r="OJ168" s="98"/>
      <c r="OK168" s="98"/>
      <c r="OL168" s="98"/>
      <c r="OM168" s="98"/>
      <c r="ON168" s="98"/>
      <c r="OO168" s="98"/>
      <c r="OP168" s="98"/>
      <c r="OQ168" s="98"/>
      <c r="OR168" s="98"/>
      <c r="OS168" s="98"/>
      <c r="OT168" s="98"/>
      <c r="OU168" s="98"/>
      <c r="OV168" s="98"/>
      <c r="OW168" s="98"/>
      <c r="PB168" s="98"/>
      <c r="PD168" s="98"/>
      <c r="PE168" s="98"/>
      <c r="PF168" s="98"/>
      <c r="PG168" s="98"/>
      <c r="PH168" s="98"/>
      <c r="PI168" s="98"/>
      <c r="PJ168" s="98"/>
      <c r="PK168" s="98"/>
      <c r="PL168" s="98"/>
      <c r="PM168" s="98"/>
      <c r="PN168" s="98"/>
      <c r="PO168" s="98"/>
      <c r="PP168" s="98"/>
      <c r="PQ168" s="98"/>
      <c r="PR168" s="98"/>
      <c r="PS168" s="98"/>
      <c r="PT168" s="98"/>
      <c r="PU168" s="98"/>
      <c r="PV168" s="98"/>
      <c r="PW168" s="98"/>
      <c r="PX168" s="98"/>
      <c r="PY168" s="98"/>
      <c r="PZ168" s="98"/>
      <c r="QA168" s="98"/>
      <c r="QB168" s="98"/>
      <c r="QC168" s="98"/>
      <c r="QD168" s="98"/>
      <c r="QE168" s="98"/>
      <c r="QF168" s="98"/>
      <c r="QG168" s="98"/>
      <c r="QH168" s="98"/>
      <c r="QI168" s="98"/>
      <c r="QJ168" s="98"/>
      <c r="QK168" s="98"/>
      <c r="QL168" s="98"/>
      <c r="QM168" s="98"/>
      <c r="QN168" s="98"/>
      <c r="QO168" s="98"/>
      <c r="QP168" s="98"/>
      <c r="QQ168" s="98"/>
      <c r="QR168" s="98"/>
      <c r="QS168" s="98"/>
      <c r="QT168" s="98"/>
      <c r="QU168" s="98"/>
      <c r="QV168" s="98"/>
      <c r="QW168" s="98"/>
      <c r="QX168" s="98"/>
      <c r="QY168" s="98"/>
      <c r="QZ168" s="98"/>
      <c r="RA168" s="98"/>
      <c r="RB168" s="98"/>
      <c r="RC168" s="98"/>
      <c r="RD168" s="98"/>
      <c r="RE168" s="98"/>
      <c r="RF168" s="98"/>
      <c r="RG168" s="98"/>
      <c r="RH168" s="98"/>
      <c r="RI168" s="98"/>
      <c r="RJ168" s="98"/>
      <c r="RK168" s="98"/>
      <c r="RL168" s="98"/>
      <c r="RM168" s="98"/>
      <c r="RN168" s="98"/>
      <c r="RO168" s="98"/>
      <c r="RP168" s="98"/>
      <c r="RQ168" s="98"/>
      <c r="RR168" s="98"/>
      <c r="RS168" s="98"/>
      <c r="RT168" s="98"/>
      <c r="RU168" s="98"/>
      <c r="RV168" s="98"/>
      <c r="RW168" s="98"/>
      <c r="RX168" s="98"/>
      <c r="RY168" s="98"/>
      <c r="RZ168" s="98"/>
      <c r="SA168" s="98"/>
      <c r="SB168" s="98"/>
      <c r="SC168" s="98"/>
      <c r="SD168" s="98"/>
      <c r="SE168" s="98"/>
      <c r="SF168" s="98"/>
      <c r="SG168" s="98"/>
      <c r="SH168" s="98"/>
      <c r="SI168" s="253"/>
      <c r="SJ168" s="98"/>
      <c r="SK168" s="98"/>
      <c r="SL168" s="98"/>
      <c r="SM168" s="98"/>
      <c r="SN168" s="98"/>
      <c r="SO168" s="98"/>
      <c r="SP168" s="98"/>
      <c r="SQ168" s="98"/>
      <c r="SR168" s="98"/>
      <c r="SS168" s="98"/>
      <c r="ST168" s="98"/>
      <c r="SU168" s="98"/>
      <c r="SV168" s="98"/>
      <c r="SW168" s="98"/>
      <c r="SX168" s="98"/>
      <c r="SY168" s="98"/>
      <c r="SZ168" s="98"/>
      <c r="TA168" s="98"/>
      <c r="TB168" s="98"/>
      <c r="TC168" s="98"/>
      <c r="TD168" s="98"/>
      <c r="TE168" s="98"/>
      <c r="TF168" s="98"/>
      <c r="TG168" s="98"/>
      <c r="TH168" s="98"/>
      <c r="TI168" s="98"/>
      <c r="TJ168" s="98"/>
      <c r="TK168" s="98"/>
      <c r="TL168" s="98"/>
      <c r="TM168" s="98"/>
      <c r="TN168" s="98"/>
      <c r="TO168" s="98"/>
      <c r="TP168" s="98"/>
      <c r="TQ168" s="98"/>
      <c r="TR168" s="98"/>
      <c r="TS168" s="98"/>
      <c r="TT168" s="98"/>
      <c r="TU168" s="98"/>
      <c r="TV168" s="98"/>
      <c r="TW168" s="98"/>
      <c r="TX168" s="98"/>
      <c r="TY168" s="98"/>
      <c r="TZ168" s="98"/>
      <c r="UA168" s="98"/>
      <c r="UB168" s="98"/>
      <c r="UC168" s="98"/>
      <c r="UD168" s="98"/>
      <c r="UE168" s="98"/>
      <c r="UF168" s="98"/>
      <c r="UG168" s="98"/>
      <c r="UH168" s="98"/>
      <c r="UI168" s="98"/>
      <c r="UJ168" s="98"/>
      <c r="UK168" s="98"/>
      <c r="UL168" s="98"/>
      <c r="UM168" s="98"/>
      <c r="UN168" s="98"/>
      <c r="UO168" s="98"/>
      <c r="UP168" s="98"/>
      <c r="UQ168" s="98"/>
      <c r="UR168" s="98"/>
      <c r="US168" s="98"/>
      <c r="UT168" s="98"/>
      <c r="UU168" s="98"/>
      <c r="UV168" s="98"/>
      <c r="UW168" s="98"/>
      <c r="UX168" s="98"/>
      <c r="UY168" s="98"/>
      <c r="UZ168" s="98"/>
      <c r="VA168" s="98"/>
      <c r="VB168" s="98"/>
      <c r="VC168" s="98"/>
      <c r="VD168" s="98"/>
      <c r="VE168" s="98"/>
      <c r="VF168" s="98"/>
      <c r="VG168" s="98"/>
      <c r="VH168" s="98"/>
      <c r="VI168" s="98"/>
      <c r="VJ168" s="98"/>
      <c r="VK168" s="98"/>
      <c r="VL168" s="98"/>
      <c r="VM168" s="98"/>
      <c r="VN168" s="98"/>
      <c r="VO168" s="98"/>
      <c r="VV168" s="98"/>
      <c r="VW168" s="98"/>
      <c r="VX168" s="98"/>
      <c r="VY168" s="98"/>
      <c r="VZ168" s="98"/>
      <c r="WA168" s="98"/>
      <c r="WB168" s="98"/>
      <c r="WC168" s="98"/>
      <c r="WD168" s="98"/>
      <c r="WE168" s="98"/>
      <c r="WF168" s="98"/>
      <c r="WG168" s="98"/>
      <c r="WH168" s="98"/>
      <c r="WI168" s="98"/>
      <c r="WJ168" s="98"/>
      <c r="WK168" s="98"/>
      <c r="WL168" s="98"/>
      <c r="WM168" s="98"/>
      <c r="WN168" s="98"/>
      <c r="WO168" s="98"/>
      <c r="WP168" s="98"/>
      <c r="WQ168" s="98"/>
      <c r="WR168" s="98"/>
      <c r="WS168" s="98"/>
      <c r="WT168" s="98"/>
      <c r="WU168" s="98"/>
      <c r="WV168" s="98"/>
      <c r="WW168" s="98"/>
      <c r="WX168" s="98"/>
      <c r="WY168" s="98"/>
      <c r="WZ168" s="98"/>
      <c r="XA168" s="98"/>
      <c r="XB168" s="98"/>
      <c r="XC168" s="98"/>
      <c r="XD168" s="98"/>
      <c r="ZF168" s="98"/>
      <c r="ZG168" s="98"/>
      <c r="ZH168" s="98"/>
      <c r="ZI168" s="98"/>
      <c r="ZJ168" s="98"/>
      <c r="ZK168" s="98"/>
      <c r="ZL168" s="98"/>
      <c r="ZM168" s="98"/>
      <c r="ZN168" s="98"/>
      <c r="ZO168" s="98"/>
      <c r="ZP168" s="98"/>
      <c r="ZQ168" s="98"/>
      <c r="ZR168" s="98"/>
      <c r="ZS168" s="98"/>
      <c r="ZT168" s="98"/>
      <c r="ZU168" s="98"/>
      <c r="ZV168" s="98"/>
      <c r="ZW168" s="98"/>
      <c r="ZX168" s="98"/>
      <c r="ZY168" s="98"/>
      <c r="ZZ168" s="98"/>
      <c r="AAA168" s="98"/>
      <c r="AAB168" s="98"/>
      <c r="AAC168" s="98"/>
      <c r="AAD168" s="98"/>
      <c r="AAE168" s="98"/>
      <c r="AAF168" s="98"/>
      <c r="AAG168" s="98"/>
      <c r="AAH168" s="98"/>
    </row>
    <row r="169" spans="2:710"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J169" s="98"/>
      <c r="HL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c r="IW169" s="98"/>
      <c r="IX169" s="98"/>
      <c r="IY169" s="98"/>
      <c r="IZ169" s="98"/>
      <c r="JA169" s="98"/>
      <c r="JB169" s="98"/>
      <c r="JC169" s="98"/>
      <c r="JD169" s="98"/>
      <c r="JE169" s="98"/>
      <c r="JF169" s="98"/>
      <c r="JG169" s="98"/>
      <c r="JH169" s="98"/>
      <c r="JI169" s="98"/>
      <c r="JJ169" s="98"/>
      <c r="JK169" s="98"/>
      <c r="JL169" s="98"/>
      <c r="JM169" s="98"/>
      <c r="JN169" s="98"/>
      <c r="JO169" s="98"/>
      <c r="JP169" s="98"/>
      <c r="JQ169" s="98"/>
      <c r="JR169" s="98"/>
      <c r="JS169" s="98"/>
      <c r="JT169" s="98"/>
      <c r="JU169" s="98"/>
      <c r="JV169" s="98"/>
      <c r="JW169" s="98"/>
      <c r="JX169" s="98"/>
      <c r="JY169" s="98"/>
      <c r="JZ169" s="98"/>
      <c r="KA169" s="98"/>
      <c r="KB169" s="98"/>
      <c r="KC169" s="98"/>
      <c r="KD169" s="98"/>
      <c r="KE169" s="98"/>
      <c r="KF169" s="98"/>
      <c r="KG169" s="98"/>
      <c r="KH169" s="98"/>
      <c r="KI169" s="98"/>
      <c r="KJ169" s="98"/>
      <c r="KK169" s="98"/>
      <c r="KL169" s="98"/>
      <c r="KM169" s="98"/>
      <c r="KN169" s="98"/>
      <c r="KO169" s="98"/>
      <c r="KQ169" s="98"/>
      <c r="KR169" s="98"/>
      <c r="KS169" s="98"/>
      <c r="KT169" s="98"/>
      <c r="KU169" s="98"/>
      <c r="KV169" s="98"/>
      <c r="KW169" s="98"/>
      <c r="KX169" s="98"/>
      <c r="KY169" s="98"/>
      <c r="KZ169" s="98"/>
      <c r="LA169" s="98"/>
      <c r="LB169" s="98"/>
      <c r="LC169" s="98"/>
      <c r="LD169" s="98"/>
      <c r="LE169" s="98"/>
      <c r="LF169" s="98"/>
      <c r="LG169" s="98"/>
      <c r="LH169" s="98"/>
      <c r="LI169" s="98"/>
      <c r="LJ169" s="98"/>
      <c r="LK169" s="98"/>
      <c r="LL169" s="98"/>
      <c r="LM169" s="98"/>
      <c r="LN169" s="98"/>
      <c r="LO169" s="98"/>
      <c r="LP169" s="98"/>
      <c r="LQ169" s="98"/>
      <c r="LR169" s="98"/>
      <c r="LS169" s="98"/>
      <c r="LT169" s="98"/>
      <c r="LU169" s="98"/>
      <c r="LV169" s="98"/>
      <c r="LW169" s="98"/>
      <c r="LX169" s="98"/>
      <c r="LY169" s="98"/>
      <c r="LZ169" s="98"/>
      <c r="MA169" s="98"/>
      <c r="MB169" s="98"/>
      <c r="MC169" s="98"/>
      <c r="MD169" s="98"/>
      <c r="ME169" s="98"/>
      <c r="MF169" s="98"/>
      <c r="MG169" s="98"/>
      <c r="MH169" s="98"/>
      <c r="MI169" s="98"/>
      <c r="MJ169" s="98"/>
      <c r="MK169" s="98"/>
      <c r="ML169" s="98"/>
      <c r="MM169" s="98"/>
      <c r="MP169" s="98"/>
      <c r="MR169" s="98"/>
      <c r="MS169" s="98"/>
      <c r="MT169" s="98"/>
      <c r="MU169" s="98"/>
      <c r="MV169" s="98"/>
      <c r="MW169" s="98"/>
      <c r="MY169" s="98"/>
      <c r="MZ169" s="98"/>
      <c r="NA169" s="98"/>
      <c r="NB169" s="98"/>
      <c r="NC169" s="98"/>
      <c r="NE169" s="98"/>
      <c r="NF169" s="98"/>
      <c r="NG169" s="98"/>
      <c r="NH169" s="98"/>
      <c r="NI169" s="98"/>
      <c r="NJ169" s="252"/>
      <c r="NK169" s="98"/>
      <c r="NL169" s="98"/>
      <c r="NM169" s="98"/>
      <c r="NN169" s="98"/>
      <c r="NO169" s="98"/>
      <c r="NP169" s="98"/>
      <c r="NQ169" s="98"/>
      <c r="NR169" s="98"/>
      <c r="NS169" s="98"/>
      <c r="NT169" s="98"/>
      <c r="NU169" s="98"/>
      <c r="NV169" s="98"/>
      <c r="NW169" s="98"/>
      <c r="NX169" s="98"/>
      <c r="NY169" s="98"/>
      <c r="NZ169" s="98"/>
      <c r="OA169" s="98"/>
      <c r="OB169" s="98"/>
      <c r="OC169" s="98"/>
      <c r="OD169" s="98"/>
      <c r="OE169" s="98"/>
      <c r="OF169" s="98"/>
      <c r="OG169" s="98"/>
      <c r="OH169" s="98"/>
      <c r="OI169" s="98"/>
      <c r="OJ169" s="98"/>
      <c r="OK169" s="98"/>
      <c r="OL169" s="98"/>
      <c r="OM169" s="98"/>
      <c r="ON169" s="98"/>
      <c r="OO169" s="98"/>
      <c r="OP169" s="98"/>
      <c r="OQ169" s="98"/>
      <c r="OR169" s="98"/>
      <c r="OS169" s="98"/>
      <c r="OT169" s="98"/>
      <c r="OU169" s="98"/>
      <c r="OV169" s="98"/>
      <c r="OW169" s="98"/>
      <c r="PB169" s="98"/>
      <c r="PD169" s="98"/>
      <c r="PE169" s="98"/>
      <c r="PF169" s="98"/>
      <c r="PG169" s="98"/>
      <c r="PH169" s="98"/>
      <c r="PI169" s="98"/>
      <c r="PJ169" s="98"/>
      <c r="PK169" s="98"/>
      <c r="PL169" s="98"/>
      <c r="PM169" s="98"/>
      <c r="PN169" s="98"/>
      <c r="PO169" s="98"/>
      <c r="PP169" s="98"/>
      <c r="PQ169" s="98"/>
      <c r="PR169" s="98"/>
      <c r="PS169" s="98"/>
      <c r="PT169" s="98"/>
      <c r="PU169" s="98"/>
      <c r="PV169" s="98"/>
      <c r="PW169" s="98"/>
      <c r="PX169" s="98"/>
      <c r="PY169" s="98"/>
      <c r="PZ169" s="98"/>
      <c r="QA169" s="98"/>
      <c r="QB169" s="98"/>
      <c r="QC169" s="98"/>
      <c r="QD169" s="98"/>
      <c r="QE169" s="98"/>
      <c r="QF169" s="98"/>
      <c r="QG169" s="98"/>
      <c r="QH169" s="98"/>
      <c r="QI169" s="98"/>
      <c r="QJ169" s="98"/>
      <c r="QK169" s="98"/>
      <c r="QL169" s="98"/>
      <c r="QM169" s="98"/>
      <c r="QN169" s="98"/>
      <c r="QO169" s="98"/>
      <c r="QP169" s="98"/>
      <c r="QQ169" s="98"/>
      <c r="QR169" s="98"/>
      <c r="QS169" s="98"/>
      <c r="QT169" s="98"/>
      <c r="QU169" s="98"/>
      <c r="QV169" s="98"/>
      <c r="QW169" s="98"/>
      <c r="QX169" s="98"/>
      <c r="QY169" s="98"/>
      <c r="QZ169" s="98"/>
      <c r="RA169" s="98"/>
      <c r="RB169" s="98"/>
      <c r="RC169" s="98"/>
      <c r="RD169" s="98"/>
      <c r="RE169" s="98"/>
      <c r="RF169" s="98"/>
      <c r="RG169" s="98"/>
      <c r="RH169" s="98"/>
      <c r="RI169" s="98"/>
      <c r="RJ169" s="98"/>
      <c r="RK169" s="98"/>
      <c r="RL169" s="98"/>
      <c r="RM169" s="98"/>
      <c r="RN169" s="98"/>
      <c r="RO169" s="98"/>
      <c r="RP169" s="98"/>
      <c r="RQ169" s="98"/>
      <c r="RR169" s="98"/>
      <c r="RS169" s="98"/>
      <c r="RT169" s="98"/>
      <c r="RU169" s="98"/>
      <c r="RV169" s="98"/>
      <c r="RW169" s="98"/>
      <c r="RX169" s="98"/>
      <c r="RY169" s="98"/>
      <c r="RZ169" s="98"/>
      <c r="SA169" s="98"/>
      <c r="SB169" s="98"/>
      <c r="SC169" s="98"/>
      <c r="SD169" s="98"/>
      <c r="SE169" s="98"/>
      <c r="SF169" s="98"/>
      <c r="SG169" s="98"/>
      <c r="SH169" s="98"/>
      <c r="SI169" s="253"/>
      <c r="SJ169" s="98"/>
      <c r="SK169" s="98"/>
      <c r="SL169" s="98"/>
      <c r="SM169" s="98"/>
      <c r="SN169" s="98"/>
      <c r="SO169" s="98"/>
      <c r="SP169" s="98"/>
      <c r="SQ169" s="98"/>
      <c r="SR169" s="98"/>
      <c r="SS169" s="98"/>
      <c r="ST169" s="98"/>
      <c r="SU169" s="98"/>
      <c r="SV169" s="98"/>
      <c r="SW169" s="98"/>
      <c r="SX169" s="98"/>
      <c r="SY169" s="98"/>
      <c r="SZ169" s="98"/>
      <c r="TA169" s="98"/>
      <c r="TB169" s="98"/>
      <c r="TC169" s="98"/>
      <c r="TD169" s="98"/>
      <c r="TE169" s="98"/>
      <c r="TF169" s="98"/>
      <c r="TG169" s="98"/>
      <c r="TH169" s="98"/>
      <c r="TI169" s="98"/>
      <c r="TJ169" s="98"/>
      <c r="TK169" s="98"/>
      <c r="TL169" s="98"/>
      <c r="TM169" s="98"/>
      <c r="TN169" s="98"/>
      <c r="TO169" s="98"/>
      <c r="TP169" s="98"/>
      <c r="TQ169" s="98"/>
      <c r="TR169" s="98"/>
      <c r="TS169" s="98"/>
      <c r="TT169" s="98"/>
      <c r="TU169" s="98"/>
      <c r="TV169" s="98"/>
      <c r="TW169" s="98"/>
      <c r="TX169" s="98"/>
      <c r="TY169" s="98"/>
      <c r="TZ169" s="98"/>
      <c r="UA169" s="98"/>
      <c r="UB169" s="98"/>
      <c r="UC169" s="98"/>
      <c r="UD169" s="98"/>
      <c r="UE169" s="98"/>
      <c r="UF169" s="98"/>
      <c r="UG169" s="98"/>
      <c r="UH169" s="98"/>
      <c r="UI169" s="98"/>
      <c r="UJ169" s="98"/>
      <c r="UK169" s="98"/>
      <c r="UL169" s="98"/>
      <c r="UM169" s="98"/>
      <c r="UN169" s="98"/>
      <c r="UO169" s="98"/>
      <c r="UP169" s="98"/>
      <c r="UQ169" s="98"/>
      <c r="UR169" s="98"/>
      <c r="US169" s="98"/>
      <c r="UT169" s="98"/>
      <c r="UU169" s="98"/>
      <c r="UV169" s="98"/>
      <c r="UW169" s="98"/>
      <c r="UX169" s="98"/>
      <c r="UY169" s="98"/>
      <c r="UZ169" s="98"/>
      <c r="VA169" s="98"/>
      <c r="VB169" s="98"/>
      <c r="VC169" s="98"/>
      <c r="VD169" s="98"/>
      <c r="VE169" s="98"/>
      <c r="VF169" s="98"/>
      <c r="VG169" s="98"/>
      <c r="VH169" s="98"/>
      <c r="VI169" s="98"/>
      <c r="VJ169" s="98"/>
      <c r="VK169" s="98"/>
      <c r="VL169" s="98"/>
      <c r="VM169" s="98"/>
      <c r="VN169" s="98"/>
      <c r="VO169" s="98"/>
      <c r="VV169" s="98"/>
      <c r="VW169" s="98"/>
      <c r="VX169" s="98"/>
      <c r="VY169" s="98"/>
      <c r="VZ169"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D5F8"/>
  </sheetPr>
  <dimension ref="A1:X56"/>
  <sheetViews>
    <sheetView zoomScale="110" zoomScaleNormal="110" workbookViewId="0">
      <pane xSplit="1" ySplit="3" topLeftCell="P4" activePane="bottomRight" state="frozen"/>
      <selection activeCell="ZM5" sqref="ZM5"/>
      <selection pane="topRight" activeCell="ZM5" sqref="ZM5"/>
      <selection pane="bottomLeft" activeCell="ZM5" sqref="ZM5"/>
      <selection pane="bottomRight" activeCell="T16" sqref="T16"/>
    </sheetView>
  </sheetViews>
  <sheetFormatPr defaultRowHeight="14.5" x14ac:dyDescent="0.35"/>
  <cols>
    <col min="17" max="20" width="8.81640625" customWidth="1"/>
    <col min="21" max="21" width="12.54296875" customWidth="1"/>
    <col min="23" max="23" width="10.08984375" bestFit="1" customWidth="1"/>
  </cols>
  <sheetData>
    <row r="1" spans="1:24" x14ac:dyDescent="0.35">
      <c r="A1" s="27" t="s">
        <v>238</v>
      </c>
    </row>
    <row r="2" spans="1:24" ht="15" thickBot="1" x14ac:dyDescent="0.4"/>
    <row r="3" spans="1:24" s="3" customFormat="1" ht="13.5" customHeight="1" x14ac:dyDescent="0.35">
      <c r="A3" s="170" t="s">
        <v>202</v>
      </c>
      <c r="B3" s="171" t="s">
        <v>203</v>
      </c>
      <c r="C3" s="172" t="s">
        <v>204</v>
      </c>
      <c r="D3" s="172" t="s">
        <v>205</v>
      </c>
      <c r="E3" s="172" t="s">
        <v>206</v>
      </c>
      <c r="F3" s="172" t="s">
        <v>207</v>
      </c>
      <c r="G3" s="172" t="s">
        <v>208</v>
      </c>
      <c r="H3" s="172" t="s">
        <v>209</v>
      </c>
      <c r="I3" s="172" t="s">
        <v>210</v>
      </c>
      <c r="J3" s="172" t="s">
        <v>211</v>
      </c>
      <c r="K3" s="172" t="s">
        <v>234</v>
      </c>
      <c r="L3" s="172" t="s">
        <v>237</v>
      </c>
      <c r="M3" s="172" t="s">
        <v>241</v>
      </c>
      <c r="N3" s="172" t="s">
        <v>242</v>
      </c>
      <c r="O3" s="172" t="s">
        <v>245</v>
      </c>
      <c r="P3" s="172" t="s">
        <v>246</v>
      </c>
      <c r="Q3" s="172" t="s">
        <v>247</v>
      </c>
      <c r="R3" s="172" t="s">
        <v>249</v>
      </c>
      <c r="S3" s="172" t="s">
        <v>250</v>
      </c>
      <c r="T3" s="172" t="s">
        <v>252</v>
      </c>
      <c r="U3" s="173" t="s">
        <v>12</v>
      </c>
      <c r="W3" s="345"/>
    </row>
    <row r="4" spans="1:24" ht="13.5" customHeight="1" x14ac:dyDescent="0.35">
      <c r="A4" s="106">
        <v>1</v>
      </c>
      <c r="B4" s="107">
        <v>18362</v>
      </c>
      <c r="C4" s="108">
        <v>16585</v>
      </c>
      <c r="D4" s="107">
        <v>17433</v>
      </c>
      <c r="E4" s="109">
        <v>15509</v>
      </c>
      <c r="F4" s="110">
        <v>10402</v>
      </c>
      <c r="G4" s="111">
        <v>10362</v>
      </c>
      <c r="H4" s="111">
        <v>11245</v>
      </c>
      <c r="I4" s="111">
        <v>19844</v>
      </c>
      <c r="J4" s="111">
        <v>17736</v>
      </c>
      <c r="K4" s="111">
        <v>19277</v>
      </c>
      <c r="L4" s="111">
        <v>11795</v>
      </c>
      <c r="M4" s="111">
        <v>12409</v>
      </c>
      <c r="N4" s="111">
        <v>12348</v>
      </c>
      <c r="O4" s="111">
        <v>11061</v>
      </c>
      <c r="P4" s="111">
        <v>11047</v>
      </c>
      <c r="Q4" s="112">
        <v>8447</v>
      </c>
      <c r="R4" s="112">
        <v>8329</v>
      </c>
      <c r="S4" s="112">
        <v>9067</v>
      </c>
      <c r="T4" s="112">
        <v>8950</v>
      </c>
      <c r="U4" s="346">
        <v>43835</v>
      </c>
    </row>
    <row r="5" spans="1:24" ht="13.5" customHeight="1" x14ac:dyDescent="0.35">
      <c r="A5" s="106">
        <v>2</v>
      </c>
      <c r="B5" s="107">
        <v>15082</v>
      </c>
      <c r="C5" s="108">
        <v>14101</v>
      </c>
      <c r="D5" s="107">
        <v>14517</v>
      </c>
      <c r="E5" s="109">
        <v>12774</v>
      </c>
      <c r="F5" s="110">
        <v>8652</v>
      </c>
      <c r="G5" s="111">
        <v>11003</v>
      </c>
      <c r="H5" s="111">
        <v>10008</v>
      </c>
      <c r="I5" s="111">
        <v>17947</v>
      </c>
      <c r="J5" s="111">
        <v>14896</v>
      </c>
      <c r="K5" s="111">
        <v>13215</v>
      </c>
      <c r="L5" s="111">
        <v>13578</v>
      </c>
      <c r="M5" s="111">
        <v>9957</v>
      </c>
      <c r="N5" s="111">
        <v>9844</v>
      </c>
      <c r="O5" s="111">
        <v>8414</v>
      </c>
      <c r="P5" s="111">
        <v>8615</v>
      </c>
      <c r="Q5" s="112">
        <v>7371</v>
      </c>
      <c r="R5" s="112">
        <v>6801</v>
      </c>
      <c r="S5" s="112">
        <v>6964</v>
      </c>
      <c r="T5" s="112">
        <v>8974</v>
      </c>
      <c r="U5" s="346">
        <v>43842</v>
      </c>
    </row>
    <row r="6" spans="1:24" ht="13.5" customHeight="1" x14ac:dyDescent="0.35">
      <c r="A6" s="106">
        <v>3</v>
      </c>
      <c r="B6" s="107">
        <v>13559</v>
      </c>
      <c r="C6" s="108">
        <v>13508</v>
      </c>
      <c r="D6" s="107">
        <v>10333</v>
      </c>
      <c r="E6" s="109">
        <v>10700</v>
      </c>
      <c r="F6" s="110">
        <v>8536</v>
      </c>
      <c r="G6" s="111">
        <v>9026</v>
      </c>
      <c r="H6" s="111">
        <v>9114</v>
      </c>
      <c r="I6" s="111">
        <v>14110</v>
      </c>
      <c r="J6" s="111">
        <v>12441</v>
      </c>
      <c r="K6" s="111">
        <v>11481</v>
      </c>
      <c r="L6" s="111">
        <v>15805</v>
      </c>
      <c r="M6" s="111">
        <v>9395</v>
      </c>
      <c r="N6" s="111">
        <v>8460</v>
      </c>
      <c r="O6" s="111">
        <v>7573</v>
      </c>
      <c r="P6" s="111">
        <v>7599</v>
      </c>
      <c r="Q6" s="112">
        <v>6904</v>
      </c>
      <c r="R6" s="112">
        <v>6991</v>
      </c>
      <c r="S6" s="112">
        <v>6418</v>
      </c>
      <c r="T6" s="112">
        <v>7928</v>
      </c>
      <c r="U6" s="346">
        <v>43849</v>
      </c>
    </row>
    <row r="7" spans="1:24" ht="13.5" customHeight="1" x14ac:dyDescent="0.35">
      <c r="A7" s="106">
        <v>4</v>
      </c>
      <c r="B7" s="107">
        <v>16580</v>
      </c>
      <c r="C7" s="108">
        <v>14346</v>
      </c>
      <c r="D7" s="107">
        <v>12019</v>
      </c>
      <c r="E7" s="109">
        <v>10294</v>
      </c>
      <c r="F7" s="110">
        <v>8381</v>
      </c>
      <c r="G7" s="111">
        <v>7665</v>
      </c>
      <c r="H7" s="111">
        <v>11809</v>
      </c>
      <c r="I7" s="111">
        <v>17199</v>
      </c>
      <c r="J7" s="111">
        <v>12637</v>
      </c>
      <c r="K7" s="111">
        <v>10976</v>
      </c>
      <c r="L7" s="111">
        <v>9929</v>
      </c>
      <c r="M7" s="111">
        <v>9656</v>
      </c>
      <c r="N7" s="111">
        <v>8966</v>
      </c>
      <c r="O7" s="111">
        <v>7778</v>
      </c>
      <c r="P7" s="111">
        <v>7395</v>
      </c>
      <c r="Q7" s="112">
        <v>6764</v>
      </c>
      <c r="R7" s="112">
        <v>6800</v>
      </c>
      <c r="S7" s="112">
        <v>6567</v>
      </c>
      <c r="T7" s="112">
        <v>6527</v>
      </c>
      <c r="U7" s="346">
        <v>43856</v>
      </c>
    </row>
    <row r="8" spans="1:24" ht="13.5" customHeight="1" x14ac:dyDescent="0.35">
      <c r="A8" s="106">
        <v>5</v>
      </c>
      <c r="B8" s="107">
        <v>13045</v>
      </c>
      <c r="C8" s="108">
        <v>13181</v>
      </c>
      <c r="D8" s="107">
        <v>11673</v>
      </c>
      <c r="E8" s="109">
        <v>9440</v>
      </c>
      <c r="F8" s="110">
        <v>8092</v>
      </c>
      <c r="G8" s="111">
        <v>7753</v>
      </c>
      <c r="H8" s="111">
        <v>10708</v>
      </c>
      <c r="I8" s="111">
        <v>17972</v>
      </c>
      <c r="J8" s="111">
        <v>12908</v>
      </c>
      <c r="K8" s="111">
        <v>11225</v>
      </c>
      <c r="L8" s="111">
        <v>9541</v>
      </c>
      <c r="M8" s="111">
        <v>9415</v>
      </c>
      <c r="N8" s="111">
        <v>9985</v>
      </c>
      <c r="O8" s="111">
        <v>8181</v>
      </c>
      <c r="P8" s="111">
        <v>7621</v>
      </c>
      <c r="Q8" s="112">
        <v>8310</v>
      </c>
      <c r="R8" s="112">
        <v>6810</v>
      </c>
      <c r="S8" s="112">
        <v>11104</v>
      </c>
      <c r="T8" s="112">
        <v>7062</v>
      </c>
      <c r="U8" s="346">
        <v>43863</v>
      </c>
    </row>
    <row r="9" spans="1:24" ht="13.5" customHeight="1" x14ac:dyDescent="0.35">
      <c r="A9" s="106">
        <v>6</v>
      </c>
      <c r="B9" s="107">
        <v>11486</v>
      </c>
      <c r="C9" s="108">
        <v>11082</v>
      </c>
      <c r="D9" s="107">
        <v>9934</v>
      </c>
      <c r="E9" s="109">
        <v>9108</v>
      </c>
      <c r="F9" s="110">
        <v>7312</v>
      </c>
      <c r="G9" s="111">
        <v>7426</v>
      </c>
      <c r="H9" s="111">
        <v>8662</v>
      </c>
      <c r="I9" s="111">
        <v>16032</v>
      </c>
      <c r="J9" s="111">
        <v>12654</v>
      </c>
      <c r="K9" s="111">
        <v>10913</v>
      </c>
      <c r="L9" s="111">
        <v>9667</v>
      </c>
      <c r="M9" s="111">
        <v>8500</v>
      </c>
      <c r="N9" s="111">
        <v>9666</v>
      </c>
      <c r="O9" s="111">
        <v>8236</v>
      </c>
      <c r="P9" s="111">
        <v>6914</v>
      </c>
      <c r="Q9" s="112">
        <v>7481</v>
      </c>
      <c r="R9" s="112">
        <v>5899</v>
      </c>
      <c r="S9" s="112">
        <v>12308</v>
      </c>
      <c r="T9" s="112">
        <v>6203</v>
      </c>
      <c r="U9" s="346">
        <v>43870</v>
      </c>
    </row>
    <row r="10" spans="1:24" ht="13.5" customHeight="1" x14ac:dyDescent="0.35">
      <c r="A10" s="106">
        <v>7</v>
      </c>
      <c r="B10" s="107">
        <v>11335</v>
      </c>
      <c r="C10" s="108">
        <v>11134</v>
      </c>
      <c r="D10" s="107">
        <v>9897</v>
      </c>
      <c r="E10" s="109">
        <v>8198</v>
      </c>
      <c r="F10" s="110">
        <v>7394</v>
      </c>
      <c r="G10" s="111">
        <v>7328</v>
      </c>
      <c r="H10" s="111">
        <v>7647</v>
      </c>
      <c r="I10" s="111">
        <v>15532</v>
      </c>
      <c r="J10" s="111">
        <v>11227</v>
      </c>
      <c r="K10" s="111">
        <v>10175</v>
      </c>
      <c r="L10" s="111">
        <v>9561</v>
      </c>
      <c r="M10" s="111">
        <v>8115</v>
      </c>
      <c r="N10" s="111">
        <v>7889</v>
      </c>
      <c r="O10" s="111">
        <v>6472</v>
      </c>
      <c r="P10" s="111">
        <v>6506</v>
      </c>
      <c r="Q10" s="112">
        <v>5386</v>
      </c>
      <c r="R10" s="112">
        <v>5959</v>
      </c>
      <c r="S10" s="112">
        <v>7238</v>
      </c>
      <c r="T10" s="112">
        <v>5507</v>
      </c>
      <c r="U10" s="346">
        <v>43877</v>
      </c>
    </row>
    <row r="11" spans="1:24" ht="13.5" customHeight="1" x14ac:dyDescent="0.35">
      <c r="A11" s="106">
        <v>8</v>
      </c>
      <c r="B11" s="107">
        <v>13454</v>
      </c>
      <c r="C11" s="108">
        <v>12007</v>
      </c>
      <c r="D11" s="107">
        <v>10972</v>
      </c>
      <c r="E11" s="109">
        <v>8115</v>
      </c>
      <c r="F11" s="110">
        <v>7936</v>
      </c>
      <c r="G11" s="111">
        <v>7896</v>
      </c>
      <c r="H11" s="111">
        <v>8148</v>
      </c>
      <c r="I11" s="111">
        <v>16159</v>
      </c>
      <c r="J11" s="111">
        <v>11796</v>
      </c>
      <c r="K11" s="111">
        <v>11264</v>
      </c>
      <c r="L11" s="111">
        <v>9901</v>
      </c>
      <c r="M11" s="111">
        <v>8906</v>
      </c>
      <c r="N11" s="111">
        <v>7961</v>
      </c>
      <c r="O11" s="111">
        <v>6589</v>
      </c>
      <c r="P11" s="111">
        <v>6595</v>
      </c>
      <c r="Q11" s="112">
        <v>6125</v>
      </c>
      <c r="R11" s="112">
        <v>6966</v>
      </c>
      <c r="S11" s="112">
        <v>6116</v>
      </c>
      <c r="T11" s="112">
        <v>5687</v>
      </c>
      <c r="U11" s="346">
        <v>43884</v>
      </c>
    </row>
    <row r="12" spans="1:24" ht="13.5" customHeight="1" x14ac:dyDescent="0.35">
      <c r="A12" s="106">
        <v>9</v>
      </c>
      <c r="B12" s="107">
        <v>12285</v>
      </c>
      <c r="C12" s="108">
        <v>11442</v>
      </c>
      <c r="D12" s="107">
        <v>10525</v>
      </c>
      <c r="E12" s="109">
        <v>8585</v>
      </c>
      <c r="F12" s="110">
        <v>7705</v>
      </c>
      <c r="G12" s="111">
        <v>7494</v>
      </c>
      <c r="H12" s="111">
        <v>8619</v>
      </c>
      <c r="I12" s="111">
        <v>16469</v>
      </c>
      <c r="J12" s="111">
        <v>11683</v>
      </c>
      <c r="K12" s="111">
        <v>12028</v>
      </c>
      <c r="L12" s="111">
        <v>9125</v>
      </c>
      <c r="M12" s="111">
        <v>8513</v>
      </c>
      <c r="N12" s="111">
        <v>8973</v>
      </c>
      <c r="O12" s="111">
        <v>7068</v>
      </c>
      <c r="P12" s="111">
        <v>6776</v>
      </c>
      <c r="Q12" s="112">
        <v>6366</v>
      </c>
      <c r="R12" s="112">
        <v>5751</v>
      </c>
      <c r="S12" s="112">
        <v>6977</v>
      </c>
      <c r="T12" s="112">
        <v>6548</v>
      </c>
      <c r="U12" s="346">
        <v>43891</v>
      </c>
    </row>
    <row r="13" spans="1:24" ht="13.5" customHeight="1" x14ac:dyDescent="0.35">
      <c r="A13" s="106">
        <v>10</v>
      </c>
      <c r="B13" s="107">
        <v>12645</v>
      </c>
      <c r="C13" s="108">
        <v>11918</v>
      </c>
      <c r="D13" s="107">
        <v>9366</v>
      </c>
      <c r="E13" s="109">
        <v>8212</v>
      </c>
      <c r="F13" s="110">
        <v>7080</v>
      </c>
      <c r="G13" s="111">
        <v>6790</v>
      </c>
      <c r="H13" s="111">
        <v>8552</v>
      </c>
      <c r="I13" s="111">
        <v>14361</v>
      </c>
      <c r="J13" s="111">
        <v>11403</v>
      </c>
      <c r="K13" s="111">
        <v>10562</v>
      </c>
      <c r="L13" s="111">
        <v>9004</v>
      </c>
      <c r="M13" s="111">
        <v>8428</v>
      </c>
      <c r="N13" s="111">
        <v>7994</v>
      </c>
      <c r="O13" s="111">
        <v>6486</v>
      </c>
      <c r="P13" s="111">
        <v>7268</v>
      </c>
      <c r="Q13" s="112">
        <v>5958</v>
      </c>
      <c r="R13" s="112">
        <v>5364</v>
      </c>
      <c r="S13" s="112">
        <v>5727</v>
      </c>
      <c r="T13" s="112">
        <v>14154</v>
      </c>
      <c r="U13" s="346">
        <v>43898</v>
      </c>
    </row>
    <row r="14" spans="1:24" ht="13.5" customHeight="1" x14ac:dyDescent="0.35">
      <c r="A14" s="106">
        <v>11</v>
      </c>
      <c r="B14" s="107">
        <v>12218</v>
      </c>
      <c r="C14" s="108">
        <v>10710</v>
      </c>
      <c r="D14" s="107">
        <v>8895</v>
      </c>
      <c r="E14" s="109">
        <v>7634</v>
      </c>
      <c r="F14" s="110">
        <v>7110</v>
      </c>
      <c r="G14" s="111">
        <v>6826</v>
      </c>
      <c r="H14" s="111">
        <v>8253</v>
      </c>
      <c r="I14" s="111">
        <v>13972</v>
      </c>
      <c r="J14" s="111">
        <v>10836</v>
      </c>
      <c r="K14" s="111">
        <v>9365</v>
      </c>
      <c r="L14" s="111">
        <v>9734</v>
      </c>
      <c r="M14" s="111">
        <v>8479</v>
      </c>
      <c r="N14" s="111">
        <v>7255</v>
      </c>
      <c r="O14" s="111">
        <v>6739</v>
      </c>
      <c r="P14" s="111">
        <v>6577</v>
      </c>
      <c r="Q14" s="112">
        <v>5868</v>
      </c>
      <c r="R14" s="112">
        <v>5527</v>
      </c>
      <c r="S14" s="112">
        <v>5339</v>
      </c>
      <c r="T14" s="112">
        <v>128962</v>
      </c>
      <c r="U14" s="346">
        <v>43905</v>
      </c>
    </row>
    <row r="15" spans="1:24" ht="13.5" customHeight="1" x14ac:dyDescent="0.35">
      <c r="A15" s="106">
        <v>12</v>
      </c>
      <c r="B15" s="107">
        <v>12798</v>
      </c>
      <c r="C15" s="108">
        <v>11304</v>
      </c>
      <c r="D15" s="107">
        <v>9718</v>
      </c>
      <c r="E15" s="109">
        <v>7963</v>
      </c>
      <c r="F15" s="110">
        <v>6749</v>
      </c>
      <c r="G15" s="111">
        <v>6908</v>
      </c>
      <c r="H15" s="111">
        <v>8083</v>
      </c>
      <c r="I15" s="111">
        <v>15131</v>
      </c>
      <c r="J15" s="111">
        <v>10988</v>
      </c>
      <c r="K15" s="111">
        <v>9603</v>
      </c>
      <c r="L15" s="111">
        <v>9203</v>
      </c>
      <c r="M15" s="111">
        <v>8549</v>
      </c>
      <c r="N15" s="111">
        <v>7440</v>
      </c>
      <c r="O15" s="111">
        <v>6378</v>
      </c>
      <c r="P15" s="111">
        <v>6425</v>
      </c>
      <c r="Q15" s="112">
        <v>6160</v>
      </c>
      <c r="R15" s="112">
        <v>5230</v>
      </c>
      <c r="S15" s="112">
        <v>5422</v>
      </c>
      <c r="T15" s="112">
        <v>181975</v>
      </c>
      <c r="U15" s="346">
        <v>43912</v>
      </c>
      <c r="X15" s="239"/>
    </row>
    <row r="16" spans="1:24" ht="13.5" customHeight="1" x14ac:dyDescent="0.35">
      <c r="A16" s="106">
        <v>13</v>
      </c>
      <c r="B16" s="107">
        <v>12228</v>
      </c>
      <c r="C16" s="108">
        <v>12111</v>
      </c>
      <c r="D16" s="107">
        <v>10135</v>
      </c>
      <c r="E16" s="109">
        <v>9018</v>
      </c>
      <c r="F16" s="110">
        <v>9129</v>
      </c>
      <c r="G16" s="111">
        <v>9613</v>
      </c>
      <c r="H16" s="111">
        <v>10075</v>
      </c>
      <c r="I16" s="111">
        <v>16636</v>
      </c>
      <c r="J16" s="111">
        <v>12633</v>
      </c>
      <c r="K16" s="111">
        <v>10150</v>
      </c>
      <c r="L16" s="111">
        <v>15077</v>
      </c>
      <c r="M16" s="111">
        <v>9443</v>
      </c>
      <c r="N16" s="111">
        <v>8513</v>
      </c>
      <c r="O16" s="111">
        <v>7190</v>
      </c>
      <c r="P16" s="111">
        <v>6627</v>
      </c>
      <c r="Q16" s="112">
        <v>7350</v>
      </c>
      <c r="R16" s="112">
        <v>6500</v>
      </c>
      <c r="S16" s="112">
        <v>6236</v>
      </c>
      <c r="T16" s="112"/>
      <c r="U16" s="346">
        <v>43919</v>
      </c>
      <c r="X16" s="239"/>
    </row>
    <row r="17" spans="1:24" ht="13.5" customHeight="1" x14ac:dyDescent="0.35">
      <c r="A17" s="106">
        <v>14</v>
      </c>
      <c r="B17" s="107">
        <v>13412</v>
      </c>
      <c r="C17" s="108">
        <v>13564</v>
      </c>
      <c r="D17" s="107">
        <v>12187</v>
      </c>
      <c r="E17" s="109">
        <v>10743</v>
      </c>
      <c r="F17" s="110">
        <v>7648</v>
      </c>
      <c r="G17" s="111">
        <v>7434</v>
      </c>
      <c r="H17" s="111">
        <v>9197</v>
      </c>
      <c r="I17" s="111">
        <v>15518</v>
      </c>
      <c r="J17" s="111">
        <v>13470</v>
      </c>
      <c r="K17" s="111">
        <v>12762</v>
      </c>
      <c r="L17" s="111">
        <v>9520</v>
      </c>
      <c r="M17" s="111">
        <v>9867</v>
      </c>
      <c r="N17" s="111">
        <v>8835</v>
      </c>
      <c r="O17" s="111">
        <v>8369</v>
      </c>
      <c r="P17" s="111">
        <v>7959</v>
      </c>
      <c r="Q17" s="112">
        <v>6112</v>
      </c>
      <c r="R17" s="112">
        <v>6039</v>
      </c>
      <c r="S17" s="112">
        <v>6890</v>
      </c>
      <c r="T17" s="112"/>
      <c r="U17" s="346">
        <v>43926</v>
      </c>
      <c r="X17" s="239"/>
    </row>
    <row r="18" spans="1:24" ht="13.5" customHeight="1" x14ac:dyDescent="0.35">
      <c r="A18" s="106">
        <v>15</v>
      </c>
      <c r="B18" s="107">
        <v>11936</v>
      </c>
      <c r="C18" s="108">
        <v>11706</v>
      </c>
      <c r="D18" s="107">
        <v>9865</v>
      </c>
      <c r="E18" s="109">
        <v>8511</v>
      </c>
      <c r="F18" s="110">
        <v>7296</v>
      </c>
      <c r="G18" s="111">
        <v>7000</v>
      </c>
      <c r="H18" s="111">
        <v>8899</v>
      </c>
      <c r="I18" s="111">
        <v>12968</v>
      </c>
      <c r="J18" s="111">
        <v>10741</v>
      </c>
      <c r="K18" s="111">
        <v>10260</v>
      </c>
      <c r="L18" s="111">
        <v>9413</v>
      </c>
      <c r="M18" s="111">
        <v>9413</v>
      </c>
      <c r="N18" s="111">
        <v>7905</v>
      </c>
      <c r="O18" s="111">
        <v>6862</v>
      </c>
      <c r="P18" s="111">
        <v>6820</v>
      </c>
      <c r="Q18" s="112">
        <v>5688</v>
      </c>
      <c r="R18" s="112">
        <v>5629</v>
      </c>
      <c r="S18" s="112">
        <v>5709</v>
      </c>
      <c r="T18" s="112"/>
      <c r="U18" s="346">
        <v>43933</v>
      </c>
      <c r="X18" s="239"/>
    </row>
    <row r="19" spans="1:24" ht="13.5" customHeight="1" x14ac:dyDescent="0.35">
      <c r="A19" s="106">
        <v>16</v>
      </c>
      <c r="B19" s="107">
        <v>11759</v>
      </c>
      <c r="C19" s="108">
        <v>11076</v>
      </c>
      <c r="D19" s="107">
        <v>9048</v>
      </c>
      <c r="E19" s="109">
        <v>8346</v>
      </c>
      <c r="F19" s="110">
        <v>6772</v>
      </c>
      <c r="G19" s="111">
        <v>6800</v>
      </c>
      <c r="H19" s="111">
        <v>8198</v>
      </c>
      <c r="I19" s="111">
        <v>13206</v>
      </c>
      <c r="J19" s="111">
        <v>10650</v>
      </c>
      <c r="K19" s="111">
        <v>10055</v>
      </c>
      <c r="L19" s="111">
        <v>8854</v>
      </c>
      <c r="M19" s="111">
        <v>7831</v>
      </c>
      <c r="N19" s="111">
        <v>8373</v>
      </c>
      <c r="O19" s="111">
        <v>6175</v>
      </c>
      <c r="P19" s="111">
        <v>6130</v>
      </c>
      <c r="Q19" s="112">
        <v>5847</v>
      </c>
      <c r="R19" s="112">
        <v>5054</v>
      </c>
      <c r="S19" s="112">
        <v>5290</v>
      </c>
      <c r="T19" s="112"/>
      <c r="U19" s="346">
        <v>43940</v>
      </c>
      <c r="W19" s="239"/>
      <c r="X19" s="239"/>
    </row>
    <row r="20" spans="1:24" ht="13.5" customHeight="1" x14ac:dyDescent="0.35">
      <c r="A20" s="106">
        <v>17</v>
      </c>
      <c r="B20" s="107">
        <v>11073</v>
      </c>
      <c r="C20" s="108">
        <v>11176</v>
      </c>
      <c r="D20" s="107">
        <v>8752</v>
      </c>
      <c r="E20" s="109">
        <v>7324</v>
      </c>
      <c r="F20" s="110">
        <v>6693</v>
      </c>
      <c r="G20" s="111">
        <v>6827</v>
      </c>
      <c r="H20" s="111">
        <v>8355</v>
      </c>
      <c r="I20" s="111">
        <v>13642</v>
      </c>
      <c r="J20" s="111">
        <v>10919</v>
      </c>
      <c r="K20" s="111">
        <v>9881</v>
      </c>
      <c r="L20" s="111">
        <v>9629</v>
      </c>
      <c r="M20" s="111">
        <v>8286</v>
      </c>
      <c r="N20" s="111">
        <v>7742</v>
      </c>
      <c r="O20" s="111">
        <v>6203</v>
      </c>
      <c r="P20" s="111">
        <v>6204</v>
      </c>
      <c r="Q20" s="112">
        <v>5853</v>
      </c>
      <c r="R20" s="112">
        <v>5101</v>
      </c>
      <c r="S20" s="112">
        <v>5212</v>
      </c>
      <c r="T20" s="112"/>
      <c r="U20" s="346">
        <v>43947</v>
      </c>
      <c r="W20" s="239"/>
    </row>
    <row r="21" spans="1:24" ht="13.5" customHeight="1" x14ac:dyDescent="0.35">
      <c r="A21" s="106">
        <v>18</v>
      </c>
      <c r="B21" s="107">
        <v>10939</v>
      </c>
      <c r="C21" s="108">
        <v>10228</v>
      </c>
      <c r="D21" s="107">
        <v>8714</v>
      </c>
      <c r="E21" s="109">
        <v>7803</v>
      </c>
      <c r="F21" s="110">
        <v>6654</v>
      </c>
      <c r="G21" s="111">
        <v>6367</v>
      </c>
      <c r="H21" s="111">
        <v>8149</v>
      </c>
      <c r="I21" s="111">
        <v>12866</v>
      </c>
      <c r="J21" s="111">
        <v>11834</v>
      </c>
      <c r="K21" s="111">
        <v>10961</v>
      </c>
      <c r="L21" s="111">
        <v>8477</v>
      </c>
      <c r="M21" s="111">
        <v>7946</v>
      </c>
      <c r="N21" s="111">
        <v>7479</v>
      </c>
      <c r="O21" s="111">
        <v>6669</v>
      </c>
      <c r="P21" s="111">
        <v>6427</v>
      </c>
      <c r="Q21" s="112">
        <v>5541</v>
      </c>
      <c r="R21" s="112">
        <v>5350</v>
      </c>
      <c r="S21" s="112">
        <v>5078</v>
      </c>
      <c r="T21" s="112"/>
      <c r="U21" s="346">
        <v>43954</v>
      </c>
    </row>
    <row r="22" spans="1:24" ht="13.5" customHeight="1" x14ac:dyDescent="0.35">
      <c r="A22" s="106">
        <v>19</v>
      </c>
      <c r="B22" s="107">
        <v>10105</v>
      </c>
      <c r="C22" s="108">
        <v>9992</v>
      </c>
      <c r="D22" s="107">
        <v>8343</v>
      </c>
      <c r="E22" s="109">
        <v>7495</v>
      </c>
      <c r="F22" s="110">
        <v>6134</v>
      </c>
      <c r="G22" s="111">
        <v>6290</v>
      </c>
      <c r="H22" s="111">
        <v>7802</v>
      </c>
      <c r="I22" s="111">
        <v>13477</v>
      </c>
      <c r="J22" s="111">
        <v>9977</v>
      </c>
      <c r="K22" s="111">
        <v>9381</v>
      </c>
      <c r="L22" s="111">
        <v>8111</v>
      </c>
      <c r="M22" s="111">
        <v>7560</v>
      </c>
      <c r="N22" s="111">
        <v>7217</v>
      </c>
      <c r="O22" s="111">
        <v>6483</v>
      </c>
      <c r="P22" s="111">
        <v>5896</v>
      </c>
      <c r="Q22" s="112">
        <v>5224</v>
      </c>
      <c r="R22" s="112">
        <v>5037</v>
      </c>
      <c r="S22" s="112">
        <v>5459</v>
      </c>
      <c r="T22" s="112"/>
      <c r="U22" s="346">
        <v>43961</v>
      </c>
    </row>
    <row r="23" spans="1:24" ht="13.5" customHeight="1" x14ac:dyDescent="0.35">
      <c r="A23" s="106">
        <v>20</v>
      </c>
      <c r="B23" s="107">
        <v>10090</v>
      </c>
      <c r="C23" s="108">
        <v>10752</v>
      </c>
      <c r="D23" s="107">
        <v>8479</v>
      </c>
      <c r="E23" s="109">
        <v>7941</v>
      </c>
      <c r="F23" s="110">
        <v>6818</v>
      </c>
      <c r="G23" s="111">
        <v>6479</v>
      </c>
      <c r="H23" s="111">
        <v>7793</v>
      </c>
      <c r="I23" s="111">
        <v>12273</v>
      </c>
      <c r="J23" s="111">
        <v>10277</v>
      </c>
      <c r="K23" s="111">
        <v>9217</v>
      </c>
      <c r="L23" s="111">
        <v>8638</v>
      </c>
      <c r="M23" s="111">
        <v>7532</v>
      </c>
      <c r="N23" s="111">
        <v>6278</v>
      </c>
      <c r="O23" s="111">
        <v>6003</v>
      </c>
      <c r="P23" s="111">
        <v>5851</v>
      </c>
      <c r="Q23" s="112">
        <v>5287</v>
      </c>
      <c r="R23" s="112">
        <v>5053</v>
      </c>
      <c r="S23" s="112">
        <v>5458</v>
      </c>
      <c r="T23" s="112"/>
      <c r="U23" s="346">
        <v>43968</v>
      </c>
    </row>
    <row r="24" spans="1:24" ht="13.5" customHeight="1" x14ac:dyDescent="0.35">
      <c r="A24" s="106">
        <v>21</v>
      </c>
      <c r="B24" s="107">
        <v>10518</v>
      </c>
      <c r="C24" s="108">
        <v>9837</v>
      </c>
      <c r="D24" s="107">
        <v>8785</v>
      </c>
      <c r="E24" s="109">
        <v>7624</v>
      </c>
      <c r="F24" s="110">
        <v>6467</v>
      </c>
      <c r="G24" s="111">
        <v>5485</v>
      </c>
      <c r="H24" s="111">
        <v>7018</v>
      </c>
      <c r="I24" s="111">
        <v>12285</v>
      </c>
      <c r="J24" s="111">
        <v>10796</v>
      </c>
      <c r="K24" s="111">
        <v>10023</v>
      </c>
      <c r="L24" s="111">
        <v>8550</v>
      </c>
      <c r="M24" s="111">
        <v>7733</v>
      </c>
      <c r="N24" s="111">
        <v>6767</v>
      </c>
      <c r="O24" s="111">
        <v>5354</v>
      </c>
      <c r="P24" s="111">
        <v>5864</v>
      </c>
      <c r="Q24" s="112">
        <v>5116</v>
      </c>
      <c r="R24" s="112">
        <v>4715</v>
      </c>
      <c r="S24" s="112">
        <v>4865</v>
      </c>
      <c r="T24" s="112"/>
      <c r="U24" s="346">
        <v>43975</v>
      </c>
    </row>
    <row r="25" spans="1:24" ht="13.5" customHeight="1" x14ac:dyDescent="0.35">
      <c r="A25" s="106">
        <v>22</v>
      </c>
      <c r="B25" s="107">
        <v>10703</v>
      </c>
      <c r="C25" s="108">
        <v>10796</v>
      </c>
      <c r="D25" s="107">
        <v>8852</v>
      </c>
      <c r="E25" s="109">
        <v>7388</v>
      </c>
      <c r="F25" s="110">
        <v>6502</v>
      </c>
      <c r="G25" s="111">
        <v>6391</v>
      </c>
      <c r="H25" s="111">
        <v>8194</v>
      </c>
      <c r="I25" s="111">
        <v>13351</v>
      </c>
      <c r="J25" s="111">
        <v>10637</v>
      </c>
      <c r="K25" s="111">
        <v>9575</v>
      </c>
      <c r="L25" s="111">
        <v>9123</v>
      </c>
      <c r="M25" s="111">
        <v>7709</v>
      </c>
      <c r="N25" s="111">
        <v>6805</v>
      </c>
      <c r="O25" s="111">
        <v>5931</v>
      </c>
      <c r="P25" s="111">
        <v>5553</v>
      </c>
      <c r="Q25" s="112">
        <v>5520</v>
      </c>
      <c r="R25" s="112">
        <v>5506</v>
      </c>
      <c r="S25" s="112">
        <v>5354</v>
      </c>
      <c r="T25" s="112"/>
      <c r="U25" s="346">
        <v>43982</v>
      </c>
    </row>
    <row r="26" spans="1:24" ht="13.5" customHeight="1" x14ac:dyDescent="0.35">
      <c r="A26" s="106">
        <v>23</v>
      </c>
      <c r="B26" s="107">
        <v>9532</v>
      </c>
      <c r="C26" s="108">
        <v>9408</v>
      </c>
      <c r="D26" s="107">
        <v>8507</v>
      </c>
      <c r="E26" s="109">
        <v>7668</v>
      </c>
      <c r="F26" s="110">
        <v>6496</v>
      </c>
      <c r="G26" s="111">
        <v>5924</v>
      </c>
      <c r="H26" s="111">
        <v>8145</v>
      </c>
      <c r="I26" s="111">
        <v>11754</v>
      </c>
      <c r="J26" s="111">
        <v>11354</v>
      </c>
      <c r="K26" s="111">
        <v>10018</v>
      </c>
      <c r="L26" s="111">
        <v>8319</v>
      </c>
      <c r="M26" s="111">
        <v>7618</v>
      </c>
      <c r="N26" s="111">
        <v>6773</v>
      </c>
      <c r="O26" s="111">
        <v>5813</v>
      </c>
      <c r="P26" s="111">
        <v>5749</v>
      </c>
      <c r="Q26" s="112">
        <v>5323</v>
      </c>
      <c r="R26" s="112">
        <v>4958</v>
      </c>
      <c r="S26" s="112">
        <v>4846</v>
      </c>
      <c r="T26" s="112"/>
      <c r="U26" s="346">
        <v>43989</v>
      </c>
    </row>
    <row r="27" spans="1:24" ht="13.5" customHeight="1" x14ac:dyDescent="0.35">
      <c r="A27" s="106">
        <v>24</v>
      </c>
      <c r="B27" s="107">
        <v>10732</v>
      </c>
      <c r="C27" s="108">
        <v>10867</v>
      </c>
      <c r="D27" s="107">
        <v>8414</v>
      </c>
      <c r="E27" s="109">
        <v>7261</v>
      </c>
      <c r="F27" s="110">
        <v>7175</v>
      </c>
      <c r="G27" s="111">
        <v>6776</v>
      </c>
      <c r="H27" s="111">
        <v>8538</v>
      </c>
      <c r="I27" s="111">
        <v>12439</v>
      </c>
      <c r="J27" s="111">
        <v>10248</v>
      </c>
      <c r="K27" s="111">
        <v>9049</v>
      </c>
      <c r="L27" s="111">
        <v>8708</v>
      </c>
      <c r="M27" s="111">
        <v>8216</v>
      </c>
      <c r="N27" s="111">
        <v>7389</v>
      </c>
      <c r="O27" s="111">
        <v>6561</v>
      </c>
      <c r="P27" s="111">
        <v>5858</v>
      </c>
      <c r="Q27" s="112">
        <v>5543</v>
      </c>
      <c r="R27" s="112">
        <v>5259</v>
      </c>
      <c r="S27" s="112">
        <v>5377</v>
      </c>
      <c r="T27" s="112"/>
      <c r="U27" s="346">
        <v>43996</v>
      </c>
    </row>
    <row r="28" spans="1:24" ht="13.5" customHeight="1" x14ac:dyDescent="0.35">
      <c r="A28" s="106">
        <v>25</v>
      </c>
      <c r="B28" s="107">
        <v>11065</v>
      </c>
      <c r="C28" s="108">
        <v>11068</v>
      </c>
      <c r="D28" s="107">
        <v>8513</v>
      </c>
      <c r="E28" s="109">
        <v>7927</v>
      </c>
      <c r="F28" s="110">
        <v>6776</v>
      </c>
      <c r="G28" s="111">
        <v>7119</v>
      </c>
      <c r="H28" s="111">
        <v>8180</v>
      </c>
      <c r="I28" s="111">
        <v>13200</v>
      </c>
      <c r="J28" s="111">
        <v>10988</v>
      </c>
      <c r="K28" s="111">
        <v>9332</v>
      </c>
      <c r="L28" s="111">
        <v>8892</v>
      </c>
      <c r="M28" s="111">
        <v>9827</v>
      </c>
      <c r="N28" s="111">
        <v>7123</v>
      </c>
      <c r="O28" s="111">
        <v>6319</v>
      </c>
      <c r="P28" s="111">
        <v>6207</v>
      </c>
      <c r="Q28" s="112">
        <v>5831</v>
      </c>
      <c r="R28" s="112">
        <v>5385</v>
      </c>
      <c r="S28" s="112">
        <v>5573</v>
      </c>
      <c r="T28" s="112"/>
      <c r="U28" s="346">
        <v>44003</v>
      </c>
    </row>
    <row r="29" spans="1:24" ht="13.5" customHeight="1" x14ac:dyDescent="0.35">
      <c r="A29" s="106">
        <v>26</v>
      </c>
      <c r="B29" s="107">
        <v>10375</v>
      </c>
      <c r="C29" s="108">
        <v>10329</v>
      </c>
      <c r="D29" s="107">
        <v>8942</v>
      </c>
      <c r="E29" s="109">
        <v>8084</v>
      </c>
      <c r="F29" s="110">
        <v>7900</v>
      </c>
      <c r="G29" s="111">
        <v>8366</v>
      </c>
      <c r="H29" s="111">
        <v>7607</v>
      </c>
      <c r="I29" s="111">
        <v>11916</v>
      </c>
      <c r="J29" s="111">
        <v>10861</v>
      </c>
      <c r="K29" s="111">
        <v>10004</v>
      </c>
      <c r="L29" s="111">
        <v>10550</v>
      </c>
      <c r="M29" s="111">
        <v>8565</v>
      </c>
      <c r="N29" s="111">
        <v>6948</v>
      </c>
      <c r="O29" s="111">
        <v>5956</v>
      </c>
      <c r="P29" s="111">
        <v>6061</v>
      </c>
      <c r="Q29" s="112">
        <v>6259</v>
      </c>
      <c r="R29" s="112">
        <v>6064</v>
      </c>
      <c r="S29" s="112">
        <v>5496</v>
      </c>
      <c r="T29" s="112"/>
      <c r="U29" s="346">
        <v>44010</v>
      </c>
    </row>
    <row r="30" spans="1:24" ht="13.5" customHeight="1" x14ac:dyDescent="0.35">
      <c r="A30" s="106">
        <v>27</v>
      </c>
      <c r="B30" s="107">
        <v>12054</v>
      </c>
      <c r="C30" s="108">
        <v>12258</v>
      </c>
      <c r="D30" s="107">
        <v>9025</v>
      </c>
      <c r="E30" s="109">
        <v>8693</v>
      </c>
      <c r="F30" s="110">
        <v>6772</v>
      </c>
      <c r="G30" s="111">
        <v>6689</v>
      </c>
      <c r="H30" s="111">
        <v>9251</v>
      </c>
      <c r="I30" s="111">
        <v>15062</v>
      </c>
      <c r="J30" s="111">
        <v>11298</v>
      </c>
      <c r="K30" s="111">
        <v>10239</v>
      </c>
      <c r="L30" s="111">
        <v>9150</v>
      </c>
      <c r="M30" s="111">
        <v>8924</v>
      </c>
      <c r="N30" s="111">
        <v>7467</v>
      </c>
      <c r="O30" s="111">
        <v>7735</v>
      </c>
      <c r="P30" s="111">
        <v>7129</v>
      </c>
      <c r="Q30" s="112">
        <v>5997</v>
      </c>
      <c r="R30" s="112">
        <v>5770</v>
      </c>
      <c r="S30" s="112">
        <v>6228</v>
      </c>
      <c r="T30" s="112"/>
      <c r="U30" s="346">
        <v>44017</v>
      </c>
    </row>
    <row r="31" spans="1:24" ht="13.5" customHeight="1" x14ac:dyDescent="0.35">
      <c r="A31" s="106">
        <v>28</v>
      </c>
      <c r="B31" s="107">
        <v>9394</v>
      </c>
      <c r="C31" s="108">
        <v>9736</v>
      </c>
      <c r="D31" s="107">
        <v>8762</v>
      </c>
      <c r="E31" s="109">
        <v>7368</v>
      </c>
      <c r="F31" s="110">
        <v>5650</v>
      </c>
      <c r="G31" s="111">
        <v>5798</v>
      </c>
      <c r="H31" s="111">
        <v>7256</v>
      </c>
      <c r="I31" s="111">
        <v>12113</v>
      </c>
      <c r="J31" s="111">
        <v>10565</v>
      </c>
      <c r="K31" s="111">
        <v>9543</v>
      </c>
      <c r="L31" s="111">
        <v>7044</v>
      </c>
      <c r="M31" s="111">
        <v>7122</v>
      </c>
      <c r="N31" s="111">
        <v>6242</v>
      </c>
      <c r="O31" s="111">
        <v>6496</v>
      </c>
      <c r="P31" s="111">
        <v>6151</v>
      </c>
      <c r="Q31" s="112">
        <v>4881</v>
      </c>
      <c r="R31" s="112">
        <v>4764</v>
      </c>
      <c r="S31" s="112">
        <v>4625</v>
      </c>
      <c r="T31" s="112"/>
      <c r="U31" s="346">
        <v>44024</v>
      </c>
    </row>
    <row r="32" spans="1:24" ht="13.5" customHeight="1" x14ac:dyDescent="0.35">
      <c r="A32" s="106">
        <v>29</v>
      </c>
      <c r="B32" s="107">
        <v>9883</v>
      </c>
      <c r="C32" s="108">
        <v>9231</v>
      </c>
      <c r="D32" s="107">
        <v>7982</v>
      </c>
      <c r="E32" s="109">
        <v>6837</v>
      </c>
      <c r="F32" s="110">
        <v>6098</v>
      </c>
      <c r="G32" s="111">
        <v>5734</v>
      </c>
      <c r="H32" s="111">
        <v>7744</v>
      </c>
      <c r="I32" s="111">
        <v>11128</v>
      </c>
      <c r="J32" s="111">
        <v>9681</v>
      </c>
      <c r="K32" s="111">
        <v>8730</v>
      </c>
      <c r="L32" s="111">
        <v>7341</v>
      </c>
      <c r="M32" s="111">
        <v>7249</v>
      </c>
      <c r="N32" s="111">
        <v>6711</v>
      </c>
      <c r="O32" s="111">
        <v>5801</v>
      </c>
      <c r="P32" s="111">
        <v>5785</v>
      </c>
      <c r="Q32" s="112">
        <v>5120</v>
      </c>
      <c r="R32" s="112">
        <v>4702</v>
      </c>
      <c r="S32" s="112">
        <v>4617</v>
      </c>
      <c r="T32" s="112"/>
      <c r="U32" s="346">
        <v>44031</v>
      </c>
    </row>
    <row r="33" spans="1:23" ht="13.5" customHeight="1" x14ac:dyDescent="0.35">
      <c r="A33" s="106">
        <v>30</v>
      </c>
      <c r="B33" s="107">
        <v>9744</v>
      </c>
      <c r="C33" s="108">
        <v>10094</v>
      </c>
      <c r="D33" s="107">
        <v>8402</v>
      </c>
      <c r="E33" s="109">
        <v>7292</v>
      </c>
      <c r="F33" s="110">
        <v>7405</v>
      </c>
      <c r="G33" s="111">
        <v>6867</v>
      </c>
      <c r="H33" s="111">
        <v>8291</v>
      </c>
      <c r="I33" s="111">
        <v>11907</v>
      </c>
      <c r="J33" s="111">
        <v>10136</v>
      </c>
      <c r="K33" s="111">
        <v>8279</v>
      </c>
      <c r="L33" s="111">
        <v>7991</v>
      </c>
      <c r="M33" s="111">
        <v>7440</v>
      </c>
      <c r="N33" s="111">
        <v>6509</v>
      </c>
      <c r="O33" s="111">
        <v>5874</v>
      </c>
      <c r="P33" s="111">
        <v>6099</v>
      </c>
      <c r="Q33" s="112">
        <v>5883</v>
      </c>
      <c r="R33" s="112">
        <v>5299</v>
      </c>
      <c r="S33" s="112">
        <v>5594</v>
      </c>
      <c r="T33" s="112"/>
      <c r="U33" s="346">
        <v>44038</v>
      </c>
    </row>
    <row r="34" spans="1:23" ht="13.5" customHeight="1" x14ac:dyDescent="0.35">
      <c r="A34" s="106">
        <v>31</v>
      </c>
      <c r="B34" s="107">
        <v>10493</v>
      </c>
      <c r="C34" s="108">
        <v>10162</v>
      </c>
      <c r="D34" s="107">
        <v>8730</v>
      </c>
      <c r="E34" s="109">
        <v>7582</v>
      </c>
      <c r="F34" s="110">
        <v>6562</v>
      </c>
      <c r="G34" s="111">
        <v>6271</v>
      </c>
      <c r="H34" s="111">
        <v>8397</v>
      </c>
      <c r="I34" s="111">
        <v>13520</v>
      </c>
      <c r="J34" s="111">
        <v>10802</v>
      </c>
      <c r="K34" s="111">
        <v>8785</v>
      </c>
      <c r="L34" s="111">
        <v>7729</v>
      </c>
      <c r="M34" s="111">
        <v>7654</v>
      </c>
      <c r="N34" s="111">
        <v>6880</v>
      </c>
      <c r="O34" s="111">
        <v>6279</v>
      </c>
      <c r="P34" s="111">
        <v>6027</v>
      </c>
      <c r="Q34" s="112">
        <v>5491</v>
      </c>
      <c r="R34" s="112">
        <v>4855</v>
      </c>
      <c r="S34" s="112">
        <v>5438</v>
      </c>
      <c r="T34" s="112"/>
      <c r="U34" s="346">
        <v>44045</v>
      </c>
    </row>
    <row r="35" spans="1:23" ht="13.5" customHeight="1" x14ac:dyDescent="0.35">
      <c r="A35" s="106">
        <v>32</v>
      </c>
      <c r="B35" s="107">
        <v>9620</v>
      </c>
      <c r="C35" s="108">
        <v>8980</v>
      </c>
      <c r="D35" s="107">
        <v>7750</v>
      </c>
      <c r="E35" s="109">
        <v>6741</v>
      </c>
      <c r="F35" s="110">
        <v>6643</v>
      </c>
      <c r="G35" s="111">
        <v>5827</v>
      </c>
      <c r="H35" s="111">
        <v>7803</v>
      </c>
      <c r="I35" s="111">
        <v>12344</v>
      </c>
      <c r="J35" s="111">
        <v>10169</v>
      </c>
      <c r="K35" s="111">
        <v>8847</v>
      </c>
      <c r="L35" s="111">
        <v>7473</v>
      </c>
      <c r="M35" s="111">
        <v>6961</v>
      </c>
      <c r="N35" s="111">
        <v>6347</v>
      </c>
      <c r="O35" s="111">
        <v>5683</v>
      </c>
      <c r="P35" s="111">
        <v>5525</v>
      </c>
      <c r="Q35" s="112">
        <v>5216</v>
      </c>
      <c r="R35" s="112">
        <v>4634</v>
      </c>
      <c r="S35" s="112">
        <v>5003</v>
      </c>
      <c r="T35" s="112"/>
      <c r="U35" s="346">
        <v>44052</v>
      </c>
    </row>
    <row r="36" spans="1:23" ht="13.5" customHeight="1" x14ac:dyDescent="0.35">
      <c r="A36" s="106">
        <v>33</v>
      </c>
      <c r="B36" s="108">
        <v>9473</v>
      </c>
      <c r="C36" s="107">
        <v>9081</v>
      </c>
      <c r="D36" s="107">
        <v>7308</v>
      </c>
      <c r="E36" s="109">
        <v>6211</v>
      </c>
      <c r="F36" s="110">
        <v>6472</v>
      </c>
      <c r="G36" s="111">
        <v>5674</v>
      </c>
      <c r="H36" s="111">
        <v>7598</v>
      </c>
      <c r="I36" s="111">
        <v>11163</v>
      </c>
      <c r="J36" s="111">
        <v>9757</v>
      </c>
      <c r="K36" s="111">
        <v>8443</v>
      </c>
      <c r="L36" s="111">
        <v>7392</v>
      </c>
      <c r="M36" s="111">
        <v>6485</v>
      </c>
      <c r="N36" s="111">
        <v>5812</v>
      </c>
      <c r="O36" s="111">
        <v>5632</v>
      </c>
      <c r="P36" s="111">
        <v>5356</v>
      </c>
      <c r="Q36" s="112">
        <v>4857</v>
      </c>
      <c r="R36" s="112">
        <v>5188</v>
      </c>
      <c r="S36" s="112">
        <v>4740</v>
      </c>
      <c r="T36" s="112"/>
      <c r="U36" s="346">
        <v>44059</v>
      </c>
    </row>
    <row r="37" spans="1:23" ht="13.5" customHeight="1" x14ac:dyDescent="0.35">
      <c r="A37" s="106">
        <v>34</v>
      </c>
      <c r="B37" s="108">
        <v>9613</v>
      </c>
      <c r="C37" s="108">
        <v>9269</v>
      </c>
      <c r="D37" s="107">
        <v>7953</v>
      </c>
      <c r="E37" s="109">
        <v>6083</v>
      </c>
      <c r="F37" s="110">
        <v>6294</v>
      </c>
      <c r="G37" s="111">
        <v>5705</v>
      </c>
      <c r="H37" s="111">
        <v>7825</v>
      </c>
      <c r="I37" s="111">
        <v>10485</v>
      </c>
      <c r="J37" s="111">
        <v>9437</v>
      </c>
      <c r="K37" s="111">
        <v>7743</v>
      </c>
      <c r="L37" s="111">
        <v>7246</v>
      </c>
      <c r="M37" s="111">
        <v>6424</v>
      </c>
      <c r="N37" s="111">
        <v>5920</v>
      </c>
      <c r="O37" s="111">
        <v>5636</v>
      </c>
      <c r="P37" s="111">
        <v>5084</v>
      </c>
      <c r="Q37" s="112">
        <v>5148</v>
      </c>
      <c r="R37" s="112">
        <v>5831</v>
      </c>
      <c r="S37" s="112">
        <v>4916</v>
      </c>
      <c r="T37" s="112"/>
      <c r="U37" s="346">
        <v>44066</v>
      </c>
    </row>
    <row r="38" spans="1:23" ht="13.5" customHeight="1" x14ac:dyDescent="0.35">
      <c r="A38" s="106">
        <v>35</v>
      </c>
      <c r="B38" s="108">
        <v>10196</v>
      </c>
      <c r="C38" s="108">
        <v>9703</v>
      </c>
      <c r="D38" s="107">
        <v>8027</v>
      </c>
      <c r="E38" s="109">
        <v>6947</v>
      </c>
      <c r="F38" s="110">
        <v>6383</v>
      </c>
      <c r="G38" s="111">
        <v>6089</v>
      </c>
      <c r="H38" s="111">
        <v>7670</v>
      </c>
      <c r="I38" s="111">
        <v>13021</v>
      </c>
      <c r="J38" s="111">
        <v>10498</v>
      </c>
      <c r="K38" s="111">
        <v>9110</v>
      </c>
      <c r="L38" s="111">
        <v>8030</v>
      </c>
      <c r="M38" s="111">
        <v>6515</v>
      </c>
      <c r="N38" s="111">
        <v>6484</v>
      </c>
      <c r="O38" s="111">
        <v>6689</v>
      </c>
      <c r="P38" s="111">
        <v>6019</v>
      </c>
      <c r="Q38" s="112">
        <v>5188</v>
      </c>
      <c r="R38" s="112">
        <v>5203</v>
      </c>
      <c r="S38" s="112">
        <v>5014</v>
      </c>
      <c r="T38" s="112"/>
      <c r="U38" s="346">
        <v>44073</v>
      </c>
    </row>
    <row r="39" spans="1:23" ht="13.5" customHeight="1" x14ac:dyDescent="0.35">
      <c r="A39" s="106">
        <v>36</v>
      </c>
      <c r="B39" s="108">
        <v>9811</v>
      </c>
      <c r="C39" s="108">
        <v>9860</v>
      </c>
      <c r="D39" s="107">
        <v>7004</v>
      </c>
      <c r="E39" s="109">
        <v>6285</v>
      </c>
      <c r="F39" s="110">
        <v>6023</v>
      </c>
      <c r="G39" s="111">
        <v>6002</v>
      </c>
      <c r="H39" s="111">
        <v>8076</v>
      </c>
      <c r="I39" s="111">
        <v>11520</v>
      </c>
      <c r="J39" s="111">
        <v>9569</v>
      </c>
      <c r="K39" s="111">
        <v>7977</v>
      </c>
      <c r="L39" s="111">
        <v>7936</v>
      </c>
      <c r="M39" s="111">
        <v>7492</v>
      </c>
      <c r="N39" s="111">
        <v>6344</v>
      </c>
      <c r="O39" s="111">
        <v>6279</v>
      </c>
      <c r="P39" s="111">
        <v>5108</v>
      </c>
      <c r="Q39" s="112">
        <v>5191</v>
      </c>
      <c r="R39" s="112">
        <v>5235</v>
      </c>
      <c r="S39" s="112">
        <v>5380</v>
      </c>
      <c r="T39" s="112"/>
      <c r="U39" s="346">
        <v>44080</v>
      </c>
    </row>
    <row r="40" spans="1:23" ht="13.5" customHeight="1" x14ac:dyDescent="0.35">
      <c r="A40" s="106">
        <v>37</v>
      </c>
      <c r="B40" s="108">
        <v>9285</v>
      </c>
      <c r="C40" s="108">
        <v>8737</v>
      </c>
      <c r="D40" s="107">
        <v>7887</v>
      </c>
      <c r="E40" s="109">
        <v>6487</v>
      </c>
      <c r="F40" s="112">
        <v>6017</v>
      </c>
      <c r="G40" s="111">
        <v>5945</v>
      </c>
      <c r="H40" s="111">
        <v>10435</v>
      </c>
      <c r="I40" s="111">
        <v>11821</v>
      </c>
      <c r="J40" s="111">
        <v>10051</v>
      </c>
      <c r="K40" s="111">
        <v>8517</v>
      </c>
      <c r="L40" s="111">
        <v>7189</v>
      </c>
      <c r="M40" s="111">
        <v>6350</v>
      </c>
      <c r="N40" s="111">
        <v>6171</v>
      </c>
      <c r="O40" s="111">
        <v>5957</v>
      </c>
      <c r="P40" s="111">
        <v>5141</v>
      </c>
      <c r="Q40" s="112">
        <v>5194</v>
      </c>
      <c r="R40" s="112">
        <v>5020</v>
      </c>
      <c r="S40" s="112">
        <v>5274</v>
      </c>
      <c r="T40" s="112"/>
      <c r="U40" s="346">
        <v>44087</v>
      </c>
    </row>
    <row r="41" spans="1:23" ht="13.5" customHeight="1" x14ac:dyDescent="0.35">
      <c r="A41" s="106">
        <v>38</v>
      </c>
      <c r="B41" s="108">
        <v>9465</v>
      </c>
      <c r="C41" s="108">
        <v>9073</v>
      </c>
      <c r="D41" s="107">
        <v>7380</v>
      </c>
      <c r="E41" s="109">
        <v>6308</v>
      </c>
      <c r="F41" s="110">
        <v>5730</v>
      </c>
      <c r="G41" s="111">
        <v>5904</v>
      </c>
      <c r="H41" s="111">
        <v>11389</v>
      </c>
      <c r="I41" s="111">
        <v>10865</v>
      </c>
      <c r="J41" s="111">
        <v>9089</v>
      </c>
      <c r="K41" s="111">
        <v>8041</v>
      </c>
      <c r="L41" s="111">
        <v>7698</v>
      </c>
      <c r="M41" s="111">
        <v>6705</v>
      </c>
      <c r="N41" s="111">
        <v>6449</v>
      </c>
      <c r="O41" s="111">
        <v>5829</v>
      </c>
      <c r="P41" s="111">
        <v>5193</v>
      </c>
      <c r="Q41" s="112">
        <v>4969</v>
      </c>
      <c r="R41" s="112">
        <v>4879</v>
      </c>
      <c r="S41" s="112">
        <v>5266</v>
      </c>
      <c r="T41" s="112"/>
      <c r="U41" s="346">
        <v>44094</v>
      </c>
    </row>
    <row r="42" spans="1:23" ht="13.5" customHeight="1" x14ac:dyDescent="0.35">
      <c r="A42" s="106">
        <v>39</v>
      </c>
      <c r="B42" s="108">
        <v>11555</v>
      </c>
      <c r="C42" s="108">
        <v>9845</v>
      </c>
      <c r="D42" s="107">
        <v>7590</v>
      </c>
      <c r="E42" s="109">
        <v>6246</v>
      </c>
      <c r="F42" s="110">
        <v>7733</v>
      </c>
      <c r="G42" s="111">
        <v>7391</v>
      </c>
      <c r="H42" s="111">
        <v>10580</v>
      </c>
      <c r="I42" s="111">
        <v>12909</v>
      </c>
      <c r="J42" s="111">
        <v>9751</v>
      </c>
      <c r="K42" s="111">
        <v>8721</v>
      </c>
      <c r="L42" s="111">
        <v>8211</v>
      </c>
      <c r="M42" s="111">
        <v>8866</v>
      </c>
      <c r="N42" s="111">
        <v>6982</v>
      </c>
      <c r="O42" s="111">
        <v>6247</v>
      </c>
      <c r="P42" s="111">
        <v>5249</v>
      </c>
      <c r="Q42" s="112">
        <v>6334</v>
      </c>
      <c r="R42" s="112">
        <v>5897</v>
      </c>
      <c r="S42" s="112">
        <v>6031</v>
      </c>
      <c r="T42" s="112"/>
      <c r="U42" s="346">
        <v>44101</v>
      </c>
    </row>
    <row r="43" spans="1:23" ht="13.5" customHeight="1" x14ac:dyDescent="0.35">
      <c r="A43" s="106">
        <v>40</v>
      </c>
      <c r="B43" s="108">
        <v>12666</v>
      </c>
      <c r="C43" s="108">
        <v>11239</v>
      </c>
      <c r="D43" s="107">
        <v>10338</v>
      </c>
      <c r="E43" s="109">
        <v>8874</v>
      </c>
      <c r="F43" s="110">
        <v>6580</v>
      </c>
      <c r="G43" s="111">
        <v>7740</v>
      </c>
      <c r="H43" s="111">
        <v>12277</v>
      </c>
      <c r="I43" s="111">
        <v>14602</v>
      </c>
      <c r="J43" s="111">
        <v>11963</v>
      </c>
      <c r="K43" s="111">
        <v>12494</v>
      </c>
      <c r="L43" s="111">
        <v>9467</v>
      </c>
      <c r="M43" s="111">
        <v>9909</v>
      </c>
      <c r="N43" s="111">
        <v>8054</v>
      </c>
      <c r="O43" s="111">
        <v>7642</v>
      </c>
      <c r="P43" s="111">
        <v>7233</v>
      </c>
      <c r="Q43" s="112">
        <v>5633</v>
      </c>
      <c r="R43" s="112">
        <v>6287</v>
      </c>
      <c r="S43" s="112">
        <v>6336</v>
      </c>
      <c r="T43" s="112"/>
      <c r="U43" s="346">
        <v>44108</v>
      </c>
    </row>
    <row r="44" spans="1:23" ht="13.5" customHeight="1" x14ac:dyDescent="0.35">
      <c r="A44" s="106">
        <v>41</v>
      </c>
      <c r="B44" s="108">
        <v>11001</v>
      </c>
      <c r="C44" s="108">
        <v>11704</v>
      </c>
      <c r="D44" s="107">
        <v>8964</v>
      </c>
      <c r="E44" s="109">
        <v>7732</v>
      </c>
      <c r="F44" s="110">
        <v>7759</v>
      </c>
      <c r="G44" s="111">
        <v>8047</v>
      </c>
      <c r="H44" s="111">
        <v>11589</v>
      </c>
      <c r="I44" s="111">
        <v>13405</v>
      </c>
      <c r="J44" s="111">
        <v>10535</v>
      </c>
      <c r="K44" s="111">
        <v>10407</v>
      </c>
      <c r="L44" s="111">
        <v>9093</v>
      </c>
      <c r="M44" s="111">
        <v>9039</v>
      </c>
      <c r="N44" s="111">
        <v>7011</v>
      </c>
      <c r="O44" s="111">
        <v>7286</v>
      </c>
      <c r="P44" s="111">
        <v>6236</v>
      </c>
      <c r="Q44" s="112">
        <v>6327</v>
      </c>
      <c r="R44" s="112">
        <v>6042</v>
      </c>
      <c r="S44" s="112">
        <v>6207</v>
      </c>
      <c r="T44" s="112"/>
      <c r="U44" s="346">
        <v>44115</v>
      </c>
    </row>
    <row r="45" spans="1:23" ht="13.5" customHeight="1" x14ac:dyDescent="0.35">
      <c r="A45" s="106">
        <v>42</v>
      </c>
      <c r="B45" s="108">
        <v>11463</v>
      </c>
      <c r="C45" s="108">
        <v>12440</v>
      </c>
      <c r="D45" s="107">
        <v>9488</v>
      </c>
      <c r="E45" s="110">
        <v>8003</v>
      </c>
      <c r="F45" s="110">
        <v>7632</v>
      </c>
      <c r="G45" s="111">
        <v>8157</v>
      </c>
      <c r="H45" s="111">
        <v>12370</v>
      </c>
      <c r="I45" s="111">
        <v>14579</v>
      </c>
      <c r="J45" s="111">
        <v>11082</v>
      </c>
      <c r="K45" s="111">
        <v>9462</v>
      </c>
      <c r="L45" s="111">
        <v>9321</v>
      </c>
      <c r="M45" s="111">
        <v>8282</v>
      </c>
      <c r="N45" s="111">
        <v>8152</v>
      </c>
      <c r="O45" s="111">
        <v>7472</v>
      </c>
      <c r="P45" s="111">
        <v>6959</v>
      </c>
      <c r="Q45" s="112">
        <v>6012</v>
      </c>
      <c r="R45" s="112">
        <v>5972</v>
      </c>
      <c r="S45" s="112">
        <v>6316</v>
      </c>
      <c r="T45" s="112"/>
      <c r="U45" s="346">
        <v>44122</v>
      </c>
    </row>
    <row r="46" spans="1:23" ht="13.5" customHeight="1" x14ac:dyDescent="0.35">
      <c r="A46" s="106">
        <v>43</v>
      </c>
      <c r="B46" s="108">
        <v>13100</v>
      </c>
      <c r="C46" s="108">
        <v>11909</v>
      </c>
      <c r="D46" s="107">
        <v>10071</v>
      </c>
      <c r="E46" s="110">
        <v>8621</v>
      </c>
      <c r="F46" s="110">
        <v>9753</v>
      </c>
      <c r="G46" s="111">
        <v>8847</v>
      </c>
      <c r="H46" s="111">
        <v>13555</v>
      </c>
      <c r="I46" s="111">
        <v>14127</v>
      </c>
      <c r="J46" s="111">
        <v>12431</v>
      </c>
      <c r="K46" s="111">
        <v>9867</v>
      </c>
      <c r="L46" s="111">
        <v>10611</v>
      </c>
      <c r="M46" s="111">
        <v>9022</v>
      </c>
      <c r="N46" s="111">
        <v>8585</v>
      </c>
      <c r="O46" s="111">
        <v>8068</v>
      </c>
      <c r="P46" s="111">
        <v>7524</v>
      </c>
      <c r="Q46" s="112">
        <v>6654</v>
      </c>
      <c r="R46" s="112">
        <v>7258</v>
      </c>
      <c r="S46" s="112">
        <v>6893</v>
      </c>
      <c r="T46" s="112"/>
      <c r="U46" s="346">
        <v>44129</v>
      </c>
      <c r="W46" s="239"/>
    </row>
    <row r="47" spans="1:23" ht="13.5" customHeight="1" x14ac:dyDescent="0.35">
      <c r="A47" s="106">
        <v>44</v>
      </c>
      <c r="B47" s="108">
        <v>15236</v>
      </c>
      <c r="C47" s="108">
        <v>14204</v>
      </c>
      <c r="D47" s="107">
        <v>12141</v>
      </c>
      <c r="E47" s="110">
        <v>11457</v>
      </c>
      <c r="F47" s="110">
        <v>9295</v>
      </c>
      <c r="G47" s="111">
        <v>10153</v>
      </c>
      <c r="H47" s="111">
        <v>16149</v>
      </c>
      <c r="I47" s="111">
        <v>17036</v>
      </c>
      <c r="J47" s="111">
        <v>14122</v>
      </c>
      <c r="K47" s="111">
        <v>12123</v>
      </c>
      <c r="L47" s="111">
        <v>11133</v>
      </c>
      <c r="M47" s="111">
        <v>10151</v>
      </c>
      <c r="N47" s="111">
        <v>9385</v>
      </c>
      <c r="O47" s="111">
        <v>9202</v>
      </c>
      <c r="P47" s="111">
        <v>7931</v>
      </c>
      <c r="Q47" s="112">
        <v>6674</v>
      </c>
      <c r="R47" s="112">
        <v>7879</v>
      </c>
      <c r="S47" s="112">
        <v>7783</v>
      </c>
      <c r="T47" s="112"/>
      <c r="U47" s="346">
        <v>44136</v>
      </c>
    </row>
    <row r="48" spans="1:23" ht="13.5" customHeight="1" x14ac:dyDescent="0.35">
      <c r="A48" s="106">
        <v>45</v>
      </c>
      <c r="B48" s="108">
        <v>13503</v>
      </c>
      <c r="C48" s="108">
        <v>11690</v>
      </c>
      <c r="D48" s="107">
        <v>10269</v>
      </c>
      <c r="E48" s="110">
        <v>8623</v>
      </c>
      <c r="F48" s="109">
        <v>11457</v>
      </c>
      <c r="G48" s="111">
        <v>9882</v>
      </c>
      <c r="H48" s="111">
        <v>15174</v>
      </c>
      <c r="I48" s="111">
        <v>16294</v>
      </c>
      <c r="J48" s="111">
        <v>12766</v>
      </c>
      <c r="K48" s="111">
        <v>10611</v>
      </c>
      <c r="L48" s="111">
        <v>10855</v>
      </c>
      <c r="M48" s="111">
        <v>9096</v>
      </c>
      <c r="N48" s="111">
        <v>9203</v>
      </c>
      <c r="O48" s="111">
        <v>8521</v>
      </c>
      <c r="P48" s="111">
        <v>7372</v>
      </c>
      <c r="Q48" s="112">
        <v>8586</v>
      </c>
      <c r="R48" s="112">
        <v>7653</v>
      </c>
      <c r="S48" s="112">
        <v>7564</v>
      </c>
      <c r="T48" s="112"/>
      <c r="U48" s="346">
        <v>44143</v>
      </c>
    </row>
    <row r="49" spans="1:21" ht="13.5" customHeight="1" x14ac:dyDescent="0.35">
      <c r="A49" s="106">
        <v>46</v>
      </c>
      <c r="B49" s="108">
        <v>14987</v>
      </c>
      <c r="C49" s="108">
        <v>14082</v>
      </c>
      <c r="D49" s="107">
        <v>11826</v>
      </c>
      <c r="E49" s="110">
        <v>10166</v>
      </c>
      <c r="F49" s="109">
        <v>8844</v>
      </c>
      <c r="G49" s="111">
        <v>9909</v>
      </c>
      <c r="H49" s="111">
        <v>16136</v>
      </c>
      <c r="I49" s="111">
        <v>16409</v>
      </c>
      <c r="J49" s="111">
        <v>14331</v>
      </c>
      <c r="K49" s="111">
        <v>14366</v>
      </c>
      <c r="L49" s="111">
        <v>12978</v>
      </c>
      <c r="M49" s="111">
        <v>10032</v>
      </c>
      <c r="N49" s="111">
        <v>10781</v>
      </c>
      <c r="O49" s="111">
        <v>9842</v>
      </c>
      <c r="P49" s="111">
        <v>8791</v>
      </c>
      <c r="Q49" s="112">
        <v>7499</v>
      </c>
      <c r="R49" s="112">
        <v>7803</v>
      </c>
      <c r="S49" s="112">
        <v>8327</v>
      </c>
      <c r="T49" s="112"/>
      <c r="U49" s="346">
        <v>44150</v>
      </c>
    </row>
    <row r="50" spans="1:21" ht="13.5" customHeight="1" x14ac:dyDescent="0.35">
      <c r="A50" s="106">
        <v>47</v>
      </c>
      <c r="B50" s="108">
        <v>11960</v>
      </c>
      <c r="C50" s="108">
        <v>12818</v>
      </c>
      <c r="D50" s="107">
        <v>9937</v>
      </c>
      <c r="E50" s="110">
        <v>7786</v>
      </c>
      <c r="F50" s="109">
        <v>16262</v>
      </c>
      <c r="G50" s="111">
        <v>12016</v>
      </c>
      <c r="H50" s="111">
        <v>15978</v>
      </c>
      <c r="I50" s="111">
        <v>14064</v>
      </c>
      <c r="J50" s="111">
        <v>15758</v>
      </c>
      <c r="K50" s="111">
        <v>13507</v>
      </c>
      <c r="L50" s="111">
        <v>13184</v>
      </c>
      <c r="M50" s="111">
        <v>9204</v>
      </c>
      <c r="N50" s="111">
        <v>8872</v>
      </c>
      <c r="O50" s="111">
        <v>8753</v>
      </c>
      <c r="P50" s="111">
        <v>7962</v>
      </c>
      <c r="Q50" s="112">
        <v>9346</v>
      </c>
      <c r="R50" s="112">
        <v>9657</v>
      </c>
      <c r="S50" s="112">
        <v>7855</v>
      </c>
      <c r="T50" s="112"/>
      <c r="U50" s="346">
        <v>44157</v>
      </c>
    </row>
    <row r="51" spans="1:21" ht="13.5" customHeight="1" x14ac:dyDescent="0.35">
      <c r="A51" s="106">
        <v>48</v>
      </c>
      <c r="B51" s="108">
        <v>16648</v>
      </c>
      <c r="C51" s="108">
        <v>14317</v>
      </c>
      <c r="D51" s="107">
        <v>13079</v>
      </c>
      <c r="E51" s="110">
        <v>11670</v>
      </c>
      <c r="F51" s="109">
        <v>9748</v>
      </c>
      <c r="G51" s="111">
        <v>11578</v>
      </c>
      <c r="H51" s="111">
        <v>17421</v>
      </c>
      <c r="I51" s="111">
        <v>18607</v>
      </c>
      <c r="J51" s="111">
        <v>19828</v>
      </c>
      <c r="K51" s="111">
        <v>14105</v>
      </c>
      <c r="L51" s="111">
        <v>10327</v>
      </c>
      <c r="M51" s="111">
        <v>13336</v>
      </c>
      <c r="N51" s="111">
        <v>11328</v>
      </c>
      <c r="O51" s="111">
        <v>10504</v>
      </c>
      <c r="P51" s="111">
        <v>9506</v>
      </c>
      <c r="Q51" s="112">
        <v>7127</v>
      </c>
      <c r="R51" s="112">
        <v>7716</v>
      </c>
      <c r="S51" s="112">
        <v>10010</v>
      </c>
      <c r="T51" s="112"/>
      <c r="U51" s="346">
        <v>44164</v>
      </c>
    </row>
    <row r="52" spans="1:21" ht="13.5" customHeight="1" x14ac:dyDescent="0.35">
      <c r="A52" s="106">
        <v>49</v>
      </c>
      <c r="B52" s="108">
        <v>12647</v>
      </c>
      <c r="C52" s="108">
        <v>11243</v>
      </c>
      <c r="D52" s="107">
        <v>10990</v>
      </c>
      <c r="E52" s="110">
        <v>9865</v>
      </c>
      <c r="F52" s="109">
        <v>8024</v>
      </c>
      <c r="G52" s="111">
        <v>10458</v>
      </c>
      <c r="H52" s="111">
        <v>15227</v>
      </c>
      <c r="I52" s="111">
        <v>15714</v>
      </c>
      <c r="J52" s="111">
        <v>12201</v>
      </c>
      <c r="K52" s="111">
        <v>10926</v>
      </c>
      <c r="L52" s="111">
        <v>10113</v>
      </c>
      <c r="M52" s="111">
        <v>10742</v>
      </c>
      <c r="N52" s="111">
        <v>8122</v>
      </c>
      <c r="O52" s="111">
        <v>8815</v>
      </c>
      <c r="P52" s="111">
        <v>8819</v>
      </c>
      <c r="Q52" s="112">
        <v>7228</v>
      </c>
      <c r="R52" s="112">
        <v>7334</v>
      </c>
      <c r="S52" s="112">
        <v>7273</v>
      </c>
      <c r="T52" s="112"/>
      <c r="U52" s="346">
        <v>44171</v>
      </c>
    </row>
    <row r="53" spans="1:21" ht="13.5" customHeight="1" x14ac:dyDescent="0.35">
      <c r="A53" s="106">
        <v>50</v>
      </c>
      <c r="B53" s="108">
        <v>14903</v>
      </c>
      <c r="C53" s="108">
        <v>12687</v>
      </c>
      <c r="D53" s="107">
        <v>11454</v>
      </c>
      <c r="E53" s="110">
        <v>9426</v>
      </c>
      <c r="F53" s="109">
        <v>11414</v>
      </c>
      <c r="G53" s="111">
        <v>11077</v>
      </c>
      <c r="H53" s="111">
        <v>20421</v>
      </c>
      <c r="I53" s="111">
        <v>16993</v>
      </c>
      <c r="J53" s="111">
        <v>13546</v>
      </c>
      <c r="K53" s="111">
        <v>11841</v>
      </c>
      <c r="L53" s="111">
        <v>12301</v>
      </c>
      <c r="M53" s="111">
        <v>8884</v>
      </c>
      <c r="N53" s="111">
        <v>9035</v>
      </c>
      <c r="O53" s="111">
        <v>8694</v>
      </c>
      <c r="P53" s="111">
        <v>9799</v>
      </c>
      <c r="Q53" s="112">
        <v>8814</v>
      </c>
      <c r="R53" s="112">
        <v>8776</v>
      </c>
      <c r="S53" s="112">
        <v>8829</v>
      </c>
      <c r="T53" s="112"/>
      <c r="U53" s="346">
        <v>44178</v>
      </c>
    </row>
    <row r="54" spans="1:21" ht="13.5" customHeight="1" x14ac:dyDescent="0.35">
      <c r="A54" s="106">
        <v>51</v>
      </c>
      <c r="B54" s="108">
        <v>18574</v>
      </c>
      <c r="C54" s="108">
        <v>16627</v>
      </c>
      <c r="D54" s="107">
        <v>11624</v>
      </c>
      <c r="E54" s="110">
        <v>11561</v>
      </c>
      <c r="F54" s="109">
        <v>11996</v>
      </c>
      <c r="G54" s="111">
        <v>13308</v>
      </c>
      <c r="H54" s="111">
        <v>25687</v>
      </c>
      <c r="I54" s="111">
        <v>16507</v>
      </c>
      <c r="J54" s="111">
        <v>14604</v>
      </c>
      <c r="K54" s="111">
        <v>13835</v>
      </c>
      <c r="L54" s="111">
        <v>13246</v>
      </c>
      <c r="M54" s="111">
        <v>12275</v>
      </c>
      <c r="N54" s="111">
        <v>10686</v>
      </c>
      <c r="O54" s="111">
        <v>10818</v>
      </c>
      <c r="P54" s="111">
        <v>9512</v>
      </c>
      <c r="Q54" s="112">
        <v>9176</v>
      </c>
      <c r="R54" s="112">
        <v>9388</v>
      </c>
      <c r="S54" s="112">
        <v>10008</v>
      </c>
      <c r="T54" s="112"/>
      <c r="U54" s="346">
        <v>44185</v>
      </c>
    </row>
    <row r="55" spans="1:21" ht="13.5" customHeight="1" x14ac:dyDescent="0.35">
      <c r="A55" s="106">
        <v>52</v>
      </c>
      <c r="B55" s="108">
        <v>16720</v>
      </c>
      <c r="C55" s="108">
        <v>16565</v>
      </c>
      <c r="D55" s="107">
        <v>13125</v>
      </c>
      <c r="E55" s="110">
        <v>11523</v>
      </c>
      <c r="F55" s="109">
        <v>11719</v>
      </c>
      <c r="G55" s="111">
        <v>13119</v>
      </c>
      <c r="H55" s="111">
        <v>18208</v>
      </c>
      <c r="I55" s="111">
        <v>16868</v>
      </c>
      <c r="J55" s="111">
        <v>15176</v>
      </c>
      <c r="K55" s="111">
        <v>13401</v>
      </c>
      <c r="L55" s="111">
        <v>12822</v>
      </c>
      <c r="M55" s="111">
        <v>12273</v>
      </c>
      <c r="N55" s="111">
        <v>10385</v>
      </c>
      <c r="O55" s="111">
        <v>10237</v>
      </c>
      <c r="P55" s="111">
        <v>8182</v>
      </c>
      <c r="Q55" s="112">
        <v>9019</v>
      </c>
      <c r="R55" s="112">
        <v>9848</v>
      </c>
      <c r="S55" s="112">
        <v>9844</v>
      </c>
      <c r="T55" s="112"/>
      <c r="U55" s="346">
        <v>44192</v>
      </c>
    </row>
    <row r="56" spans="1:21" ht="13.5" customHeight="1" thickBot="1" x14ac:dyDescent="0.4">
      <c r="A56" s="113">
        <v>53</v>
      </c>
      <c r="B56" s="114"/>
      <c r="C56" s="114"/>
      <c r="D56" s="114"/>
      <c r="E56" s="115">
        <v>11501</v>
      </c>
      <c r="F56" s="115"/>
      <c r="G56" s="116"/>
      <c r="H56" s="116"/>
      <c r="I56" s="116"/>
      <c r="J56" s="116"/>
      <c r="K56" s="116">
        <v>15923</v>
      </c>
      <c r="L56" s="116"/>
      <c r="M56" s="116"/>
      <c r="N56" s="116"/>
      <c r="O56" s="116"/>
      <c r="P56" s="116">
        <v>7388</v>
      </c>
      <c r="Q56" s="192"/>
      <c r="R56" s="192"/>
      <c r="S56" s="192"/>
      <c r="T56" s="192"/>
      <c r="U56" s="19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D5F8"/>
  </sheetPr>
  <dimension ref="P1"/>
  <sheetViews>
    <sheetView zoomScaleNormal="100" workbookViewId="0">
      <selection activeCell="R5" sqref="R5"/>
    </sheetView>
  </sheetViews>
  <sheetFormatPr defaultRowHeight="14.5" x14ac:dyDescent="0.35"/>
  <sheetData>
    <row r="1" spans="16:16" x14ac:dyDescent="0.35">
      <c r="P1" s="2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FFD5"/>
  </sheetPr>
  <dimension ref="A1:W56"/>
  <sheetViews>
    <sheetView zoomScale="110" zoomScaleNormal="110" workbookViewId="0">
      <pane xSplit="1" ySplit="3" topLeftCell="P4" activePane="bottomRight" state="frozen"/>
      <selection activeCell="ZM5" sqref="ZM5"/>
      <selection pane="topRight" activeCell="ZM5" sqref="ZM5"/>
      <selection pane="bottomLeft" activeCell="ZM5" sqref="ZM5"/>
      <selection pane="bottomRight" activeCell="T16" sqref="T16"/>
    </sheetView>
  </sheetViews>
  <sheetFormatPr defaultRowHeight="14.5" x14ac:dyDescent="0.35"/>
  <cols>
    <col min="12" max="20" width="9.1796875" customWidth="1"/>
    <col min="21" max="21" width="13.54296875" customWidth="1"/>
    <col min="23" max="23" width="10.08984375" bestFit="1" customWidth="1"/>
  </cols>
  <sheetData>
    <row r="1" spans="1:23" x14ac:dyDescent="0.35">
      <c r="A1" s="27" t="s">
        <v>239</v>
      </c>
    </row>
    <row r="2" spans="1:23" ht="15.75" customHeight="1" thickBot="1" x14ac:dyDescent="0.4"/>
    <row r="3" spans="1:23" s="3" customFormat="1" ht="13.5" customHeight="1" x14ac:dyDescent="0.35">
      <c r="A3" s="117" t="s">
        <v>202</v>
      </c>
      <c r="B3" s="118" t="s">
        <v>203</v>
      </c>
      <c r="C3" s="119" t="s">
        <v>204</v>
      </c>
      <c r="D3" s="119" t="s">
        <v>205</v>
      </c>
      <c r="E3" s="119" t="s">
        <v>206</v>
      </c>
      <c r="F3" s="119" t="s">
        <v>207</v>
      </c>
      <c r="G3" s="119" t="s">
        <v>208</v>
      </c>
      <c r="H3" s="119" t="s">
        <v>209</v>
      </c>
      <c r="I3" s="119" t="s">
        <v>210</v>
      </c>
      <c r="J3" s="119" t="s">
        <v>211</v>
      </c>
      <c r="K3" s="119" t="s">
        <v>234</v>
      </c>
      <c r="L3" s="174" t="s">
        <v>237</v>
      </c>
      <c r="M3" s="174" t="s">
        <v>241</v>
      </c>
      <c r="N3" s="174" t="s">
        <v>242</v>
      </c>
      <c r="O3" s="174" t="s">
        <v>245</v>
      </c>
      <c r="P3" s="174" t="s">
        <v>246</v>
      </c>
      <c r="Q3" s="174" t="s">
        <v>247</v>
      </c>
      <c r="R3" s="174" t="s">
        <v>249</v>
      </c>
      <c r="S3" s="174" t="s">
        <v>250</v>
      </c>
      <c r="T3" s="174" t="s">
        <v>252</v>
      </c>
      <c r="U3" s="175" t="s">
        <v>12</v>
      </c>
      <c r="W3" s="345"/>
    </row>
    <row r="4" spans="1:23" ht="13.5" customHeight="1" x14ac:dyDescent="0.35">
      <c r="A4" s="120">
        <v>1</v>
      </c>
      <c r="B4" s="121">
        <v>147314</v>
      </c>
      <c r="C4" s="122">
        <v>133776</v>
      </c>
      <c r="D4" s="121">
        <v>121519</v>
      </c>
      <c r="E4" s="121">
        <v>86133</v>
      </c>
      <c r="F4" s="121">
        <v>68456</v>
      </c>
      <c r="G4" s="121">
        <v>65710</v>
      </c>
      <c r="H4" s="121">
        <v>74790</v>
      </c>
      <c r="I4" s="121">
        <v>144015</v>
      </c>
      <c r="J4" s="121">
        <v>167321</v>
      </c>
      <c r="K4" s="121">
        <v>118802</v>
      </c>
      <c r="L4" s="123">
        <v>100906</v>
      </c>
      <c r="M4" s="123">
        <v>93886</v>
      </c>
      <c r="N4" s="123">
        <v>87676</v>
      </c>
      <c r="O4" s="123">
        <v>76533</v>
      </c>
      <c r="P4" s="123">
        <v>72528</v>
      </c>
      <c r="Q4" s="123">
        <v>66296</v>
      </c>
      <c r="R4" s="123">
        <v>65435</v>
      </c>
      <c r="S4" s="123">
        <v>66701</v>
      </c>
      <c r="T4" s="123">
        <v>69756</v>
      </c>
      <c r="U4" s="242">
        <v>43835</v>
      </c>
    </row>
    <row r="5" spans="1:23" ht="13.5" customHeight="1" x14ac:dyDescent="0.35">
      <c r="A5" s="120">
        <v>2</v>
      </c>
      <c r="B5" s="121">
        <v>140572</v>
      </c>
      <c r="C5" s="122">
        <v>124316</v>
      </c>
      <c r="D5" s="121">
        <v>121210</v>
      </c>
      <c r="E5" s="121">
        <v>82560</v>
      </c>
      <c r="F5" s="121">
        <v>69110</v>
      </c>
      <c r="G5" s="121">
        <v>65659</v>
      </c>
      <c r="H5" s="121">
        <v>68491</v>
      </c>
      <c r="I5" s="121">
        <v>133602</v>
      </c>
      <c r="J5" s="121">
        <v>152141</v>
      </c>
      <c r="K5" s="121">
        <v>109943</v>
      </c>
      <c r="L5" s="123">
        <v>96941</v>
      </c>
      <c r="M5" s="123">
        <v>85699</v>
      </c>
      <c r="N5" s="123">
        <v>79677</v>
      </c>
      <c r="O5" s="123">
        <v>67427</v>
      </c>
      <c r="P5" s="123">
        <v>67095</v>
      </c>
      <c r="Q5" s="123">
        <v>68303</v>
      </c>
      <c r="R5" s="123">
        <v>64537</v>
      </c>
      <c r="S5" s="123">
        <v>64062</v>
      </c>
      <c r="T5" s="123">
        <v>65627</v>
      </c>
      <c r="U5" s="242">
        <v>43842</v>
      </c>
    </row>
    <row r="6" spans="1:23" ht="13.5" customHeight="1" x14ac:dyDescent="0.35">
      <c r="A6" s="120">
        <v>3</v>
      </c>
      <c r="B6" s="121">
        <v>138376</v>
      </c>
      <c r="C6" s="122">
        <v>121457</v>
      </c>
      <c r="D6" s="121">
        <v>109968</v>
      </c>
      <c r="E6" s="121">
        <v>81936</v>
      </c>
      <c r="F6" s="121">
        <v>67382</v>
      </c>
      <c r="G6" s="121">
        <v>66573</v>
      </c>
      <c r="H6" s="121">
        <v>66455</v>
      </c>
      <c r="I6" s="121">
        <v>128371</v>
      </c>
      <c r="J6" s="121">
        <v>148479</v>
      </c>
      <c r="K6" s="121">
        <v>108744</v>
      </c>
      <c r="L6" s="123">
        <v>111005</v>
      </c>
      <c r="M6" s="123">
        <v>85127</v>
      </c>
      <c r="N6" s="123">
        <v>77691</v>
      </c>
      <c r="O6" s="123">
        <v>66416</v>
      </c>
      <c r="P6" s="123">
        <v>65590</v>
      </c>
      <c r="Q6" s="123">
        <v>68225</v>
      </c>
      <c r="R6" s="123">
        <v>63859</v>
      </c>
      <c r="S6" s="123">
        <v>62983</v>
      </c>
      <c r="T6" s="123">
        <v>67414</v>
      </c>
      <c r="U6" s="242">
        <v>43849</v>
      </c>
    </row>
    <row r="7" spans="1:23" ht="13.5" customHeight="1" x14ac:dyDescent="0.35">
      <c r="A7" s="120">
        <v>4</v>
      </c>
      <c r="B7" s="121">
        <v>141369</v>
      </c>
      <c r="C7" s="122">
        <v>125921</v>
      </c>
      <c r="D7" s="121">
        <v>108546</v>
      </c>
      <c r="E7" s="121">
        <v>81751</v>
      </c>
      <c r="F7" s="121">
        <v>66262</v>
      </c>
      <c r="G7" s="121">
        <v>62824</v>
      </c>
      <c r="H7" s="121">
        <v>68491</v>
      </c>
      <c r="I7" s="121">
        <v>131846</v>
      </c>
      <c r="J7" s="121">
        <v>147290</v>
      </c>
      <c r="K7" s="121">
        <v>107044</v>
      </c>
      <c r="L7" s="123">
        <v>104031</v>
      </c>
      <c r="M7" s="123">
        <v>85973</v>
      </c>
      <c r="N7" s="123">
        <v>78088</v>
      </c>
      <c r="O7" s="123">
        <v>66661</v>
      </c>
      <c r="P7" s="123">
        <v>65142</v>
      </c>
      <c r="Q7" s="123">
        <v>67027</v>
      </c>
      <c r="R7" s="123">
        <v>63893</v>
      </c>
      <c r="S7" s="123">
        <v>61729</v>
      </c>
      <c r="T7" s="123">
        <v>64953</v>
      </c>
      <c r="U7" s="242">
        <v>43856</v>
      </c>
    </row>
    <row r="8" spans="1:23" ht="13.5" customHeight="1" x14ac:dyDescent="0.35">
      <c r="A8" s="120">
        <v>5</v>
      </c>
      <c r="B8" s="121">
        <v>145841</v>
      </c>
      <c r="C8" s="122">
        <v>127838</v>
      </c>
      <c r="D8" s="121">
        <v>108317</v>
      </c>
      <c r="E8" s="121">
        <v>78912</v>
      </c>
      <c r="F8" s="121">
        <v>68838</v>
      </c>
      <c r="G8" s="121">
        <v>63531</v>
      </c>
      <c r="H8" s="121">
        <v>73543</v>
      </c>
      <c r="I8" s="121">
        <v>141979</v>
      </c>
      <c r="J8" s="121">
        <v>152758</v>
      </c>
      <c r="K8" s="121">
        <v>104606</v>
      </c>
      <c r="L8" s="123">
        <v>103376</v>
      </c>
      <c r="M8" s="123">
        <v>90002</v>
      </c>
      <c r="N8" s="123">
        <v>80738</v>
      </c>
      <c r="O8" s="123">
        <v>68472</v>
      </c>
      <c r="P8" s="123">
        <v>66537</v>
      </c>
      <c r="Q8" s="123">
        <v>66043</v>
      </c>
      <c r="R8" s="123">
        <v>62420</v>
      </c>
      <c r="S8" s="123">
        <v>61107</v>
      </c>
      <c r="T8" s="123">
        <v>63804</v>
      </c>
      <c r="U8" s="242">
        <v>43863</v>
      </c>
    </row>
    <row r="9" spans="1:23" ht="13.5" customHeight="1" x14ac:dyDescent="0.35">
      <c r="A9" s="120">
        <v>6</v>
      </c>
      <c r="B9" s="121">
        <v>141383</v>
      </c>
      <c r="C9" s="122">
        <v>124403</v>
      </c>
      <c r="D9" s="121">
        <v>105802</v>
      </c>
      <c r="E9" s="121">
        <v>79127</v>
      </c>
      <c r="F9" s="121">
        <v>63820</v>
      </c>
      <c r="G9" s="121">
        <v>60434</v>
      </c>
      <c r="H9" s="121">
        <v>70788</v>
      </c>
      <c r="I9" s="121">
        <v>139849</v>
      </c>
      <c r="J9" s="121">
        <v>145344</v>
      </c>
      <c r="K9" s="121">
        <v>108438</v>
      </c>
      <c r="L9" s="123">
        <v>97433</v>
      </c>
      <c r="M9" s="123">
        <v>83755</v>
      </c>
      <c r="N9" s="123">
        <v>79939</v>
      </c>
      <c r="O9" s="123">
        <v>67444</v>
      </c>
      <c r="P9" s="123">
        <v>62739</v>
      </c>
      <c r="Q9" s="123">
        <v>68087</v>
      </c>
      <c r="R9" s="123">
        <v>61346</v>
      </c>
      <c r="S9" s="123">
        <v>67765</v>
      </c>
      <c r="T9" s="123">
        <v>61268</v>
      </c>
      <c r="U9" s="242">
        <v>43870</v>
      </c>
    </row>
    <row r="10" spans="1:23" ht="13.5" customHeight="1" x14ac:dyDescent="0.35">
      <c r="A10" s="120">
        <v>7</v>
      </c>
      <c r="B10" s="121">
        <v>136350</v>
      </c>
      <c r="C10" s="122">
        <v>119622</v>
      </c>
      <c r="D10" s="121">
        <v>101279</v>
      </c>
      <c r="E10" s="121">
        <v>75017</v>
      </c>
      <c r="F10" s="121">
        <v>62499</v>
      </c>
      <c r="G10" s="121">
        <v>58717</v>
      </c>
      <c r="H10" s="121">
        <v>67976</v>
      </c>
      <c r="I10" s="121">
        <v>142473</v>
      </c>
      <c r="J10" s="121">
        <v>142532</v>
      </c>
      <c r="K10" s="121">
        <v>102658</v>
      </c>
      <c r="L10" s="123">
        <v>95448</v>
      </c>
      <c r="M10" s="123">
        <v>81715</v>
      </c>
      <c r="N10" s="123">
        <v>78493</v>
      </c>
      <c r="O10" s="123">
        <v>64922</v>
      </c>
      <c r="P10" s="123">
        <v>60938</v>
      </c>
      <c r="Q10" s="123">
        <v>65265</v>
      </c>
      <c r="R10" s="123">
        <v>59759</v>
      </c>
      <c r="S10" s="123">
        <v>73052</v>
      </c>
      <c r="T10" s="123">
        <v>59297</v>
      </c>
      <c r="U10" s="242">
        <v>43877</v>
      </c>
    </row>
    <row r="11" spans="1:23" ht="13.5" customHeight="1" x14ac:dyDescent="0.35">
      <c r="A11" s="120">
        <v>8</v>
      </c>
      <c r="B11" s="121">
        <v>137986</v>
      </c>
      <c r="C11" s="122">
        <v>121658</v>
      </c>
      <c r="D11" s="121">
        <v>101820</v>
      </c>
      <c r="E11" s="121">
        <v>72606</v>
      </c>
      <c r="F11" s="121">
        <v>62006</v>
      </c>
      <c r="G11" s="121">
        <v>58934</v>
      </c>
      <c r="H11" s="121">
        <v>66027</v>
      </c>
      <c r="I11" s="121">
        <v>145809</v>
      </c>
      <c r="J11" s="121">
        <v>140893</v>
      </c>
      <c r="K11" s="121">
        <v>100490</v>
      </c>
      <c r="L11" s="123">
        <v>95344</v>
      </c>
      <c r="M11" s="123">
        <v>81312</v>
      </c>
      <c r="N11" s="123">
        <v>76757</v>
      </c>
      <c r="O11" s="123">
        <v>64228</v>
      </c>
      <c r="P11" s="123">
        <v>60735</v>
      </c>
      <c r="Q11" s="123">
        <v>63031</v>
      </c>
      <c r="R11" s="123">
        <v>60505</v>
      </c>
      <c r="S11" s="123">
        <v>67069</v>
      </c>
      <c r="T11" s="123">
        <v>58067</v>
      </c>
      <c r="U11" s="242">
        <v>43884</v>
      </c>
    </row>
    <row r="12" spans="1:23" ht="13.5" customHeight="1" x14ac:dyDescent="0.35">
      <c r="A12" s="120">
        <v>9</v>
      </c>
      <c r="B12" s="121">
        <v>136888</v>
      </c>
      <c r="C12" s="122">
        <v>121343</v>
      </c>
      <c r="D12" s="121">
        <v>100200</v>
      </c>
      <c r="E12" s="121">
        <v>71286</v>
      </c>
      <c r="F12" s="121">
        <v>63191</v>
      </c>
      <c r="G12" s="121">
        <v>60016</v>
      </c>
      <c r="H12" s="121">
        <v>67027</v>
      </c>
      <c r="I12" s="121">
        <v>155156</v>
      </c>
      <c r="J12" s="121">
        <v>139236</v>
      </c>
      <c r="K12" s="121">
        <v>104323</v>
      </c>
      <c r="L12" s="123">
        <v>97145</v>
      </c>
      <c r="M12" s="123">
        <v>83593</v>
      </c>
      <c r="N12" s="123">
        <v>77513</v>
      </c>
      <c r="O12" s="123">
        <v>65329</v>
      </c>
      <c r="P12" s="123">
        <v>58541</v>
      </c>
      <c r="Q12" s="123">
        <v>61420</v>
      </c>
      <c r="R12" s="123">
        <v>58195</v>
      </c>
      <c r="S12" s="123">
        <v>64323</v>
      </c>
      <c r="T12" s="123">
        <v>56105</v>
      </c>
      <c r="U12" s="242">
        <v>43891</v>
      </c>
    </row>
    <row r="13" spans="1:23" ht="13.5" customHeight="1" x14ac:dyDescent="0.35">
      <c r="A13" s="120">
        <v>10</v>
      </c>
      <c r="B13" s="121">
        <v>135032</v>
      </c>
      <c r="C13" s="122">
        <v>118534</v>
      </c>
      <c r="D13" s="121">
        <v>95561</v>
      </c>
      <c r="E13" s="121">
        <v>70338</v>
      </c>
      <c r="F13" s="121">
        <v>59245</v>
      </c>
      <c r="G13" s="121">
        <v>55421</v>
      </c>
      <c r="H13" s="121">
        <v>63399</v>
      </c>
      <c r="I13" s="121">
        <v>149914</v>
      </c>
      <c r="J13" s="121">
        <v>139956</v>
      </c>
      <c r="K13" s="121">
        <v>104734</v>
      </c>
      <c r="L13" s="123">
        <v>90015</v>
      </c>
      <c r="M13" s="123">
        <v>77674</v>
      </c>
      <c r="N13" s="123">
        <v>74256</v>
      </c>
      <c r="O13" s="123">
        <v>60520</v>
      </c>
      <c r="P13" s="123">
        <v>59592</v>
      </c>
      <c r="Q13" s="123">
        <v>60196</v>
      </c>
      <c r="R13" s="123">
        <v>56118</v>
      </c>
      <c r="S13" s="123">
        <v>62672</v>
      </c>
      <c r="T13" s="123">
        <v>55182</v>
      </c>
      <c r="U13" s="242">
        <v>43898</v>
      </c>
    </row>
    <row r="14" spans="1:23" ht="13.5" customHeight="1" x14ac:dyDescent="0.35">
      <c r="A14" s="120">
        <v>11</v>
      </c>
      <c r="B14" s="121">
        <v>132494</v>
      </c>
      <c r="C14" s="122">
        <v>117018</v>
      </c>
      <c r="D14" s="121">
        <v>91939</v>
      </c>
      <c r="E14" s="121">
        <v>66110</v>
      </c>
      <c r="F14" s="121">
        <v>57237</v>
      </c>
      <c r="G14" s="121">
        <v>53239</v>
      </c>
      <c r="H14" s="121">
        <v>63138</v>
      </c>
      <c r="I14" s="121">
        <v>148985</v>
      </c>
      <c r="J14" s="121">
        <v>133105</v>
      </c>
      <c r="K14" s="121">
        <v>96876</v>
      </c>
      <c r="L14" s="123">
        <v>89637</v>
      </c>
      <c r="M14" s="123">
        <v>76351</v>
      </c>
      <c r="N14" s="123">
        <v>70689</v>
      </c>
      <c r="O14" s="123">
        <v>58563</v>
      </c>
      <c r="P14" s="123">
        <v>57083</v>
      </c>
      <c r="Q14" s="123">
        <v>58326</v>
      </c>
      <c r="R14" s="123">
        <v>54362</v>
      </c>
      <c r="S14" s="123">
        <v>59483</v>
      </c>
      <c r="T14" s="347">
        <v>62149</v>
      </c>
      <c r="U14" s="242">
        <v>43905</v>
      </c>
    </row>
    <row r="15" spans="1:23" ht="13.5" customHeight="1" x14ac:dyDescent="0.35">
      <c r="A15" s="120">
        <v>12</v>
      </c>
      <c r="B15" s="121">
        <v>131562</v>
      </c>
      <c r="C15" s="122">
        <v>114438</v>
      </c>
      <c r="D15" s="121">
        <v>88702</v>
      </c>
      <c r="E15" s="121">
        <v>63876</v>
      </c>
      <c r="F15" s="121">
        <v>55757</v>
      </c>
      <c r="G15" s="121">
        <v>52215</v>
      </c>
      <c r="H15" s="121">
        <v>62079</v>
      </c>
      <c r="I15" s="121">
        <v>150004</v>
      </c>
      <c r="J15" s="121">
        <v>129381</v>
      </c>
      <c r="K15" s="121">
        <v>94913</v>
      </c>
      <c r="L15" s="123">
        <v>86434</v>
      </c>
      <c r="M15" s="123">
        <v>75314</v>
      </c>
      <c r="N15" s="123">
        <v>68167</v>
      </c>
      <c r="O15" s="123">
        <v>57753</v>
      </c>
      <c r="P15" s="123">
        <v>54944</v>
      </c>
      <c r="Q15" s="123">
        <v>57260</v>
      </c>
      <c r="R15" s="123">
        <v>52495</v>
      </c>
      <c r="S15" s="123">
        <v>56176</v>
      </c>
      <c r="T15" s="123">
        <v>156387</v>
      </c>
      <c r="U15" s="242">
        <v>43912</v>
      </c>
    </row>
    <row r="16" spans="1:23" ht="13.5" customHeight="1" x14ac:dyDescent="0.35">
      <c r="A16" s="120">
        <v>13</v>
      </c>
      <c r="B16" s="121">
        <v>128466</v>
      </c>
      <c r="C16" s="122">
        <v>112935</v>
      </c>
      <c r="D16" s="121">
        <v>87225</v>
      </c>
      <c r="E16" s="121">
        <v>62956</v>
      </c>
      <c r="F16" s="121">
        <v>55980</v>
      </c>
      <c r="G16" s="121">
        <v>52066</v>
      </c>
      <c r="H16" s="121">
        <v>61569</v>
      </c>
      <c r="I16" s="121">
        <v>150200</v>
      </c>
      <c r="J16" s="121">
        <v>127436</v>
      </c>
      <c r="K16" s="121">
        <v>91864</v>
      </c>
      <c r="L16" s="123">
        <v>88820</v>
      </c>
      <c r="M16" s="123">
        <v>77117</v>
      </c>
      <c r="N16" s="123">
        <v>66012</v>
      </c>
      <c r="O16" s="123">
        <v>56120</v>
      </c>
      <c r="P16" s="123">
        <v>54629</v>
      </c>
      <c r="Q16" s="123">
        <v>55695</v>
      </c>
      <c r="R16" s="123">
        <v>51065</v>
      </c>
      <c r="S16" s="123">
        <v>53449</v>
      </c>
      <c r="T16" s="123"/>
      <c r="U16" s="242">
        <v>43919</v>
      </c>
    </row>
    <row r="17" spans="1:22" ht="13.5" customHeight="1" x14ac:dyDescent="0.35">
      <c r="A17" s="120">
        <v>14</v>
      </c>
      <c r="B17" s="121">
        <v>127502</v>
      </c>
      <c r="C17" s="122">
        <v>113593</v>
      </c>
      <c r="D17" s="121">
        <v>85578</v>
      </c>
      <c r="E17" s="121">
        <v>64529</v>
      </c>
      <c r="F17" s="121">
        <v>54456</v>
      </c>
      <c r="G17" s="121">
        <v>51811</v>
      </c>
      <c r="H17" s="121">
        <v>64291</v>
      </c>
      <c r="I17" s="121">
        <v>159094</v>
      </c>
      <c r="J17" s="121">
        <v>134572</v>
      </c>
      <c r="K17" s="121">
        <v>95370</v>
      </c>
      <c r="L17" s="123">
        <v>84533</v>
      </c>
      <c r="M17" s="123">
        <v>73146</v>
      </c>
      <c r="N17" s="123">
        <v>67978</v>
      </c>
      <c r="O17" s="123">
        <v>57259</v>
      </c>
      <c r="P17" s="123">
        <v>53906</v>
      </c>
      <c r="Q17" s="123">
        <v>55529</v>
      </c>
      <c r="R17" s="123">
        <v>50772</v>
      </c>
      <c r="S17" s="123">
        <v>52372</v>
      </c>
      <c r="T17" s="123"/>
      <c r="U17" s="242">
        <v>43926</v>
      </c>
    </row>
    <row r="18" spans="1:22" ht="13.5" customHeight="1" x14ac:dyDescent="0.35">
      <c r="A18" s="120">
        <v>15</v>
      </c>
      <c r="B18" s="121">
        <v>123856</v>
      </c>
      <c r="C18" s="122">
        <v>112115</v>
      </c>
      <c r="D18" s="121">
        <v>84294</v>
      </c>
      <c r="E18" s="121">
        <v>63078</v>
      </c>
      <c r="F18" s="121">
        <v>52447</v>
      </c>
      <c r="G18" s="121">
        <v>48993</v>
      </c>
      <c r="H18" s="121">
        <v>60236</v>
      </c>
      <c r="I18" s="121">
        <v>147856</v>
      </c>
      <c r="J18" s="121">
        <v>123818</v>
      </c>
      <c r="K18" s="121">
        <v>90600</v>
      </c>
      <c r="L18" s="123">
        <v>80379</v>
      </c>
      <c r="M18" s="123">
        <v>80379</v>
      </c>
      <c r="N18" s="123">
        <v>62566</v>
      </c>
      <c r="O18" s="123">
        <v>54246</v>
      </c>
      <c r="P18" s="123">
        <v>52101</v>
      </c>
      <c r="Q18" s="123">
        <v>52770</v>
      </c>
      <c r="R18" s="123">
        <v>49144</v>
      </c>
      <c r="S18" s="123">
        <v>51382</v>
      </c>
      <c r="T18" s="123"/>
      <c r="U18" s="242">
        <v>43933</v>
      </c>
    </row>
    <row r="19" spans="1:22" ht="13.5" customHeight="1" x14ac:dyDescent="0.35">
      <c r="A19" s="120">
        <v>16</v>
      </c>
      <c r="B19" s="121">
        <v>122155</v>
      </c>
      <c r="C19" s="122">
        <v>109206</v>
      </c>
      <c r="D19" s="121">
        <v>80809</v>
      </c>
      <c r="E19" s="121">
        <v>60714</v>
      </c>
      <c r="F19" s="121">
        <v>51243</v>
      </c>
      <c r="G19" s="121">
        <v>47328</v>
      </c>
      <c r="H19" s="121">
        <v>59313</v>
      </c>
      <c r="I19" s="121">
        <v>147307</v>
      </c>
      <c r="J19" s="121">
        <v>118536</v>
      </c>
      <c r="K19" s="121">
        <v>87670</v>
      </c>
      <c r="L19" s="123">
        <v>79700</v>
      </c>
      <c r="M19" s="123">
        <v>69815</v>
      </c>
      <c r="N19" s="123">
        <v>61896</v>
      </c>
      <c r="O19" s="123">
        <v>52271</v>
      </c>
      <c r="P19" s="123">
        <v>49833</v>
      </c>
      <c r="Q19" s="123">
        <v>51572</v>
      </c>
      <c r="R19" s="123">
        <v>47107</v>
      </c>
      <c r="S19" s="123">
        <v>49307</v>
      </c>
      <c r="T19" s="123"/>
      <c r="U19" s="242">
        <v>43940</v>
      </c>
      <c r="V19" s="37"/>
    </row>
    <row r="20" spans="1:22" ht="13.5" customHeight="1" x14ac:dyDescent="0.35">
      <c r="A20" s="120">
        <v>17</v>
      </c>
      <c r="B20" s="121">
        <v>118863</v>
      </c>
      <c r="C20" s="122">
        <v>107361</v>
      </c>
      <c r="D20" s="121">
        <v>78430</v>
      </c>
      <c r="E20" s="121">
        <v>58197</v>
      </c>
      <c r="F20" s="121">
        <v>49803</v>
      </c>
      <c r="G20" s="121">
        <v>46135</v>
      </c>
      <c r="H20" s="121">
        <v>59414</v>
      </c>
      <c r="I20" s="121">
        <v>143930</v>
      </c>
      <c r="J20" s="121">
        <v>116371</v>
      </c>
      <c r="K20" s="121">
        <v>86242</v>
      </c>
      <c r="L20" s="123">
        <v>77392</v>
      </c>
      <c r="M20" s="123">
        <v>68004</v>
      </c>
      <c r="N20" s="123">
        <v>61192</v>
      </c>
      <c r="O20" s="123">
        <v>51195</v>
      </c>
      <c r="P20" s="123">
        <v>48872</v>
      </c>
      <c r="Q20" s="123">
        <v>50473</v>
      </c>
      <c r="R20" s="123">
        <v>45942</v>
      </c>
      <c r="S20" s="123">
        <v>47444</v>
      </c>
      <c r="T20" s="123"/>
      <c r="U20" s="242">
        <v>43947</v>
      </c>
      <c r="V20" s="37"/>
    </row>
    <row r="21" spans="1:22" ht="13.5" customHeight="1" x14ac:dyDescent="0.35">
      <c r="A21" s="120">
        <v>18</v>
      </c>
      <c r="B21" s="121">
        <v>119318</v>
      </c>
      <c r="C21" s="122">
        <v>107432</v>
      </c>
      <c r="D21" s="121">
        <v>76298</v>
      </c>
      <c r="E21" s="121">
        <v>58532</v>
      </c>
      <c r="F21" s="121">
        <v>48907</v>
      </c>
      <c r="G21" s="121">
        <v>48004</v>
      </c>
      <c r="H21" s="121">
        <v>60648</v>
      </c>
      <c r="I21" s="121">
        <v>151522</v>
      </c>
      <c r="J21" s="121">
        <v>120999</v>
      </c>
      <c r="K21" s="121">
        <v>89910</v>
      </c>
      <c r="L21" s="123">
        <v>80377</v>
      </c>
      <c r="M21" s="123">
        <v>71645</v>
      </c>
      <c r="N21" s="123">
        <v>62261</v>
      </c>
      <c r="O21" s="123">
        <v>52622</v>
      </c>
      <c r="P21" s="123">
        <v>50006</v>
      </c>
      <c r="Q21" s="123">
        <v>49078</v>
      </c>
      <c r="R21" s="123">
        <v>44721</v>
      </c>
      <c r="S21" s="123">
        <v>46051</v>
      </c>
      <c r="T21" s="123"/>
      <c r="U21" s="242">
        <v>43954</v>
      </c>
    </row>
    <row r="22" spans="1:22" ht="13.5" customHeight="1" x14ac:dyDescent="0.35">
      <c r="A22" s="120">
        <v>19</v>
      </c>
      <c r="B22" s="121">
        <v>115690</v>
      </c>
      <c r="C22" s="122">
        <v>103481</v>
      </c>
      <c r="D22" s="121">
        <v>73496</v>
      </c>
      <c r="E22" s="121">
        <v>56123</v>
      </c>
      <c r="F22" s="121">
        <v>47803</v>
      </c>
      <c r="G22" s="121">
        <v>44223</v>
      </c>
      <c r="H22" s="121">
        <v>57496</v>
      </c>
      <c r="I22" s="121">
        <v>146640</v>
      </c>
      <c r="J22" s="121">
        <v>112893</v>
      </c>
      <c r="K22" s="121">
        <v>84920</v>
      </c>
      <c r="L22" s="123">
        <v>73279</v>
      </c>
      <c r="M22" s="123">
        <v>65885</v>
      </c>
      <c r="N22" s="123">
        <v>58735</v>
      </c>
      <c r="O22" s="123">
        <v>49953</v>
      </c>
      <c r="P22" s="123">
        <v>46934</v>
      </c>
      <c r="Q22" s="123">
        <v>48438</v>
      </c>
      <c r="R22" s="123">
        <v>44224</v>
      </c>
      <c r="S22" s="123">
        <v>44909</v>
      </c>
      <c r="T22" s="123"/>
      <c r="U22" s="242">
        <v>43961</v>
      </c>
    </row>
    <row r="23" spans="1:22" ht="13.5" customHeight="1" x14ac:dyDescent="0.35">
      <c r="A23" s="120">
        <v>20</v>
      </c>
      <c r="B23" s="121">
        <v>112410</v>
      </c>
      <c r="C23" s="122">
        <v>101720</v>
      </c>
      <c r="D23" s="121">
        <v>71594</v>
      </c>
      <c r="E23" s="121">
        <v>54656</v>
      </c>
      <c r="F23" s="121">
        <v>46302</v>
      </c>
      <c r="G23" s="121">
        <v>43130</v>
      </c>
      <c r="H23" s="121">
        <v>56524</v>
      </c>
      <c r="I23" s="121">
        <v>143987</v>
      </c>
      <c r="J23" s="121">
        <v>108465</v>
      </c>
      <c r="K23" s="121">
        <v>82242</v>
      </c>
      <c r="L23" s="123">
        <v>71804</v>
      </c>
      <c r="M23" s="123">
        <v>64645</v>
      </c>
      <c r="N23" s="123">
        <v>57103</v>
      </c>
      <c r="O23" s="123">
        <v>49367</v>
      </c>
      <c r="P23" s="123">
        <v>46218</v>
      </c>
      <c r="Q23" s="123">
        <v>47105</v>
      </c>
      <c r="R23" s="123">
        <v>43065</v>
      </c>
      <c r="S23" s="123">
        <v>44906</v>
      </c>
      <c r="T23" s="123"/>
      <c r="U23" s="242">
        <v>43968</v>
      </c>
    </row>
    <row r="24" spans="1:22" ht="13.5" customHeight="1" x14ac:dyDescent="0.35">
      <c r="A24" s="120">
        <v>21</v>
      </c>
      <c r="B24" s="121">
        <v>109273</v>
      </c>
      <c r="C24" s="122">
        <v>100124</v>
      </c>
      <c r="D24" s="121">
        <v>70503</v>
      </c>
      <c r="E24" s="121">
        <v>54605</v>
      </c>
      <c r="F24" s="121">
        <v>46192</v>
      </c>
      <c r="G24" s="121">
        <v>42574</v>
      </c>
      <c r="H24" s="121">
        <v>56307</v>
      </c>
      <c r="I24" s="121">
        <v>142088</v>
      </c>
      <c r="J24" s="121">
        <v>107510</v>
      </c>
      <c r="K24" s="121">
        <v>81565</v>
      </c>
      <c r="L24" s="123">
        <v>71368</v>
      </c>
      <c r="M24" s="123">
        <v>63781</v>
      </c>
      <c r="N24" s="123">
        <v>55784</v>
      </c>
      <c r="O24" s="123">
        <v>47603</v>
      </c>
      <c r="P24" s="123">
        <v>45380</v>
      </c>
      <c r="Q24" s="123">
        <v>46423</v>
      </c>
      <c r="R24" s="123">
        <v>42520</v>
      </c>
      <c r="S24" s="123">
        <v>44101</v>
      </c>
      <c r="T24" s="123"/>
      <c r="U24" s="242">
        <v>43975</v>
      </c>
    </row>
    <row r="25" spans="1:22" ht="13.5" customHeight="1" x14ac:dyDescent="0.35">
      <c r="A25" s="120">
        <v>22</v>
      </c>
      <c r="B25" s="121">
        <v>111884</v>
      </c>
      <c r="C25" s="122">
        <v>101270</v>
      </c>
      <c r="D25" s="121">
        <v>70010</v>
      </c>
      <c r="E25" s="121">
        <v>52929</v>
      </c>
      <c r="F25" s="121">
        <v>47495</v>
      </c>
      <c r="G25" s="121">
        <v>44005</v>
      </c>
      <c r="H25" s="121">
        <v>57838</v>
      </c>
      <c r="I25" s="121">
        <v>142816</v>
      </c>
      <c r="J25" s="121">
        <v>104584</v>
      </c>
      <c r="K25" s="121">
        <v>81119</v>
      </c>
      <c r="L25" s="123">
        <v>74571</v>
      </c>
      <c r="M25" s="123">
        <v>66776</v>
      </c>
      <c r="N25" s="123">
        <v>57504</v>
      </c>
      <c r="O25" s="123">
        <v>48972</v>
      </c>
      <c r="P25" s="123">
        <v>44244</v>
      </c>
      <c r="Q25" s="123">
        <v>46637</v>
      </c>
      <c r="R25" s="123">
        <v>41873</v>
      </c>
      <c r="S25" s="123">
        <v>43718</v>
      </c>
      <c r="T25" s="123"/>
      <c r="U25" s="242">
        <v>43982</v>
      </c>
    </row>
    <row r="26" spans="1:22" ht="13.5" customHeight="1" x14ac:dyDescent="0.35">
      <c r="A26" s="120">
        <v>23</v>
      </c>
      <c r="B26" s="121">
        <v>107100</v>
      </c>
      <c r="C26" s="122">
        <v>97745</v>
      </c>
      <c r="D26" s="121">
        <v>68708</v>
      </c>
      <c r="E26" s="121">
        <v>54971</v>
      </c>
      <c r="F26" s="121">
        <v>43704</v>
      </c>
      <c r="G26" s="121">
        <v>40700</v>
      </c>
      <c r="H26" s="121">
        <v>54943</v>
      </c>
      <c r="I26" s="121">
        <v>139467</v>
      </c>
      <c r="J26" s="121">
        <v>110211</v>
      </c>
      <c r="K26" s="121">
        <v>85167</v>
      </c>
      <c r="L26" s="123">
        <v>69266</v>
      </c>
      <c r="M26" s="123">
        <v>60392</v>
      </c>
      <c r="N26" s="123">
        <v>52261</v>
      </c>
      <c r="O26" s="123">
        <v>45278</v>
      </c>
      <c r="P26" s="123">
        <v>45398</v>
      </c>
      <c r="Q26" s="123">
        <v>45159</v>
      </c>
      <c r="R26" s="123">
        <v>41312</v>
      </c>
      <c r="S26" s="123">
        <v>42647</v>
      </c>
      <c r="T26" s="123"/>
      <c r="U26" s="242">
        <v>43989</v>
      </c>
    </row>
    <row r="27" spans="1:22" ht="13.5" customHeight="1" x14ac:dyDescent="0.35">
      <c r="A27" s="120">
        <v>24</v>
      </c>
      <c r="B27" s="121">
        <v>104460</v>
      </c>
      <c r="C27" s="122">
        <v>94310</v>
      </c>
      <c r="D27" s="121">
        <v>66529</v>
      </c>
      <c r="E27" s="121">
        <v>51153</v>
      </c>
      <c r="F27" s="121">
        <v>42575</v>
      </c>
      <c r="G27" s="121">
        <v>39367</v>
      </c>
      <c r="H27" s="121">
        <v>54023</v>
      </c>
      <c r="I27" s="121">
        <v>137034</v>
      </c>
      <c r="J27" s="121">
        <v>99205</v>
      </c>
      <c r="K27" s="121">
        <v>77940</v>
      </c>
      <c r="L27" s="123">
        <v>66448</v>
      </c>
      <c r="M27" s="123">
        <v>59193</v>
      </c>
      <c r="N27" s="123">
        <v>50983</v>
      </c>
      <c r="O27" s="123">
        <v>44052</v>
      </c>
      <c r="P27" s="123">
        <v>42720</v>
      </c>
      <c r="Q27" s="123">
        <v>44473</v>
      </c>
      <c r="R27" s="123">
        <v>40893</v>
      </c>
      <c r="S27" s="123">
        <v>41656</v>
      </c>
      <c r="T27" s="123"/>
      <c r="U27" s="242">
        <v>43996</v>
      </c>
    </row>
    <row r="28" spans="1:22" ht="13.5" customHeight="1" x14ac:dyDescent="0.35">
      <c r="A28" s="120">
        <v>25</v>
      </c>
      <c r="B28" s="121">
        <v>102692</v>
      </c>
      <c r="C28" s="122">
        <v>92572</v>
      </c>
      <c r="D28" s="121">
        <v>65684</v>
      </c>
      <c r="E28" s="121">
        <v>49831</v>
      </c>
      <c r="F28" s="121">
        <v>42287</v>
      </c>
      <c r="G28" s="121">
        <v>39458</v>
      </c>
      <c r="H28" s="121">
        <v>54175</v>
      </c>
      <c r="I28" s="121">
        <v>137070</v>
      </c>
      <c r="J28" s="121">
        <v>97697</v>
      </c>
      <c r="K28" s="121">
        <v>76888</v>
      </c>
      <c r="L28" s="123">
        <v>65757</v>
      </c>
      <c r="M28" s="123">
        <v>59162</v>
      </c>
      <c r="N28" s="123">
        <v>50387</v>
      </c>
      <c r="O28" s="123">
        <v>43902</v>
      </c>
      <c r="P28" s="123">
        <v>42324</v>
      </c>
      <c r="Q28" s="123">
        <v>44402</v>
      </c>
      <c r="R28" s="123">
        <v>41252</v>
      </c>
      <c r="S28" s="123">
        <v>41859</v>
      </c>
      <c r="T28" s="123"/>
      <c r="U28" s="242">
        <v>44003</v>
      </c>
    </row>
    <row r="29" spans="1:22" ht="13.5" customHeight="1" x14ac:dyDescent="0.35">
      <c r="A29" s="120">
        <v>26</v>
      </c>
      <c r="B29" s="121">
        <v>101668</v>
      </c>
      <c r="C29" s="122">
        <v>90778</v>
      </c>
      <c r="D29" s="121">
        <v>64913</v>
      </c>
      <c r="E29" s="121">
        <v>49919</v>
      </c>
      <c r="F29" s="121">
        <v>43818</v>
      </c>
      <c r="G29" s="121">
        <v>41318</v>
      </c>
      <c r="H29" s="121">
        <v>52615</v>
      </c>
      <c r="I29" s="121">
        <v>131274</v>
      </c>
      <c r="J29" s="121">
        <v>94560</v>
      </c>
      <c r="K29" s="121">
        <v>75723</v>
      </c>
      <c r="L29" s="123">
        <v>68181</v>
      </c>
      <c r="M29" s="123">
        <v>61075</v>
      </c>
      <c r="N29" s="123">
        <v>48802</v>
      </c>
      <c r="O29" s="123">
        <v>42117</v>
      </c>
      <c r="P29" s="123">
        <v>42493</v>
      </c>
      <c r="Q29" s="123">
        <v>44227</v>
      </c>
      <c r="R29" s="123">
        <v>40971</v>
      </c>
      <c r="S29" s="123">
        <v>41474</v>
      </c>
      <c r="T29" s="123"/>
      <c r="U29" s="242">
        <v>44010</v>
      </c>
    </row>
    <row r="30" spans="1:22" ht="13.5" customHeight="1" x14ac:dyDescent="0.35">
      <c r="A30" s="120">
        <v>27</v>
      </c>
      <c r="B30" s="121">
        <v>104473</v>
      </c>
      <c r="C30" s="122">
        <v>95976</v>
      </c>
      <c r="D30" s="121">
        <v>65717</v>
      </c>
      <c r="E30" s="121">
        <v>51520</v>
      </c>
      <c r="F30" s="121">
        <v>44688</v>
      </c>
      <c r="G30" s="121">
        <v>42738</v>
      </c>
      <c r="H30" s="121">
        <v>57901</v>
      </c>
      <c r="I30" s="121">
        <v>144171</v>
      </c>
      <c r="J30" s="121">
        <v>98265</v>
      </c>
      <c r="K30" s="121">
        <v>77327</v>
      </c>
      <c r="L30" s="123">
        <v>69876</v>
      </c>
      <c r="M30" s="123">
        <v>61992</v>
      </c>
      <c r="N30" s="123">
        <v>53896</v>
      </c>
      <c r="O30" s="123">
        <v>46677</v>
      </c>
      <c r="P30" s="123">
        <v>44388</v>
      </c>
      <c r="Q30" s="123">
        <v>47194</v>
      </c>
      <c r="R30" s="123">
        <v>43316</v>
      </c>
      <c r="S30" s="123">
        <v>43932</v>
      </c>
      <c r="T30" s="123"/>
      <c r="U30" s="242">
        <v>44017</v>
      </c>
    </row>
    <row r="31" spans="1:22" ht="13.5" customHeight="1" x14ac:dyDescent="0.35">
      <c r="A31" s="120">
        <v>28</v>
      </c>
      <c r="B31" s="121">
        <v>100540</v>
      </c>
      <c r="C31" s="122">
        <v>93401</v>
      </c>
      <c r="D31" s="121">
        <v>65900</v>
      </c>
      <c r="E31" s="121">
        <v>51702</v>
      </c>
      <c r="F31" s="121">
        <v>42628</v>
      </c>
      <c r="G31" s="121">
        <v>40177</v>
      </c>
      <c r="H31" s="121">
        <v>54446</v>
      </c>
      <c r="I31" s="121">
        <v>136810</v>
      </c>
      <c r="J31" s="121">
        <v>93909</v>
      </c>
      <c r="K31" s="121">
        <v>77768</v>
      </c>
      <c r="L31" s="123">
        <v>65573</v>
      </c>
      <c r="M31" s="123">
        <v>58602</v>
      </c>
      <c r="N31" s="123">
        <v>49687</v>
      </c>
      <c r="O31" s="123">
        <v>45266</v>
      </c>
      <c r="P31" s="123">
        <v>44476</v>
      </c>
      <c r="Q31" s="123">
        <v>45850</v>
      </c>
      <c r="R31" s="123">
        <v>41943</v>
      </c>
      <c r="S31" s="123">
        <v>43220</v>
      </c>
      <c r="T31" s="123"/>
      <c r="U31" s="242">
        <v>44024</v>
      </c>
    </row>
    <row r="32" spans="1:22" ht="13.5" customHeight="1" x14ac:dyDescent="0.35">
      <c r="A32" s="120">
        <v>29</v>
      </c>
      <c r="B32" s="121">
        <v>99220</v>
      </c>
      <c r="C32" s="122">
        <v>92175</v>
      </c>
      <c r="D32" s="121">
        <v>65013</v>
      </c>
      <c r="E32" s="121">
        <v>50181</v>
      </c>
      <c r="F32" s="121">
        <v>41930</v>
      </c>
      <c r="G32" s="121">
        <v>40208</v>
      </c>
      <c r="H32" s="121">
        <v>54540</v>
      </c>
      <c r="I32" s="121">
        <v>133897</v>
      </c>
      <c r="J32" s="121">
        <v>90551</v>
      </c>
      <c r="K32" s="121">
        <v>74348</v>
      </c>
      <c r="L32" s="123">
        <v>64560</v>
      </c>
      <c r="M32" s="123">
        <v>57827</v>
      </c>
      <c r="N32" s="123">
        <v>48797</v>
      </c>
      <c r="O32" s="123">
        <v>44998</v>
      </c>
      <c r="P32" s="123">
        <v>42824</v>
      </c>
      <c r="Q32" s="123">
        <v>45685</v>
      </c>
      <c r="R32" s="123">
        <v>41238</v>
      </c>
      <c r="S32" s="123">
        <v>42647</v>
      </c>
      <c r="T32" s="123"/>
      <c r="U32" s="242">
        <v>44031</v>
      </c>
    </row>
    <row r="33" spans="1:21" ht="13.5" customHeight="1" x14ac:dyDescent="0.35">
      <c r="A33" s="120">
        <v>30</v>
      </c>
      <c r="B33" s="121">
        <v>97866</v>
      </c>
      <c r="C33" s="122">
        <v>91634</v>
      </c>
      <c r="D33" s="121">
        <v>65277</v>
      </c>
      <c r="E33" s="121">
        <v>49892</v>
      </c>
      <c r="F33" s="121">
        <v>42082</v>
      </c>
      <c r="G33" s="121">
        <v>39936</v>
      </c>
      <c r="H33" s="121">
        <v>55051</v>
      </c>
      <c r="I33" s="121">
        <v>132316</v>
      </c>
      <c r="J33" s="121">
        <v>89435</v>
      </c>
      <c r="K33" s="121">
        <v>73984</v>
      </c>
      <c r="L33" s="123">
        <v>64037</v>
      </c>
      <c r="M33" s="123">
        <v>58085</v>
      </c>
      <c r="N33" s="123">
        <v>48982</v>
      </c>
      <c r="O33" s="123">
        <v>45119</v>
      </c>
      <c r="P33" s="123">
        <v>43464</v>
      </c>
      <c r="Q33" s="123">
        <v>45963</v>
      </c>
      <c r="R33" s="123">
        <v>41033</v>
      </c>
      <c r="S33" s="123">
        <v>42863</v>
      </c>
      <c r="T33" s="123"/>
      <c r="U33" s="242">
        <v>44038</v>
      </c>
    </row>
    <row r="34" spans="1:21" ht="13.5" customHeight="1" x14ac:dyDescent="0.35">
      <c r="A34" s="120">
        <v>31</v>
      </c>
      <c r="B34" s="121">
        <v>98486</v>
      </c>
      <c r="C34" s="122">
        <v>93762</v>
      </c>
      <c r="D34" s="121">
        <v>66524</v>
      </c>
      <c r="E34" s="121">
        <v>50128</v>
      </c>
      <c r="F34" s="121">
        <v>44744</v>
      </c>
      <c r="G34" s="121">
        <v>42461</v>
      </c>
      <c r="H34" s="121">
        <v>58168</v>
      </c>
      <c r="I34" s="121">
        <v>139959</v>
      </c>
      <c r="J34" s="121">
        <v>94312</v>
      </c>
      <c r="K34" s="121">
        <v>75462</v>
      </c>
      <c r="L34" s="123">
        <v>67065</v>
      </c>
      <c r="M34" s="123">
        <v>61699</v>
      </c>
      <c r="N34" s="123">
        <v>51199</v>
      </c>
      <c r="O34" s="123">
        <v>46953</v>
      </c>
      <c r="P34" s="123">
        <v>45505</v>
      </c>
      <c r="Q34" s="123">
        <v>46457</v>
      </c>
      <c r="R34" s="123">
        <v>41204</v>
      </c>
      <c r="S34" s="123">
        <v>43146</v>
      </c>
      <c r="T34" s="123"/>
      <c r="U34" s="242">
        <v>44045</v>
      </c>
    </row>
    <row r="35" spans="1:21" ht="13.5" customHeight="1" x14ac:dyDescent="0.35">
      <c r="A35" s="120">
        <v>32</v>
      </c>
      <c r="B35" s="121">
        <v>96391</v>
      </c>
      <c r="C35" s="122">
        <v>91716</v>
      </c>
      <c r="D35" s="121">
        <v>64794</v>
      </c>
      <c r="E35" s="121">
        <v>50692</v>
      </c>
      <c r="F35" s="121">
        <v>43125</v>
      </c>
      <c r="G35" s="121">
        <v>40817</v>
      </c>
      <c r="H35" s="121">
        <v>57413</v>
      </c>
      <c r="I35" s="121">
        <v>133176</v>
      </c>
      <c r="J35" s="121">
        <v>89099</v>
      </c>
      <c r="K35" s="121">
        <v>72450</v>
      </c>
      <c r="L35" s="123">
        <v>63577</v>
      </c>
      <c r="M35" s="123">
        <v>58679</v>
      </c>
      <c r="N35" s="123">
        <v>49199</v>
      </c>
      <c r="O35" s="123">
        <v>45087</v>
      </c>
      <c r="P35" s="123">
        <v>43301</v>
      </c>
      <c r="Q35" s="123">
        <v>46819</v>
      </c>
      <c r="R35" s="123">
        <v>41276</v>
      </c>
      <c r="S35" s="123">
        <v>43430</v>
      </c>
      <c r="T35" s="123"/>
      <c r="U35" s="242">
        <v>44052</v>
      </c>
    </row>
    <row r="36" spans="1:21" ht="13.5" customHeight="1" x14ac:dyDescent="0.35">
      <c r="A36" s="120">
        <v>33</v>
      </c>
      <c r="B36" s="122">
        <v>94762</v>
      </c>
      <c r="C36" s="121">
        <v>89003</v>
      </c>
      <c r="D36" s="121">
        <v>64125</v>
      </c>
      <c r="E36" s="121">
        <v>50039</v>
      </c>
      <c r="F36" s="121">
        <v>43624</v>
      </c>
      <c r="G36" s="121">
        <v>39743</v>
      </c>
      <c r="H36" s="121">
        <v>57625</v>
      </c>
      <c r="I36" s="121">
        <v>131710</v>
      </c>
      <c r="J36" s="121">
        <v>88723</v>
      </c>
      <c r="K36" s="121">
        <v>72155</v>
      </c>
      <c r="L36" s="123">
        <v>63252</v>
      </c>
      <c r="M36" s="123">
        <v>58091</v>
      </c>
      <c r="N36" s="123">
        <v>48277</v>
      </c>
      <c r="O36" s="123">
        <v>44575</v>
      </c>
      <c r="P36" s="123">
        <v>42501</v>
      </c>
      <c r="Q36" s="123">
        <v>46215</v>
      </c>
      <c r="R36" s="123">
        <v>40632</v>
      </c>
      <c r="S36" s="123">
        <v>43129</v>
      </c>
      <c r="T36" s="123"/>
      <c r="U36" s="242">
        <v>44059</v>
      </c>
    </row>
    <row r="37" spans="1:21" ht="13.5" customHeight="1" x14ac:dyDescent="0.35">
      <c r="A37" s="120">
        <v>34</v>
      </c>
      <c r="B37" s="122">
        <v>92992</v>
      </c>
      <c r="C37" s="122">
        <v>87291</v>
      </c>
      <c r="D37" s="121">
        <v>62264</v>
      </c>
      <c r="E37" s="121">
        <v>48386</v>
      </c>
      <c r="F37" s="121">
        <v>42672</v>
      </c>
      <c r="G37" s="121">
        <v>39222</v>
      </c>
      <c r="H37" s="121">
        <v>57599</v>
      </c>
      <c r="I37" s="121">
        <v>128774</v>
      </c>
      <c r="J37" s="121">
        <v>86707</v>
      </c>
      <c r="K37" s="121">
        <v>70779</v>
      </c>
      <c r="L37" s="123">
        <v>62258</v>
      </c>
      <c r="M37" s="123">
        <v>56649</v>
      </c>
      <c r="N37" s="123">
        <v>46885</v>
      </c>
      <c r="O37" s="123">
        <v>43668</v>
      </c>
      <c r="P37" s="123">
        <v>42154</v>
      </c>
      <c r="Q37" s="123">
        <v>45561</v>
      </c>
      <c r="R37" s="123">
        <v>40863</v>
      </c>
      <c r="S37" s="123">
        <v>42401</v>
      </c>
      <c r="T37" s="123"/>
      <c r="U37" s="242">
        <v>44066</v>
      </c>
    </row>
    <row r="38" spans="1:21" ht="13.5" customHeight="1" x14ac:dyDescent="0.35">
      <c r="A38" s="120">
        <v>35</v>
      </c>
      <c r="B38" s="122">
        <v>91561</v>
      </c>
      <c r="C38" s="121">
        <v>85900</v>
      </c>
      <c r="D38" s="121">
        <v>61460</v>
      </c>
      <c r="E38" s="121">
        <v>46969</v>
      </c>
      <c r="F38" s="121">
        <v>42395</v>
      </c>
      <c r="G38" s="121">
        <v>39069</v>
      </c>
      <c r="H38" s="121">
        <v>57699</v>
      </c>
      <c r="I38" s="121">
        <v>126508</v>
      </c>
      <c r="J38" s="121">
        <v>86445</v>
      </c>
      <c r="K38" s="121">
        <v>71014</v>
      </c>
      <c r="L38" s="123">
        <v>63312</v>
      </c>
      <c r="M38" s="123">
        <v>57192</v>
      </c>
      <c r="N38" s="123">
        <v>47958</v>
      </c>
      <c r="O38" s="123">
        <v>43207</v>
      </c>
      <c r="P38" s="123">
        <v>41068</v>
      </c>
      <c r="Q38" s="123">
        <v>44211</v>
      </c>
      <c r="R38" s="123">
        <v>40387</v>
      </c>
      <c r="S38" s="123">
        <v>40532</v>
      </c>
      <c r="T38" s="123"/>
      <c r="U38" s="242">
        <v>44073</v>
      </c>
    </row>
    <row r="39" spans="1:21" ht="13.5" customHeight="1" x14ac:dyDescent="0.35">
      <c r="A39" s="120">
        <v>36</v>
      </c>
      <c r="B39" s="122">
        <v>90124</v>
      </c>
      <c r="C39" s="121">
        <v>85009</v>
      </c>
      <c r="D39" s="121">
        <v>60521</v>
      </c>
      <c r="E39" s="121">
        <v>46020</v>
      </c>
      <c r="F39" s="121">
        <v>40635</v>
      </c>
      <c r="G39" s="121">
        <v>37472</v>
      </c>
      <c r="H39" s="121">
        <v>55275</v>
      </c>
      <c r="I39" s="121">
        <v>131195</v>
      </c>
      <c r="J39" s="121">
        <v>88037</v>
      </c>
      <c r="K39" s="121">
        <v>72954</v>
      </c>
      <c r="L39" s="123">
        <v>60298</v>
      </c>
      <c r="M39" s="123">
        <v>54278</v>
      </c>
      <c r="N39" s="123">
        <v>45491</v>
      </c>
      <c r="O39" s="123">
        <v>46953</v>
      </c>
      <c r="P39" s="123">
        <v>42157</v>
      </c>
      <c r="Q39" s="123">
        <v>43968</v>
      </c>
      <c r="R39" s="123">
        <v>40366</v>
      </c>
      <c r="S39" s="123">
        <v>40733</v>
      </c>
      <c r="T39" s="123"/>
      <c r="U39" s="242">
        <v>44080</v>
      </c>
    </row>
    <row r="40" spans="1:21" ht="13.5" customHeight="1" x14ac:dyDescent="0.35">
      <c r="A40" s="120">
        <v>37</v>
      </c>
      <c r="B40" s="122">
        <v>88324</v>
      </c>
      <c r="C40" s="121">
        <v>82581</v>
      </c>
      <c r="D40" s="121">
        <v>58035</v>
      </c>
      <c r="E40" s="121">
        <v>45559</v>
      </c>
      <c r="F40" s="121">
        <v>39219</v>
      </c>
      <c r="G40" s="121">
        <v>36612</v>
      </c>
      <c r="H40" s="121">
        <v>54972</v>
      </c>
      <c r="I40" s="121">
        <v>123278</v>
      </c>
      <c r="J40" s="121">
        <v>80453</v>
      </c>
      <c r="K40" s="121">
        <v>68610</v>
      </c>
      <c r="L40" s="123">
        <v>58916</v>
      </c>
      <c r="M40" s="123">
        <v>52091</v>
      </c>
      <c r="N40" s="123">
        <v>44021</v>
      </c>
      <c r="O40" s="123">
        <v>42338</v>
      </c>
      <c r="P40" s="123">
        <v>39716</v>
      </c>
      <c r="Q40" s="123">
        <v>43990</v>
      </c>
      <c r="R40" s="123">
        <v>38883</v>
      </c>
      <c r="S40" s="123">
        <v>40720</v>
      </c>
      <c r="T40" s="123"/>
      <c r="U40" s="242">
        <v>44087</v>
      </c>
    </row>
    <row r="41" spans="1:21" ht="13.5" customHeight="1" x14ac:dyDescent="0.35">
      <c r="A41" s="120">
        <v>38</v>
      </c>
      <c r="B41" s="122">
        <v>87629</v>
      </c>
      <c r="C41" s="121">
        <v>81150</v>
      </c>
      <c r="D41" s="121">
        <v>57408</v>
      </c>
      <c r="E41" s="121">
        <v>44255</v>
      </c>
      <c r="F41" s="121">
        <v>38435</v>
      </c>
      <c r="G41" s="121">
        <v>36619</v>
      </c>
      <c r="H41" s="121">
        <v>57479</v>
      </c>
      <c r="I41" s="121">
        <v>120162</v>
      </c>
      <c r="J41" s="121">
        <v>81053</v>
      </c>
      <c r="K41" s="121">
        <v>74152</v>
      </c>
      <c r="L41" s="123">
        <v>58290</v>
      </c>
      <c r="M41" s="123">
        <v>51099</v>
      </c>
      <c r="N41" s="123">
        <v>44030</v>
      </c>
      <c r="O41" s="123">
        <v>41822</v>
      </c>
      <c r="P41" s="123">
        <v>38841</v>
      </c>
      <c r="Q41" s="123">
        <v>43035</v>
      </c>
      <c r="R41" s="123">
        <v>38347</v>
      </c>
      <c r="S41" s="123">
        <v>40621</v>
      </c>
      <c r="T41" s="123"/>
      <c r="U41" s="242">
        <v>44094</v>
      </c>
    </row>
    <row r="42" spans="1:21" ht="13.5" customHeight="1" x14ac:dyDescent="0.35">
      <c r="A42" s="120">
        <v>39</v>
      </c>
      <c r="B42" s="122">
        <v>85913</v>
      </c>
      <c r="C42" s="121">
        <v>81049</v>
      </c>
      <c r="D42" s="121">
        <v>56275</v>
      </c>
      <c r="E42" s="121">
        <v>43788</v>
      </c>
      <c r="F42" s="121">
        <v>39243</v>
      </c>
      <c r="G42" s="121">
        <v>38194</v>
      </c>
      <c r="H42" s="121">
        <v>58057</v>
      </c>
      <c r="I42" s="121">
        <v>118788</v>
      </c>
      <c r="J42" s="121">
        <v>79950</v>
      </c>
      <c r="K42" s="121">
        <v>66599</v>
      </c>
      <c r="L42" s="123">
        <v>60871</v>
      </c>
      <c r="M42" s="123">
        <v>52848</v>
      </c>
      <c r="N42" s="123">
        <v>44142</v>
      </c>
      <c r="O42" s="123">
        <v>41601</v>
      </c>
      <c r="P42" s="123">
        <v>38436</v>
      </c>
      <c r="Q42" s="123">
        <v>42499</v>
      </c>
      <c r="R42" s="123">
        <v>38099</v>
      </c>
      <c r="S42" s="123">
        <v>40705</v>
      </c>
      <c r="T42" s="123"/>
      <c r="U42" s="242">
        <v>44101</v>
      </c>
    </row>
    <row r="43" spans="1:21" ht="13.5" customHeight="1" x14ac:dyDescent="0.35">
      <c r="A43" s="120">
        <v>40</v>
      </c>
      <c r="B43" s="122">
        <v>87143</v>
      </c>
      <c r="C43" s="121">
        <v>81716</v>
      </c>
      <c r="D43" s="121">
        <v>56768</v>
      </c>
      <c r="E43" s="121">
        <v>45661</v>
      </c>
      <c r="F43" s="121">
        <v>39267</v>
      </c>
      <c r="G43" s="121">
        <v>38349</v>
      </c>
      <c r="H43" s="121">
        <v>62147</v>
      </c>
      <c r="I43" s="121">
        <v>126091</v>
      </c>
      <c r="J43" s="121">
        <v>83513</v>
      </c>
      <c r="K43" s="121">
        <v>70166</v>
      </c>
      <c r="L43" s="123">
        <v>58489</v>
      </c>
      <c r="M43" s="123">
        <v>55286</v>
      </c>
      <c r="N43" s="123">
        <v>46613</v>
      </c>
      <c r="O43" s="123">
        <v>42968</v>
      </c>
      <c r="P43" s="123">
        <v>39875</v>
      </c>
      <c r="Q43" s="123">
        <v>43716</v>
      </c>
      <c r="R43" s="123">
        <v>38723</v>
      </c>
      <c r="S43" s="123">
        <v>40878</v>
      </c>
      <c r="T43" s="123"/>
      <c r="U43" s="242">
        <v>44108</v>
      </c>
    </row>
    <row r="44" spans="1:21" ht="13.5" customHeight="1" x14ac:dyDescent="0.35">
      <c r="A44" s="120">
        <v>41</v>
      </c>
      <c r="B44" s="122">
        <v>87717</v>
      </c>
      <c r="C44" s="121">
        <v>81757</v>
      </c>
      <c r="D44" s="121">
        <v>57208</v>
      </c>
      <c r="E44" s="121">
        <v>45278</v>
      </c>
      <c r="F44" s="121">
        <v>39485</v>
      </c>
      <c r="G44" s="121">
        <v>38122</v>
      </c>
      <c r="H44" s="121">
        <v>63766</v>
      </c>
      <c r="I44" s="121">
        <v>121359</v>
      </c>
      <c r="J44" s="121">
        <v>80598</v>
      </c>
      <c r="K44" s="121">
        <v>70900</v>
      </c>
      <c r="L44" s="123">
        <v>59491</v>
      </c>
      <c r="M44" s="123">
        <v>55232</v>
      </c>
      <c r="N44" s="123">
        <v>44883</v>
      </c>
      <c r="O44" s="123">
        <v>42974</v>
      </c>
      <c r="P44" s="123">
        <v>39434</v>
      </c>
      <c r="Q44" s="123">
        <v>44203</v>
      </c>
      <c r="R44" s="123">
        <v>39731</v>
      </c>
      <c r="S44" s="123">
        <v>41958</v>
      </c>
      <c r="T44" s="123"/>
      <c r="U44" s="242">
        <v>44115</v>
      </c>
    </row>
    <row r="45" spans="1:21" ht="13.5" customHeight="1" x14ac:dyDescent="0.35">
      <c r="A45" s="120">
        <v>42</v>
      </c>
      <c r="B45" s="122">
        <v>88581</v>
      </c>
      <c r="C45" s="121">
        <v>84787</v>
      </c>
      <c r="D45" s="121">
        <v>57713</v>
      </c>
      <c r="E45" s="121">
        <v>45856</v>
      </c>
      <c r="F45" s="121">
        <v>41711</v>
      </c>
      <c r="G45" s="121">
        <v>41218</v>
      </c>
      <c r="H45" s="121">
        <v>66653</v>
      </c>
      <c r="I45" s="121">
        <v>122370</v>
      </c>
      <c r="J45" s="121">
        <v>81590</v>
      </c>
      <c r="K45" s="121">
        <v>72064</v>
      </c>
      <c r="L45" s="123">
        <v>61160</v>
      </c>
      <c r="M45" s="123">
        <v>55775</v>
      </c>
      <c r="N45" s="123">
        <v>47024</v>
      </c>
      <c r="O45" s="123">
        <v>43652</v>
      </c>
      <c r="P45" s="123">
        <v>40327</v>
      </c>
      <c r="Q45" s="123">
        <v>45339</v>
      </c>
      <c r="R45" s="123">
        <v>40757</v>
      </c>
      <c r="S45" s="123">
        <v>43232</v>
      </c>
      <c r="T45" s="123"/>
      <c r="U45" s="242">
        <v>44122</v>
      </c>
    </row>
    <row r="46" spans="1:21" ht="13.5" customHeight="1" x14ac:dyDescent="0.35">
      <c r="A46" s="120">
        <v>43</v>
      </c>
      <c r="B46" s="122">
        <v>92595</v>
      </c>
      <c r="C46" s="121">
        <v>87222</v>
      </c>
      <c r="D46" s="121">
        <v>60142</v>
      </c>
      <c r="E46" s="121">
        <v>47699</v>
      </c>
      <c r="F46" s="121">
        <v>42827</v>
      </c>
      <c r="G46" s="121">
        <v>42402</v>
      </c>
      <c r="H46" s="121">
        <v>69542</v>
      </c>
      <c r="I46" s="121">
        <v>124202</v>
      </c>
      <c r="J46" s="121">
        <v>85042</v>
      </c>
      <c r="K46" s="121">
        <v>73332</v>
      </c>
      <c r="L46" s="123">
        <v>63295</v>
      </c>
      <c r="M46" s="123">
        <v>57194</v>
      </c>
      <c r="N46" s="123">
        <v>49051</v>
      </c>
      <c r="O46" s="123">
        <v>45730</v>
      </c>
      <c r="P46" s="123">
        <v>42139</v>
      </c>
      <c r="Q46" s="123">
        <v>46059</v>
      </c>
      <c r="R46" s="123">
        <v>42100</v>
      </c>
      <c r="S46" s="123">
        <v>44325</v>
      </c>
      <c r="T46" s="123"/>
      <c r="U46" s="242">
        <v>44129</v>
      </c>
    </row>
    <row r="47" spans="1:21" ht="13.5" customHeight="1" x14ac:dyDescent="0.35">
      <c r="A47" s="120">
        <v>44</v>
      </c>
      <c r="B47" s="122">
        <v>99607</v>
      </c>
      <c r="C47" s="121">
        <v>89921</v>
      </c>
      <c r="D47" s="121">
        <v>61825</v>
      </c>
      <c r="E47" s="121">
        <v>49044</v>
      </c>
      <c r="F47" s="121">
        <v>46892</v>
      </c>
      <c r="G47" s="121">
        <v>45953</v>
      </c>
      <c r="H47" s="121">
        <v>75757</v>
      </c>
      <c r="I47" s="121">
        <v>133478</v>
      </c>
      <c r="J47" s="121">
        <v>89559</v>
      </c>
      <c r="K47" s="121">
        <v>74442</v>
      </c>
      <c r="L47" s="123">
        <v>69420</v>
      </c>
      <c r="M47" s="123">
        <v>62033</v>
      </c>
      <c r="N47" s="123">
        <v>52266</v>
      </c>
      <c r="O47" s="123">
        <v>49350</v>
      </c>
      <c r="P47" s="123">
        <v>43832</v>
      </c>
      <c r="Q47" s="123">
        <v>47241</v>
      </c>
      <c r="R47" s="123">
        <v>44524</v>
      </c>
      <c r="S47" s="123">
        <v>46159</v>
      </c>
      <c r="T47" s="123"/>
      <c r="U47" s="242">
        <v>44136</v>
      </c>
    </row>
    <row r="48" spans="1:21" ht="13.5" customHeight="1" x14ac:dyDescent="0.35">
      <c r="A48" s="120">
        <v>45</v>
      </c>
      <c r="B48" s="122">
        <v>102167</v>
      </c>
      <c r="C48" s="121">
        <v>92990</v>
      </c>
      <c r="D48" s="121">
        <v>63688</v>
      </c>
      <c r="E48" s="121">
        <v>54522</v>
      </c>
      <c r="F48" s="121">
        <v>50239</v>
      </c>
      <c r="G48" s="121">
        <v>47440</v>
      </c>
      <c r="H48" s="121">
        <v>80481</v>
      </c>
      <c r="I48" s="121">
        <v>129586</v>
      </c>
      <c r="J48" s="121">
        <v>87877</v>
      </c>
      <c r="K48" s="121">
        <v>79705</v>
      </c>
      <c r="L48" s="123">
        <v>67306</v>
      </c>
      <c r="M48" s="123">
        <v>61701</v>
      </c>
      <c r="N48" s="123">
        <v>52002</v>
      </c>
      <c r="O48" s="123">
        <v>49366</v>
      </c>
      <c r="P48" s="123">
        <v>45559</v>
      </c>
      <c r="Q48" s="123">
        <v>50002</v>
      </c>
      <c r="R48" s="123">
        <v>46365</v>
      </c>
      <c r="S48" s="123">
        <v>48226</v>
      </c>
      <c r="T48" s="123"/>
      <c r="U48" s="242">
        <v>44143</v>
      </c>
    </row>
    <row r="49" spans="1:21" ht="13.5" customHeight="1" x14ac:dyDescent="0.35">
      <c r="A49" s="120">
        <v>46</v>
      </c>
      <c r="B49" s="122">
        <v>106360</v>
      </c>
      <c r="C49" s="121">
        <v>94612</v>
      </c>
      <c r="D49" s="121">
        <v>66174</v>
      </c>
      <c r="E49" s="121">
        <v>54613</v>
      </c>
      <c r="F49" s="121">
        <v>51072</v>
      </c>
      <c r="G49" s="121">
        <v>49173</v>
      </c>
      <c r="H49" s="121">
        <v>85588</v>
      </c>
      <c r="I49" s="121">
        <v>131941</v>
      </c>
      <c r="J49" s="121">
        <v>91600</v>
      </c>
      <c r="K49" s="121">
        <v>80353</v>
      </c>
      <c r="L49" s="123">
        <v>68308</v>
      </c>
      <c r="M49" s="123">
        <v>64029</v>
      </c>
      <c r="N49" s="123">
        <v>54842</v>
      </c>
      <c r="O49" s="123">
        <v>51311</v>
      </c>
      <c r="P49" s="123">
        <v>46951</v>
      </c>
      <c r="Q49" s="123">
        <v>51589</v>
      </c>
      <c r="R49" s="123">
        <v>47888</v>
      </c>
      <c r="S49" s="123">
        <v>51048</v>
      </c>
      <c r="T49" s="123"/>
      <c r="U49" s="242">
        <v>44150</v>
      </c>
    </row>
    <row r="50" spans="1:21" ht="13.5" customHeight="1" x14ac:dyDescent="0.35">
      <c r="A50" s="120">
        <v>47</v>
      </c>
      <c r="B50" s="122">
        <v>104560</v>
      </c>
      <c r="C50" s="121">
        <v>96750</v>
      </c>
      <c r="D50" s="121">
        <v>66515</v>
      </c>
      <c r="E50" s="121">
        <v>55241</v>
      </c>
      <c r="F50" s="121">
        <v>57032</v>
      </c>
      <c r="G50" s="121">
        <v>55936</v>
      </c>
      <c r="H50" s="121">
        <v>87769</v>
      </c>
      <c r="I50" s="121">
        <v>134960</v>
      </c>
      <c r="J50" s="121">
        <v>88143</v>
      </c>
      <c r="K50" s="121">
        <v>82288</v>
      </c>
      <c r="L50" s="123">
        <v>80065</v>
      </c>
      <c r="M50" s="123">
        <v>62682</v>
      </c>
      <c r="N50" s="123">
        <v>55231</v>
      </c>
      <c r="O50" s="123">
        <v>51528</v>
      </c>
      <c r="P50" s="123">
        <v>47692</v>
      </c>
      <c r="Q50" s="123">
        <v>57671</v>
      </c>
      <c r="R50" s="123">
        <v>54141</v>
      </c>
      <c r="S50" s="123">
        <v>52680</v>
      </c>
      <c r="T50" s="123"/>
      <c r="U50" s="242">
        <v>44157</v>
      </c>
    </row>
    <row r="51" spans="1:21" ht="13.5" customHeight="1" x14ac:dyDescent="0.35">
      <c r="A51" s="120">
        <v>48</v>
      </c>
      <c r="B51" s="122">
        <v>115581</v>
      </c>
      <c r="C51" s="121">
        <v>105887</v>
      </c>
      <c r="D51" s="121">
        <v>72701</v>
      </c>
      <c r="E51" s="121">
        <v>60041</v>
      </c>
      <c r="F51" s="121">
        <v>65286</v>
      </c>
      <c r="G51" s="121">
        <v>57505</v>
      </c>
      <c r="H51" s="121">
        <v>104133</v>
      </c>
      <c r="I51" s="121">
        <v>147724</v>
      </c>
      <c r="J51" s="121">
        <v>106518</v>
      </c>
      <c r="K51" s="121">
        <v>93769</v>
      </c>
      <c r="L51" s="123">
        <v>79808</v>
      </c>
      <c r="M51" s="123">
        <v>73397</v>
      </c>
      <c r="N51" s="123">
        <v>64999</v>
      </c>
      <c r="O51" s="123">
        <v>59258</v>
      </c>
      <c r="P51" s="123">
        <v>53880</v>
      </c>
      <c r="Q51" s="123">
        <v>57303</v>
      </c>
      <c r="R51" s="123">
        <v>54704</v>
      </c>
      <c r="S51" s="123">
        <v>59607</v>
      </c>
      <c r="T51" s="123"/>
      <c r="U51" s="242">
        <v>44164</v>
      </c>
    </row>
    <row r="52" spans="1:21" ht="13.5" customHeight="1" x14ac:dyDescent="0.35">
      <c r="A52" s="120">
        <v>49</v>
      </c>
      <c r="B52" s="122">
        <v>112158</v>
      </c>
      <c r="C52" s="121">
        <v>104025</v>
      </c>
      <c r="D52" s="121">
        <v>74227</v>
      </c>
      <c r="E52" s="121">
        <v>63281</v>
      </c>
      <c r="F52" s="121">
        <v>57665</v>
      </c>
      <c r="G52" s="121">
        <v>59319</v>
      </c>
      <c r="H52" s="121">
        <v>101134</v>
      </c>
      <c r="I52" s="121">
        <v>146697</v>
      </c>
      <c r="J52" s="121">
        <v>105337</v>
      </c>
      <c r="K52" s="121">
        <v>93391</v>
      </c>
      <c r="L52" s="123">
        <v>78364</v>
      </c>
      <c r="M52" s="123">
        <v>72792</v>
      </c>
      <c r="N52" s="123">
        <v>63542</v>
      </c>
      <c r="O52" s="123">
        <v>61713</v>
      </c>
      <c r="P52" s="123">
        <v>54853</v>
      </c>
      <c r="Q52" s="123">
        <v>58289</v>
      </c>
      <c r="R52" s="123">
        <v>55449</v>
      </c>
      <c r="S52" s="123">
        <v>59125</v>
      </c>
      <c r="T52" s="123"/>
      <c r="U52" s="242">
        <v>44171</v>
      </c>
    </row>
    <row r="53" spans="1:21" ht="13.5" customHeight="1" x14ac:dyDescent="0.35">
      <c r="A53" s="120">
        <v>50</v>
      </c>
      <c r="B53" s="122">
        <v>113298</v>
      </c>
      <c r="C53" s="121">
        <v>102761</v>
      </c>
      <c r="D53" s="121">
        <v>74697</v>
      </c>
      <c r="E53" s="121">
        <v>61235</v>
      </c>
      <c r="F53" s="121">
        <v>60251</v>
      </c>
      <c r="G53" s="121">
        <v>58977</v>
      </c>
      <c r="H53" s="121">
        <v>104058</v>
      </c>
      <c r="I53" s="121">
        <v>143091</v>
      </c>
      <c r="J53" s="121">
        <v>100703</v>
      </c>
      <c r="K53" s="121">
        <v>90587</v>
      </c>
      <c r="L53" s="123">
        <v>78718</v>
      </c>
      <c r="M53" s="123">
        <v>72356</v>
      </c>
      <c r="N53" s="123">
        <v>63507</v>
      </c>
      <c r="O53" s="123">
        <v>60972</v>
      </c>
      <c r="P53" s="123">
        <v>55837</v>
      </c>
      <c r="Q53" s="123">
        <v>59705</v>
      </c>
      <c r="R53" s="123">
        <v>57778</v>
      </c>
      <c r="S53" s="123">
        <v>60185</v>
      </c>
      <c r="T53" s="123"/>
      <c r="U53" s="242">
        <v>44178</v>
      </c>
    </row>
    <row r="54" spans="1:21" ht="13.5" customHeight="1" x14ac:dyDescent="0.35">
      <c r="A54" s="120">
        <v>51</v>
      </c>
      <c r="B54" s="122">
        <v>113071</v>
      </c>
      <c r="C54" s="121">
        <v>102116</v>
      </c>
      <c r="D54" s="121">
        <v>74234</v>
      </c>
      <c r="E54" s="121">
        <v>62354</v>
      </c>
      <c r="F54" s="121">
        <v>60997</v>
      </c>
      <c r="G54" s="121">
        <v>61452</v>
      </c>
      <c r="H54" s="121">
        <v>119718</v>
      </c>
      <c r="I54" s="121">
        <v>142392</v>
      </c>
      <c r="J54" s="121">
        <v>98879</v>
      </c>
      <c r="K54" s="121">
        <v>92806</v>
      </c>
      <c r="L54" s="123">
        <v>82182</v>
      </c>
      <c r="M54" s="123">
        <v>72850</v>
      </c>
      <c r="N54" s="123">
        <v>62638</v>
      </c>
      <c r="O54" s="123">
        <v>59480</v>
      </c>
      <c r="P54" s="123">
        <v>58000</v>
      </c>
      <c r="Q54" s="123">
        <v>61779</v>
      </c>
      <c r="R54" s="123">
        <v>59388</v>
      </c>
      <c r="S54" s="123">
        <v>61118</v>
      </c>
      <c r="T54" s="123"/>
      <c r="U54" s="242">
        <v>44185</v>
      </c>
    </row>
    <row r="55" spans="1:21" ht="13.5" customHeight="1" x14ac:dyDescent="0.35">
      <c r="A55" s="120">
        <v>52</v>
      </c>
      <c r="B55" s="122">
        <v>129641</v>
      </c>
      <c r="C55" s="121">
        <v>115064</v>
      </c>
      <c r="D55" s="121">
        <v>81159</v>
      </c>
      <c r="E55" s="121">
        <v>66684</v>
      </c>
      <c r="F55" s="121">
        <v>70951</v>
      </c>
      <c r="G55" s="121">
        <v>72910</v>
      </c>
      <c r="H55" s="121">
        <v>136579</v>
      </c>
      <c r="I55" s="121">
        <v>152712</v>
      </c>
      <c r="J55" s="121">
        <v>106692</v>
      </c>
      <c r="K55" s="121">
        <v>96878</v>
      </c>
      <c r="L55" s="123">
        <v>91594</v>
      </c>
      <c r="M55" s="123">
        <v>82850</v>
      </c>
      <c r="N55" s="123">
        <v>71850</v>
      </c>
      <c r="O55" s="123">
        <v>66711</v>
      </c>
      <c r="P55" s="123">
        <v>60528</v>
      </c>
      <c r="Q55" s="123">
        <v>67245</v>
      </c>
      <c r="R55" s="123">
        <v>66843</v>
      </c>
      <c r="S55" s="123">
        <v>69967</v>
      </c>
      <c r="T55" s="123"/>
      <c r="U55" s="242">
        <v>44192</v>
      </c>
    </row>
    <row r="56" spans="1:21" ht="13.5" customHeight="1" thickBot="1" x14ac:dyDescent="0.4">
      <c r="A56" s="124">
        <v>53</v>
      </c>
      <c r="B56" s="125"/>
      <c r="C56" s="126"/>
      <c r="D56" s="126"/>
      <c r="E56" s="126">
        <v>71855</v>
      </c>
      <c r="F56" s="126"/>
      <c r="G56" s="127"/>
      <c r="H56" s="127"/>
      <c r="I56" s="127"/>
      <c r="J56" s="127"/>
      <c r="K56" s="128">
        <v>107596</v>
      </c>
      <c r="L56" s="128"/>
      <c r="M56" s="128"/>
      <c r="N56" s="128"/>
      <c r="O56" s="128"/>
      <c r="P56" s="128">
        <v>62129</v>
      </c>
      <c r="Q56" s="128"/>
      <c r="R56" s="128"/>
      <c r="S56" s="128"/>
      <c r="T56" s="128"/>
      <c r="U56" s="19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FFD5"/>
  </sheetPr>
  <dimension ref="A1"/>
  <sheetViews>
    <sheetView zoomScale="99" zoomScaleNormal="99" workbookViewId="0">
      <selection activeCell="Q4" sqref="Q4"/>
    </sheetView>
  </sheetViews>
  <sheetFormatPr defaultRowHeight="14.5" x14ac:dyDescent="0.35"/>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3" tint="-0.249977111117893"/>
  </sheetPr>
  <dimension ref="A1:Z117"/>
  <sheetViews>
    <sheetView zoomScale="108" zoomScaleNormal="108" workbookViewId="0">
      <pane xSplit="1" ySplit="4" topLeftCell="Q5" activePane="bottomRight" state="frozen"/>
      <selection activeCell="ZM5" sqref="ZM5"/>
      <selection pane="topRight" activeCell="ZM5" sqref="ZM5"/>
      <selection pane="bottomLeft" activeCell="ZM5" sqref="ZM5"/>
      <selection pane="bottomRight" activeCell="T17" sqref="T17"/>
    </sheetView>
  </sheetViews>
  <sheetFormatPr defaultRowHeight="14.5" x14ac:dyDescent="0.35"/>
  <cols>
    <col min="6" max="6" width="10.453125" bestFit="1" customWidth="1"/>
    <col min="21" max="21" width="13.1796875" customWidth="1"/>
    <col min="22" max="22" width="9.1796875" style="34" customWidth="1"/>
    <col min="23" max="23" width="10.54296875" bestFit="1" customWidth="1"/>
  </cols>
  <sheetData>
    <row r="1" spans="1:26" x14ac:dyDescent="0.35">
      <c r="A1" s="295" t="s">
        <v>212</v>
      </c>
      <c r="B1" s="296"/>
      <c r="C1" s="296"/>
      <c r="D1" s="296"/>
      <c r="E1" s="296"/>
      <c r="F1" s="296"/>
      <c r="G1" s="296"/>
      <c r="H1" s="296"/>
      <c r="I1" s="296"/>
      <c r="J1" s="296"/>
      <c r="K1" s="296"/>
      <c r="L1" s="296"/>
      <c r="M1" s="296"/>
      <c r="N1" s="296"/>
      <c r="O1" s="296"/>
      <c r="P1" s="296"/>
      <c r="Q1" s="296"/>
      <c r="R1" s="296"/>
      <c r="S1" s="296"/>
      <c r="T1" s="296"/>
      <c r="U1" s="297"/>
    </row>
    <row r="2" spans="1:26" x14ac:dyDescent="0.35">
      <c r="A2" s="296"/>
      <c r="B2" s="296"/>
      <c r="C2" s="296"/>
      <c r="D2" s="296"/>
      <c r="E2" s="296"/>
      <c r="F2" s="296"/>
      <c r="G2" s="296"/>
      <c r="H2" s="296"/>
      <c r="I2" s="296"/>
      <c r="J2" s="296"/>
      <c r="K2" s="296"/>
      <c r="L2" s="296"/>
      <c r="M2" s="296"/>
      <c r="N2" s="296"/>
      <c r="O2" s="296"/>
      <c r="P2" s="296"/>
      <c r="Q2" s="296"/>
      <c r="R2" s="296"/>
      <c r="S2" s="296"/>
      <c r="T2" s="296"/>
      <c r="U2" s="297"/>
      <c r="V2" s="35"/>
      <c r="W2" s="29"/>
      <c r="X2" s="29"/>
      <c r="Y2" s="29"/>
      <c r="Z2" s="29"/>
    </row>
    <row r="3" spans="1:26" ht="13.5" customHeight="1" x14ac:dyDescent="0.35">
      <c r="A3" s="298"/>
      <c r="B3" s="299"/>
      <c r="C3" s="299"/>
      <c r="D3" s="299"/>
      <c r="E3" s="299"/>
      <c r="F3" s="299"/>
      <c r="G3" s="299"/>
      <c r="H3" s="299"/>
      <c r="I3" s="299"/>
      <c r="J3" s="299"/>
      <c r="K3" s="299"/>
      <c r="L3" s="299"/>
      <c r="M3" s="299"/>
      <c r="N3" s="299"/>
      <c r="O3" s="299"/>
      <c r="P3" s="299"/>
      <c r="Q3" s="299"/>
      <c r="R3" s="299"/>
      <c r="S3" s="299"/>
      <c r="T3" s="299"/>
      <c r="U3" s="349" t="s">
        <v>12</v>
      </c>
      <c r="V3" s="35"/>
      <c r="W3" s="29"/>
      <c r="X3" s="29"/>
      <c r="Y3" s="29"/>
      <c r="Z3" s="29"/>
    </row>
    <row r="4" spans="1:26" ht="13.5" customHeight="1" x14ac:dyDescent="0.35">
      <c r="A4" s="300" t="s">
        <v>202</v>
      </c>
      <c r="B4" s="301" t="s">
        <v>203</v>
      </c>
      <c r="C4" s="302" t="s">
        <v>204</v>
      </c>
      <c r="D4" s="302" t="s">
        <v>205</v>
      </c>
      <c r="E4" s="303" t="s">
        <v>206</v>
      </c>
      <c r="F4" s="303" t="s">
        <v>207</v>
      </c>
      <c r="G4" s="303" t="s">
        <v>208</v>
      </c>
      <c r="H4" s="303" t="s">
        <v>209</v>
      </c>
      <c r="I4" s="303" t="s">
        <v>210</v>
      </c>
      <c r="J4" s="303" t="s">
        <v>211</v>
      </c>
      <c r="K4" s="303" t="s">
        <v>234</v>
      </c>
      <c r="L4" s="303" t="s">
        <v>237</v>
      </c>
      <c r="M4" s="303" t="s">
        <v>241</v>
      </c>
      <c r="N4" s="303" t="s">
        <v>242</v>
      </c>
      <c r="O4" s="303" t="s">
        <v>245</v>
      </c>
      <c r="P4" s="303" t="s">
        <v>246</v>
      </c>
      <c r="Q4" s="303" t="s">
        <v>247</v>
      </c>
      <c r="R4" s="303" t="s">
        <v>249</v>
      </c>
      <c r="S4" s="303" t="s">
        <v>251</v>
      </c>
      <c r="T4" s="303" t="s">
        <v>252</v>
      </c>
      <c r="U4" s="350"/>
      <c r="V4" s="35"/>
      <c r="W4" s="345"/>
      <c r="X4" s="29"/>
      <c r="Y4" s="29"/>
      <c r="Z4" s="29"/>
    </row>
    <row r="5" spans="1:26" ht="13.5" customHeight="1" x14ac:dyDescent="0.35">
      <c r="A5" s="304">
        <v>1</v>
      </c>
      <c r="B5" s="305"/>
      <c r="C5" s="305">
        <f>AVERAGE('Table - Initials'!B53:B55,'Table - Initials'!C4)</f>
        <v>16695.5</v>
      </c>
      <c r="D5" s="305">
        <f>AVERAGE('Table - Initials'!C53:C55,'Table - Initials'!D4)</f>
        <v>15828</v>
      </c>
      <c r="E5" s="305">
        <f>AVERAGE('Table - Initials'!D53:D55,'Table - Initials'!E4)</f>
        <v>12928</v>
      </c>
      <c r="F5" s="306">
        <f>AVERAGE('Table - Initials'!E53:E55,'Table - Initials'!F4)</f>
        <v>10728</v>
      </c>
      <c r="G5" s="305">
        <f>AVERAGE('Table - Initials'!F53:F55,'Table - Initials'!G4)</f>
        <v>11372.75</v>
      </c>
      <c r="H5" s="305">
        <f>AVERAGE('Table - Initials'!G53:G55,'Table - Initials'!H4)</f>
        <v>12187.25</v>
      </c>
      <c r="I5" s="305">
        <f>AVERAGE('Table - Initials'!H53:H55,'Table - Initials'!I4)</f>
        <v>21040</v>
      </c>
      <c r="J5" s="305">
        <f>AVERAGE('Table - Initials'!I53:I55,'Table - Initials'!J4)</f>
        <v>17026</v>
      </c>
      <c r="K5" s="305">
        <f>AVERAGE('Table - Initials'!J53:J55,'Table - Initials'!K4)</f>
        <v>15650.75</v>
      </c>
      <c r="L5" s="305">
        <f>AVERAGE('Table - Initials'!K54:K56,'Table - Initials'!L4)</f>
        <v>13738.5</v>
      </c>
      <c r="M5" s="305">
        <f>AVERAGE('Table - Initials'!L53:L55,'Table - Initials'!M4)</f>
        <v>12694.5</v>
      </c>
      <c r="N5" s="305">
        <f>AVERAGE('Table - Initials'!M53:M55,'Table - Initials'!N4)</f>
        <v>11445</v>
      </c>
      <c r="O5" s="305">
        <f>AVERAGE('Table - Initials'!N53:N55,'Table - Initials'!O4)</f>
        <v>10291.75</v>
      </c>
      <c r="P5" s="305">
        <f>AVERAGE('Table - Initials'!O53:O55,'Table - Initials'!P4)</f>
        <v>10199</v>
      </c>
      <c r="Q5" s="305">
        <f>AVERAGE('Table - Initials'!P54:P56,'Table - Initials'!Q4)</f>
        <v>8382.25</v>
      </c>
      <c r="R5" s="305">
        <f>AVERAGE('Table - Initials'!Q53:Q55,'Table - Initials'!R4)</f>
        <v>8834.5</v>
      </c>
      <c r="S5" s="305">
        <f>AVERAGE('Table - Initials'!R53:R55,'Table - Initials'!S4)</f>
        <v>9269.75</v>
      </c>
      <c r="T5" s="305">
        <f>AVERAGE('Table - Initials'!S53:S55,'Table - Initials'!T4)</f>
        <v>9407.75</v>
      </c>
      <c r="U5" s="307">
        <v>43835</v>
      </c>
      <c r="V5" s="35"/>
      <c r="W5" s="29"/>
      <c r="X5" s="29"/>
      <c r="Y5" s="29"/>
      <c r="Z5" s="29"/>
    </row>
    <row r="6" spans="1:26" ht="13.5" customHeight="1" x14ac:dyDescent="0.35">
      <c r="A6" s="304">
        <v>2</v>
      </c>
      <c r="B6" s="305"/>
      <c r="C6" s="305">
        <f>AVERAGE('Table - Initials'!B54:B55,'Table - Initials'!C4:C5)</f>
        <v>16495</v>
      </c>
      <c r="D6" s="305">
        <f>AVERAGE('Table - Initials'!C54:C55,'Table - Initials'!D4:D5)</f>
        <v>16285.5</v>
      </c>
      <c r="E6" s="305">
        <f>AVERAGE('Table - Initials'!D54:D55,'Table - Initials'!E4:E5)</f>
        <v>13258</v>
      </c>
      <c r="F6" s="306">
        <f>AVERAGE('Table - Initials'!E54:E55,'Table - Initials'!F4:F5)</f>
        <v>10534.5</v>
      </c>
      <c r="G6" s="305">
        <f>AVERAGE('Table - Initials'!F54:F55,'Table - Initials'!G4:G5)</f>
        <v>11270</v>
      </c>
      <c r="H6" s="305">
        <f>AVERAGE('Table - Initials'!G54:G55,'Table - Initials'!H4:H5)</f>
        <v>11920</v>
      </c>
      <c r="I6" s="305">
        <f>AVERAGE('Table - Initials'!H54:H55,'Table - Initials'!I4:I5)</f>
        <v>20421.5</v>
      </c>
      <c r="J6" s="305">
        <f>AVERAGE('Table - Initials'!I54:I55,'Table - Initials'!J4:J5)</f>
        <v>16501.75</v>
      </c>
      <c r="K6" s="305">
        <f>AVERAGE('Table - Initials'!J54:J55,'Table - Initials'!K4:K5)</f>
        <v>15568</v>
      </c>
      <c r="L6" s="305">
        <f>AVERAGE('Table - Initials'!K55:K56,'Table - Initials'!L4:L5)</f>
        <v>13674.25</v>
      </c>
      <c r="M6" s="305">
        <f>AVERAGE('Table - Initials'!L54:L55,'Table - Initials'!M4:M5)</f>
        <v>12108.5</v>
      </c>
      <c r="N6" s="305">
        <f>AVERAGE('Table - Initials'!M54:M55,'Table - Initials'!N4:N5)</f>
        <v>11685</v>
      </c>
      <c r="O6" s="305">
        <f>AVERAGE('Table - Initials'!N54:N55,'Table - Initials'!O4:O5)</f>
        <v>10136.5</v>
      </c>
      <c r="P6" s="305">
        <f>AVERAGE('Table - Initials'!O54:O55,'Table - Initials'!P4:P5)</f>
        <v>10179.25</v>
      </c>
      <c r="Q6" s="305">
        <f>AVERAGE('Table - Initials'!P55:P56,'Table - Initials'!Q4:Q5)</f>
        <v>7847</v>
      </c>
      <c r="R6" s="305">
        <f>AVERAGE('Table - Initials'!Q54:Q55,'Table - Initials'!R4:R5)</f>
        <v>8331.25</v>
      </c>
      <c r="S6" s="305">
        <f>AVERAGE('Table - Initials'!R54:R55,'Table - Initials'!S4:S5)</f>
        <v>8816.75</v>
      </c>
      <c r="T6" s="305">
        <f>AVERAGE('Table - Initials'!S54:S55,'Table - Initials'!T4:T5)</f>
        <v>9444</v>
      </c>
      <c r="U6" s="307">
        <v>43842</v>
      </c>
      <c r="V6" s="35"/>
      <c r="W6" s="29"/>
      <c r="X6" s="29"/>
      <c r="Y6" s="29"/>
      <c r="Z6" s="29"/>
    </row>
    <row r="7" spans="1:26" ht="13.5" customHeight="1" x14ac:dyDescent="0.35">
      <c r="A7" s="304">
        <v>3</v>
      </c>
      <c r="B7" s="305"/>
      <c r="C7" s="305">
        <f>AVERAGE('Table - Initials'!B55,'Table - Initials'!C4:C6)</f>
        <v>15228.5</v>
      </c>
      <c r="D7" s="305">
        <f>AVERAGE('Table - Initials'!C55,'Table - Initials'!D4:D6)</f>
        <v>14712</v>
      </c>
      <c r="E7" s="305">
        <f>AVERAGE('Table - Initials'!D55,'Table - Initials'!E4:E6)</f>
        <v>13027</v>
      </c>
      <c r="F7" s="306">
        <f>AVERAGE('Table - Initials'!E55,'Table - Initials'!F4:F6)</f>
        <v>9778.25</v>
      </c>
      <c r="G7" s="305">
        <f>AVERAGE('Table - Initials'!F55,'Table - Initials'!G4:G6)</f>
        <v>10527.5</v>
      </c>
      <c r="H7" s="305">
        <f>AVERAGE('Table - Initials'!G55,'Table - Initials'!H4:H6)</f>
        <v>10871.5</v>
      </c>
      <c r="I7" s="305">
        <f>AVERAGE('Table - Initials'!H55,'Table - Initials'!I4:I6)</f>
        <v>17527.25</v>
      </c>
      <c r="J7" s="305">
        <f>AVERAGE('Table - Initials'!I55,'Table - Initials'!J4:J6)</f>
        <v>15485.25</v>
      </c>
      <c r="K7" s="305">
        <f>AVERAGE('Table - Initials'!J55,'Table - Initials'!K4:K6)</f>
        <v>14787.25</v>
      </c>
      <c r="L7" s="305">
        <f>AVERAGE('Table - Initials'!K56,'Table - Initials'!L4:L6)</f>
        <v>14275.25</v>
      </c>
      <c r="M7" s="305">
        <f>AVERAGE('Table - Initials'!L55,'Table - Initials'!M4:M6)</f>
        <v>11145.75</v>
      </c>
      <c r="N7" s="305">
        <f>AVERAGE('Table - Initials'!M55,'Table - Initials'!N4:N6)</f>
        <v>10731.25</v>
      </c>
      <c r="O7" s="305">
        <f>AVERAGE('Table - Initials'!N55,'Table - Initials'!O4:O6)</f>
        <v>9358.25</v>
      </c>
      <c r="P7" s="305">
        <f>AVERAGE('Table - Initials'!O55,'Table - Initials'!P4:P6)</f>
        <v>9374.5</v>
      </c>
      <c r="Q7" s="305">
        <f>AVERAGE('Table - Initials'!P56,'Table - Initials'!Q4:Q6)</f>
        <v>7527.5</v>
      </c>
      <c r="R7" s="305">
        <f>AVERAGE('Table - Initials'!Q55,'Table - Initials'!R4:R6)</f>
        <v>7785</v>
      </c>
      <c r="S7" s="305">
        <f>AVERAGE('Table - Initials'!R55,'Table - Initials'!S4:S6)</f>
        <v>8074.25</v>
      </c>
      <c r="T7" s="305">
        <f>AVERAGE('Table - Initials'!S55,'Table - Initials'!T4:T6)</f>
        <v>8924</v>
      </c>
      <c r="U7" s="307">
        <v>43849</v>
      </c>
      <c r="V7" s="35"/>
      <c r="W7" s="29"/>
      <c r="X7" s="29"/>
      <c r="Y7" s="29"/>
      <c r="Z7" s="29"/>
    </row>
    <row r="8" spans="1:26" ht="13.5" customHeight="1" x14ac:dyDescent="0.35">
      <c r="A8" s="304">
        <v>4</v>
      </c>
      <c r="B8" s="305">
        <f>AVERAGE('Table - Initials'!B4:B7)</f>
        <v>15895.75</v>
      </c>
      <c r="C8" s="305">
        <f>AVERAGE('Table - Initials'!C4:C7)</f>
        <v>14635</v>
      </c>
      <c r="D8" s="305">
        <f>AVERAGE('Table - Initials'!D4:D7)</f>
        <v>13575.5</v>
      </c>
      <c r="E8" s="305">
        <f>AVERAGE('Table - Initials'!E4:E7)</f>
        <v>12319.25</v>
      </c>
      <c r="F8" s="305">
        <f>AVERAGE('Table - Initials'!F4:F7)</f>
        <v>8992.75</v>
      </c>
      <c r="G8" s="305">
        <f>AVERAGE('Table - Initials'!G4:G7)</f>
        <v>9514</v>
      </c>
      <c r="H8" s="305">
        <f>AVERAGE('Table - Initials'!H4:H7)</f>
        <v>10544</v>
      </c>
      <c r="I8" s="305">
        <f>AVERAGE('Table - Initials'!I4:I7)</f>
        <v>17275</v>
      </c>
      <c r="J8" s="305">
        <f>AVERAGE('Table - Initials'!J4:J7)</f>
        <v>14427.5</v>
      </c>
      <c r="K8" s="305">
        <f>AVERAGE('Table - Initials'!K4:K7)</f>
        <v>13737.25</v>
      </c>
      <c r="L8" s="305">
        <f>AVERAGE('Table - Initials'!L4:L7)</f>
        <v>12776.75</v>
      </c>
      <c r="M8" s="305">
        <f>AVERAGE('Table - Initials'!M4:M7)</f>
        <v>10354.25</v>
      </c>
      <c r="N8" s="305">
        <f>AVERAGE('Table - Initials'!N4:N7)</f>
        <v>9904.5</v>
      </c>
      <c r="O8" s="305">
        <f>AVERAGE('Table - Initials'!O4:O7)</f>
        <v>8706.5</v>
      </c>
      <c r="P8" s="305">
        <f>AVERAGE('Table - Initials'!P4:P7)</f>
        <v>8664</v>
      </c>
      <c r="Q8" s="305">
        <f>AVERAGE('Table - Initials'!Q4:Q7)</f>
        <v>7371.5</v>
      </c>
      <c r="R8" s="305">
        <f>AVERAGE('Table - Initials'!R4:R7)</f>
        <v>7230.25</v>
      </c>
      <c r="S8" s="305">
        <f>AVERAGE('Table - Initials'!S4:S7)</f>
        <v>7254</v>
      </c>
      <c r="T8" s="305">
        <f>AVERAGE('Table - Initials'!T4:T7)</f>
        <v>8094.75</v>
      </c>
      <c r="U8" s="307">
        <v>43856</v>
      </c>
      <c r="V8" s="35"/>
      <c r="W8" s="29"/>
      <c r="X8" s="29"/>
      <c r="Y8" s="29"/>
      <c r="Z8" s="29"/>
    </row>
    <row r="9" spans="1:26" ht="13.5" customHeight="1" x14ac:dyDescent="0.35">
      <c r="A9" s="304">
        <v>5</v>
      </c>
      <c r="B9" s="305">
        <f>AVERAGE('Table - Initials'!B5:B8)</f>
        <v>14566.5</v>
      </c>
      <c r="C9" s="305">
        <f>AVERAGE('Table - Initials'!C5:C8)</f>
        <v>13784</v>
      </c>
      <c r="D9" s="305">
        <f>AVERAGE('Table - Initials'!D5:D8)</f>
        <v>12135.5</v>
      </c>
      <c r="E9" s="305">
        <f>AVERAGE('Table - Initials'!E5:E8)</f>
        <v>10802</v>
      </c>
      <c r="F9" s="305">
        <f>AVERAGE('Table - Initials'!F5:F8)</f>
        <v>8415.25</v>
      </c>
      <c r="G9" s="305">
        <f>AVERAGE('Table - Initials'!G5:G8)</f>
        <v>8861.75</v>
      </c>
      <c r="H9" s="305">
        <f>AVERAGE('Table - Initials'!H5:H8)</f>
        <v>10409.75</v>
      </c>
      <c r="I9" s="305">
        <f>AVERAGE('Table - Initials'!I5:I8)</f>
        <v>16807</v>
      </c>
      <c r="J9" s="305">
        <f>AVERAGE('Table - Initials'!J5:J8)</f>
        <v>13220.5</v>
      </c>
      <c r="K9" s="305">
        <f>AVERAGE('Table - Initials'!K5:K8)</f>
        <v>11724.25</v>
      </c>
      <c r="L9" s="305">
        <f>AVERAGE('Table - Initials'!L5:L8)</f>
        <v>12213.25</v>
      </c>
      <c r="M9" s="305">
        <f>AVERAGE('Table - Initials'!M5:M8)</f>
        <v>9605.75</v>
      </c>
      <c r="N9" s="305">
        <f>AVERAGE('Table - Initials'!N5:N8)</f>
        <v>9313.75</v>
      </c>
      <c r="O9" s="305">
        <f>AVERAGE('Table - Initials'!O5:O8)</f>
        <v>7986.5</v>
      </c>
      <c r="P9" s="305">
        <f>AVERAGE('Table - Initials'!P5:P8)</f>
        <v>7807.5</v>
      </c>
      <c r="Q9" s="305">
        <f>AVERAGE('Table - Initials'!Q5:Q8)</f>
        <v>7337.25</v>
      </c>
      <c r="R9" s="305">
        <f>AVERAGE('Table - Initials'!R5:R8)</f>
        <v>6850.5</v>
      </c>
      <c r="S9" s="305">
        <f>AVERAGE('Table - Initials'!S5:S8)</f>
        <v>7763.25</v>
      </c>
      <c r="T9" s="305">
        <f>AVERAGE('Table - Initials'!T5:T8)</f>
        <v>7622.75</v>
      </c>
      <c r="U9" s="307">
        <v>43863</v>
      </c>
      <c r="V9" s="35"/>
      <c r="W9" s="29"/>
      <c r="X9" s="29"/>
      <c r="Y9" s="29"/>
      <c r="Z9" s="29"/>
    </row>
    <row r="10" spans="1:26" ht="13.5" customHeight="1" x14ac:dyDescent="0.35">
      <c r="A10" s="304">
        <v>6</v>
      </c>
      <c r="B10" s="305">
        <f>AVERAGE('Table - Initials'!B6:B9)</f>
        <v>13667.5</v>
      </c>
      <c r="C10" s="305">
        <f>AVERAGE('Table - Initials'!C6:C9)</f>
        <v>13029.25</v>
      </c>
      <c r="D10" s="305">
        <f>AVERAGE('Table - Initials'!D6:D9)</f>
        <v>10989.75</v>
      </c>
      <c r="E10" s="305">
        <f>AVERAGE('Table - Initials'!E6:E9)</f>
        <v>9885.5</v>
      </c>
      <c r="F10" s="305">
        <f>AVERAGE('Table - Initials'!F6:F9)</f>
        <v>8080.25</v>
      </c>
      <c r="G10" s="305">
        <f>AVERAGE('Table - Initials'!G6:G9)</f>
        <v>7967.5</v>
      </c>
      <c r="H10" s="305">
        <f>AVERAGE('Table - Initials'!H6:H9)</f>
        <v>10073.25</v>
      </c>
      <c r="I10" s="305">
        <f>AVERAGE('Table - Initials'!I6:I9)</f>
        <v>16328.25</v>
      </c>
      <c r="J10" s="305">
        <f>AVERAGE('Table - Initials'!J6:J9)</f>
        <v>12660</v>
      </c>
      <c r="K10" s="305">
        <f>AVERAGE('Table - Initials'!K6:K9)</f>
        <v>11148.75</v>
      </c>
      <c r="L10" s="305">
        <f>AVERAGE('Table - Initials'!L6:L9)</f>
        <v>11235.5</v>
      </c>
      <c r="M10" s="305">
        <f>AVERAGE('Table - Initials'!M6:M9)</f>
        <v>9241.5</v>
      </c>
      <c r="N10" s="305">
        <f>AVERAGE('Table - Initials'!N6:N9)</f>
        <v>9269.25</v>
      </c>
      <c r="O10" s="305">
        <f>AVERAGE('Table - Initials'!O6:O9)</f>
        <v>7942</v>
      </c>
      <c r="P10" s="305">
        <f>AVERAGE('Table - Initials'!P6:P9)</f>
        <v>7382.25</v>
      </c>
      <c r="Q10" s="305">
        <f>AVERAGE('Table - Initials'!Q6:Q9)</f>
        <v>7364.75</v>
      </c>
      <c r="R10" s="305">
        <f>AVERAGE('Table - Initials'!R6:R9)</f>
        <v>6625</v>
      </c>
      <c r="S10" s="305">
        <f>AVERAGE('Table - Initials'!S6:S9)</f>
        <v>9099.25</v>
      </c>
      <c r="T10" s="305">
        <f>AVERAGE('Table - Initials'!T6:T9)</f>
        <v>6930</v>
      </c>
      <c r="U10" s="307">
        <v>43870</v>
      </c>
    </row>
    <row r="11" spans="1:26" ht="13.5" customHeight="1" x14ac:dyDescent="0.35">
      <c r="A11" s="304">
        <v>7</v>
      </c>
      <c r="B11" s="305">
        <f>AVERAGE('Table - Initials'!B7:B10)</f>
        <v>13111.5</v>
      </c>
      <c r="C11" s="305">
        <f>AVERAGE('Table - Initials'!C7:C10)</f>
        <v>12435.75</v>
      </c>
      <c r="D11" s="305">
        <f>AVERAGE('Table - Initials'!D7:D10)</f>
        <v>10880.75</v>
      </c>
      <c r="E11" s="305">
        <f>AVERAGE('Table - Initials'!E7:E10)</f>
        <v>9260</v>
      </c>
      <c r="F11" s="305">
        <f>AVERAGE('Table - Initials'!F7:F10)</f>
        <v>7794.75</v>
      </c>
      <c r="G11" s="305">
        <f>AVERAGE('Table - Initials'!G7:G10)</f>
        <v>7543</v>
      </c>
      <c r="H11" s="305">
        <f>AVERAGE('Table - Initials'!H7:H10)</f>
        <v>9706.5</v>
      </c>
      <c r="I11" s="305">
        <f>AVERAGE('Table - Initials'!I7:I10)</f>
        <v>16683.75</v>
      </c>
      <c r="J11" s="305">
        <f>AVERAGE('Table - Initials'!J7:J10)</f>
        <v>12356.5</v>
      </c>
      <c r="K11" s="305">
        <f>AVERAGE('Table - Initials'!K7:K10)</f>
        <v>10822.25</v>
      </c>
      <c r="L11" s="305">
        <f>AVERAGE('Table - Initials'!L7:L10)</f>
        <v>9674.5</v>
      </c>
      <c r="M11" s="305">
        <f>AVERAGE('Table - Initials'!M7:M10)</f>
        <v>8921.5</v>
      </c>
      <c r="N11" s="305">
        <f>AVERAGE('Table - Initials'!N7:N10)</f>
        <v>9126.5</v>
      </c>
      <c r="O11" s="305">
        <f>AVERAGE('Table - Initials'!O7:O10)</f>
        <v>7666.75</v>
      </c>
      <c r="P11" s="305">
        <f>AVERAGE('Table - Initials'!P7:P10)</f>
        <v>7109</v>
      </c>
      <c r="Q11" s="305">
        <f>AVERAGE('Table - Initials'!Q7:Q10)</f>
        <v>6985.25</v>
      </c>
      <c r="R11" s="305">
        <f>AVERAGE('Table - Initials'!R7:R10)</f>
        <v>6367</v>
      </c>
      <c r="S11" s="305">
        <f>AVERAGE('Table - Initials'!S7:S10)</f>
        <v>9304.25</v>
      </c>
      <c r="T11" s="305">
        <f>AVERAGE('Table - Initials'!T7:T10)</f>
        <v>6324.75</v>
      </c>
      <c r="U11" s="307">
        <v>43877</v>
      </c>
    </row>
    <row r="12" spans="1:26" ht="13.5" customHeight="1" x14ac:dyDescent="0.35">
      <c r="A12" s="304">
        <v>8</v>
      </c>
      <c r="B12" s="305">
        <f>AVERAGE('Table - Initials'!B8:B11)</f>
        <v>12330</v>
      </c>
      <c r="C12" s="305">
        <f>AVERAGE('Table - Initials'!C8:C11)</f>
        <v>11851</v>
      </c>
      <c r="D12" s="305">
        <f>AVERAGE('Table - Initials'!D8:D11)</f>
        <v>10619</v>
      </c>
      <c r="E12" s="305">
        <f>AVERAGE('Table - Initials'!E8:E11)</f>
        <v>8715.25</v>
      </c>
      <c r="F12" s="305">
        <f>AVERAGE('Table - Initials'!F8:F11)</f>
        <v>7683.5</v>
      </c>
      <c r="G12" s="305">
        <f>AVERAGE('Table - Initials'!G8:G11)</f>
        <v>7600.75</v>
      </c>
      <c r="H12" s="305">
        <f>AVERAGE('Table - Initials'!H8:H11)</f>
        <v>8791.25</v>
      </c>
      <c r="I12" s="305">
        <f>AVERAGE('Table - Initials'!I8:I11)</f>
        <v>16423.75</v>
      </c>
      <c r="J12" s="305">
        <f>AVERAGE('Table - Initials'!J8:J11)</f>
        <v>12146.25</v>
      </c>
      <c r="K12" s="305">
        <f>AVERAGE('Table - Initials'!K8:K11)</f>
        <v>10894.25</v>
      </c>
      <c r="L12" s="305">
        <f>AVERAGE('Table - Initials'!L8:L11)</f>
        <v>9667.5</v>
      </c>
      <c r="M12" s="305">
        <f>AVERAGE('Table - Initials'!M8:M11)</f>
        <v>8734</v>
      </c>
      <c r="N12" s="305">
        <f>AVERAGE('Table - Initials'!N8:N11)</f>
        <v>8875.25</v>
      </c>
      <c r="O12" s="305">
        <f>AVERAGE('Table - Initials'!O8:O11)</f>
        <v>7369.5</v>
      </c>
      <c r="P12" s="305">
        <f>AVERAGE('Table - Initials'!P8:P11)</f>
        <v>6909</v>
      </c>
      <c r="Q12" s="305">
        <f>AVERAGE('Table - Initials'!Q8:Q11)</f>
        <v>6825.5</v>
      </c>
      <c r="R12" s="305">
        <f>AVERAGE('Table - Initials'!R8:R11)</f>
        <v>6408.5</v>
      </c>
      <c r="S12" s="305">
        <f>AVERAGE('Table - Initials'!S8:S11)</f>
        <v>9191.5</v>
      </c>
      <c r="T12" s="305">
        <f>AVERAGE('Table - Initials'!T8:T11)</f>
        <v>6114.75</v>
      </c>
      <c r="U12" s="307">
        <v>43884</v>
      </c>
    </row>
    <row r="13" spans="1:26" ht="13.5" customHeight="1" x14ac:dyDescent="0.35">
      <c r="A13" s="304">
        <v>9</v>
      </c>
      <c r="B13" s="305">
        <f>AVERAGE('Table - Initials'!B9:B12)</f>
        <v>12140</v>
      </c>
      <c r="C13" s="305">
        <f>AVERAGE('Table - Initials'!C9:C12)</f>
        <v>11416.25</v>
      </c>
      <c r="D13" s="305">
        <f>AVERAGE('Table - Initials'!D9:D12)</f>
        <v>10332</v>
      </c>
      <c r="E13" s="305">
        <f>AVERAGE('Table - Initials'!E9:E12)</f>
        <v>8501.5</v>
      </c>
      <c r="F13" s="305">
        <f>AVERAGE('Table - Initials'!F9:F12)</f>
        <v>7586.75</v>
      </c>
      <c r="G13" s="305">
        <f>AVERAGE('Table - Initials'!G9:G12)</f>
        <v>7536</v>
      </c>
      <c r="H13" s="305">
        <f>AVERAGE('Table - Initials'!H9:H12)</f>
        <v>8269</v>
      </c>
      <c r="I13" s="305">
        <f>AVERAGE('Table - Initials'!I9:I12)</f>
        <v>16048</v>
      </c>
      <c r="J13" s="305">
        <f>AVERAGE('Table - Initials'!J9:J12)</f>
        <v>11840</v>
      </c>
      <c r="K13" s="305">
        <f>AVERAGE('Table - Initials'!K9:K12)</f>
        <v>11095</v>
      </c>
      <c r="L13" s="305">
        <f>AVERAGE('Table - Initials'!L9:L12)</f>
        <v>9563.5</v>
      </c>
      <c r="M13" s="305">
        <f>AVERAGE('Table - Initials'!M9:M12)</f>
        <v>8508.5</v>
      </c>
      <c r="N13" s="305">
        <f>AVERAGE('Table - Initials'!N9:N12)</f>
        <v>8622.25</v>
      </c>
      <c r="O13" s="305">
        <f>AVERAGE('Table - Initials'!O9:O12)</f>
        <v>7091.25</v>
      </c>
      <c r="P13" s="305">
        <f>AVERAGE('Table - Initials'!P9:P12)</f>
        <v>6697.75</v>
      </c>
      <c r="Q13" s="305">
        <f>AVERAGE('Table - Initials'!Q9:Q12)</f>
        <v>6339.5</v>
      </c>
      <c r="R13" s="305">
        <f>AVERAGE('Table - Initials'!R9:R12)</f>
        <v>6143.75</v>
      </c>
      <c r="S13" s="305">
        <f>AVERAGE('Table - Initials'!S9:S12)</f>
        <v>8159.75</v>
      </c>
      <c r="T13" s="305">
        <f>AVERAGE('Table - Initials'!T9:T12)</f>
        <v>5986.25</v>
      </c>
      <c r="U13" s="307">
        <v>43891</v>
      </c>
    </row>
    <row r="14" spans="1:26" ht="13.5" customHeight="1" x14ac:dyDescent="0.35">
      <c r="A14" s="304">
        <v>10</v>
      </c>
      <c r="B14" s="305">
        <f>AVERAGE('Table - Initials'!B10:B13)</f>
        <v>12429.75</v>
      </c>
      <c r="C14" s="305">
        <f>AVERAGE('Table - Initials'!C10:C13)</f>
        <v>11625.25</v>
      </c>
      <c r="D14" s="305">
        <f>AVERAGE('Table - Initials'!D10:D13)</f>
        <v>10190</v>
      </c>
      <c r="E14" s="305">
        <f>AVERAGE('Table - Initials'!E10:E13)</f>
        <v>8277.5</v>
      </c>
      <c r="F14" s="305">
        <f>AVERAGE('Table - Initials'!F10:F13)</f>
        <v>7528.75</v>
      </c>
      <c r="G14" s="305">
        <f>AVERAGE('Table - Initials'!G10:G13)</f>
        <v>7377</v>
      </c>
      <c r="H14" s="305">
        <f>AVERAGE('Table - Initials'!H10:H13)</f>
        <v>8241.5</v>
      </c>
      <c r="I14" s="305">
        <f>AVERAGE('Table - Initials'!I10:I13)</f>
        <v>15630.25</v>
      </c>
      <c r="J14" s="305">
        <f>AVERAGE('Table - Initials'!J10:J13)</f>
        <v>11527.25</v>
      </c>
      <c r="K14" s="305">
        <f>AVERAGE('Table - Initials'!K10:K13)</f>
        <v>11007.25</v>
      </c>
      <c r="L14" s="305">
        <f>AVERAGE('Table - Initials'!L10:L13)</f>
        <v>9397.75</v>
      </c>
      <c r="M14" s="305">
        <f>AVERAGE('Table - Initials'!M10:M13)</f>
        <v>8490.5</v>
      </c>
      <c r="N14" s="305">
        <f>AVERAGE('Table - Initials'!N10:N13)</f>
        <v>8204.25</v>
      </c>
      <c r="O14" s="305">
        <f>AVERAGE('Table - Initials'!O10:O13)</f>
        <v>6653.75</v>
      </c>
      <c r="P14" s="305">
        <f>AVERAGE('Table - Initials'!P10:P13)</f>
        <v>6786.25</v>
      </c>
      <c r="Q14" s="305">
        <f>AVERAGE('Table - Initials'!Q10:Q13)</f>
        <v>5958.75</v>
      </c>
      <c r="R14" s="305">
        <f>AVERAGE('Table - Initials'!R10:R13)</f>
        <v>6010</v>
      </c>
      <c r="S14" s="305">
        <f>AVERAGE('Table - Initials'!S10:S13)</f>
        <v>6514.5</v>
      </c>
      <c r="T14" s="305">
        <f>AVERAGE('Table - Initials'!T10:T13)</f>
        <v>7974</v>
      </c>
      <c r="U14" s="307">
        <v>43898</v>
      </c>
    </row>
    <row r="15" spans="1:26" ht="13.5" customHeight="1" x14ac:dyDescent="0.35">
      <c r="A15" s="304">
        <v>11</v>
      </c>
      <c r="B15" s="305">
        <f>AVERAGE('Table - Initials'!B11:B14)</f>
        <v>12650.5</v>
      </c>
      <c r="C15" s="305">
        <f>AVERAGE('Table - Initials'!C11:C14)</f>
        <v>11519.25</v>
      </c>
      <c r="D15" s="305">
        <f>AVERAGE('Table - Initials'!D11:D14)</f>
        <v>9939.5</v>
      </c>
      <c r="E15" s="305">
        <f>AVERAGE('Table - Initials'!E11:E14)</f>
        <v>8136.5</v>
      </c>
      <c r="F15" s="305">
        <f>AVERAGE('Table - Initials'!F11:F14)</f>
        <v>7457.75</v>
      </c>
      <c r="G15" s="305">
        <f>AVERAGE('Table - Initials'!G11:G14)</f>
        <v>7251.5</v>
      </c>
      <c r="H15" s="305">
        <f>AVERAGE('Table - Initials'!H11:H14)</f>
        <v>8393</v>
      </c>
      <c r="I15" s="305">
        <f>AVERAGE('Table - Initials'!I11:I14)</f>
        <v>15240.25</v>
      </c>
      <c r="J15" s="305">
        <f>AVERAGE('Table - Initials'!J11:J14)</f>
        <v>11429.5</v>
      </c>
      <c r="K15" s="305">
        <f>AVERAGE('Table - Initials'!K11:K14)</f>
        <v>10804.75</v>
      </c>
      <c r="L15" s="305">
        <f>AVERAGE('Table - Initials'!L11:L14)</f>
        <v>9441</v>
      </c>
      <c r="M15" s="305">
        <f>AVERAGE('Table - Initials'!M11:M14)</f>
        <v>8581.5</v>
      </c>
      <c r="N15" s="305">
        <f>AVERAGE('Table - Initials'!N11:N14)</f>
        <v>8045.75</v>
      </c>
      <c r="O15" s="305">
        <f>AVERAGE('Table - Initials'!O11:O14)</f>
        <v>6720.5</v>
      </c>
      <c r="P15" s="305">
        <f>AVERAGE('Table - Initials'!P11:P14)</f>
        <v>6804</v>
      </c>
      <c r="Q15" s="305">
        <f>AVERAGE('Table - Initials'!Q11:Q14)</f>
        <v>6079.25</v>
      </c>
      <c r="R15" s="305">
        <f>AVERAGE('Table - Initials'!R11:R14)</f>
        <v>5902</v>
      </c>
      <c r="S15" s="305">
        <f>AVERAGE('Table - Initials'!S11:S14)</f>
        <v>6039.75</v>
      </c>
      <c r="T15" s="348">
        <f>AVERAGE('Table - Initials'!T11:T14)</f>
        <v>38837.75</v>
      </c>
      <c r="U15" s="307">
        <v>43905</v>
      </c>
    </row>
    <row r="16" spans="1:26" ht="13.5" customHeight="1" x14ac:dyDescent="0.35">
      <c r="A16" s="308">
        <v>12</v>
      </c>
      <c r="B16" s="305">
        <f>AVERAGE('Table - Initials'!B12:B15)</f>
        <v>12486.5</v>
      </c>
      <c r="C16" s="305">
        <f>AVERAGE('Table - Initials'!C12:C15)</f>
        <v>11343.5</v>
      </c>
      <c r="D16" s="305">
        <f>AVERAGE('Table - Initials'!D12:D15)</f>
        <v>9626</v>
      </c>
      <c r="E16" s="305">
        <f>AVERAGE('Table - Initials'!E12:E15)</f>
        <v>8098.5</v>
      </c>
      <c r="F16" s="305">
        <f>AVERAGE('Table - Initials'!F12:F15)</f>
        <v>7161</v>
      </c>
      <c r="G16" s="305">
        <f>AVERAGE('Table - Initials'!G12:G15)</f>
        <v>7004.5</v>
      </c>
      <c r="H16" s="305">
        <f>AVERAGE('Table - Initials'!H12:H15)</f>
        <v>8376.75</v>
      </c>
      <c r="I16" s="305">
        <f>AVERAGE('Table - Initials'!I12:I15)</f>
        <v>14983.25</v>
      </c>
      <c r="J16" s="305">
        <f>AVERAGE('Table - Initials'!J12:J15)</f>
        <v>11227.5</v>
      </c>
      <c r="K16" s="305">
        <f>AVERAGE('Table - Initials'!K12:K15)</f>
        <v>10389.5</v>
      </c>
      <c r="L16" s="305">
        <f>AVERAGE('Table - Initials'!L12:L15)</f>
        <v>9266.5</v>
      </c>
      <c r="M16" s="305">
        <f>AVERAGE('Table - Initials'!M12:M15)</f>
        <v>8492.25</v>
      </c>
      <c r="N16" s="305">
        <f>AVERAGE('Table - Initials'!N12:N15)</f>
        <v>7915.5</v>
      </c>
      <c r="O16" s="305">
        <f>AVERAGE('Table - Initials'!O12:O15)</f>
        <v>6667.75</v>
      </c>
      <c r="P16" s="305">
        <f>AVERAGE('Table - Initials'!P12:P15)</f>
        <v>6761.5</v>
      </c>
      <c r="Q16" s="305">
        <f>AVERAGE('Table - Initials'!Q12:Q15)</f>
        <v>6088</v>
      </c>
      <c r="R16" s="305">
        <f>AVERAGE('Table - Initials'!R12:R15)</f>
        <v>5468</v>
      </c>
      <c r="S16" s="305">
        <f>AVERAGE('Table - Initials'!S12:S15)</f>
        <v>5866.25</v>
      </c>
      <c r="T16" s="305">
        <f>AVERAGE('Table - Initials'!T12:T15)</f>
        <v>82909.75</v>
      </c>
      <c r="U16" s="307">
        <v>43912</v>
      </c>
    </row>
    <row r="17" spans="1:23" ht="13.5" customHeight="1" x14ac:dyDescent="0.35">
      <c r="A17" s="304">
        <v>13</v>
      </c>
      <c r="B17" s="305">
        <f>AVERAGE('Table - Initials'!B13:B16)</f>
        <v>12472.25</v>
      </c>
      <c r="C17" s="305">
        <f>AVERAGE('Table - Initials'!C13:C16)</f>
        <v>11510.75</v>
      </c>
      <c r="D17" s="305">
        <f>AVERAGE('Table - Initials'!D13:D16)</f>
        <v>9528.5</v>
      </c>
      <c r="E17" s="305">
        <f>AVERAGE('Table - Initials'!E13:E16)</f>
        <v>8206.75</v>
      </c>
      <c r="F17" s="305">
        <f>AVERAGE('Table - Initials'!F13:F16)</f>
        <v>7517</v>
      </c>
      <c r="G17" s="305">
        <f>AVERAGE('Table - Initials'!G13:G16)</f>
        <v>7534.25</v>
      </c>
      <c r="H17" s="305">
        <f>AVERAGE('Table - Initials'!H13:H16)</f>
        <v>8740.75</v>
      </c>
      <c r="I17" s="305">
        <f>AVERAGE('Table - Initials'!I13:I16)</f>
        <v>15025</v>
      </c>
      <c r="J17" s="305">
        <f>AVERAGE('Table - Initials'!J13:J16)</f>
        <v>11465</v>
      </c>
      <c r="K17" s="305">
        <f>AVERAGE('Table - Initials'!K13:K16)</f>
        <v>9920</v>
      </c>
      <c r="L17" s="305">
        <f>AVERAGE('Table - Initials'!L13:L16)</f>
        <v>10754.5</v>
      </c>
      <c r="M17" s="305">
        <f>AVERAGE('Table - Initials'!M13:M16)</f>
        <v>8724.75</v>
      </c>
      <c r="N17" s="305">
        <f>AVERAGE('Table - Initials'!N13:N16)</f>
        <v>7800.5</v>
      </c>
      <c r="O17" s="305">
        <f>AVERAGE('Table - Initials'!O13:O16)</f>
        <v>6698.25</v>
      </c>
      <c r="P17" s="305">
        <f>AVERAGE('Table - Initials'!P13:P16)</f>
        <v>6724.25</v>
      </c>
      <c r="Q17" s="305">
        <f>AVERAGE('Table - Initials'!Q13:Q16)</f>
        <v>6334</v>
      </c>
      <c r="R17" s="305">
        <f>AVERAGE('Table - Initials'!R13:R16)</f>
        <v>5655.25</v>
      </c>
      <c r="S17" s="305">
        <f>AVERAGE('Table - Initials'!S13:S16)</f>
        <v>5681</v>
      </c>
      <c r="T17" s="305"/>
      <c r="U17" s="307">
        <v>43919</v>
      </c>
    </row>
    <row r="18" spans="1:23" ht="13.5" customHeight="1" x14ac:dyDescent="0.35">
      <c r="A18" s="304">
        <v>14</v>
      </c>
      <c r="B18" s="305">
        <f>AVERAGE('Table - Initials'!B14:B17)</f>
        <v>12664</v>
      </c>
      <c r="C18" s="305">
        <f>AVERAGE('Table - Initials'!C14:C17)</f>
        <v>11922.25</v>
      </c>
      <c r="D18" s="305">
        <f>AVERAGE('Table - Initials'!D14:D17)</f>
        <v>10233.75</v>
      </c>
      <c r="E18" s="305">
        <f>AVERAGE('Table - Initials'!E14:E17)</f>
        <v>8839.5</v>
      </c>
      <c r="F18" s="305">
        <f>AVERAGE('Table - Initials'!F14:F17)</f>
        <v>7659</v>
      </c>
      <c r="G18" s="305">
        <f>AVERAGE('Table - Initials'!G14:G17)</f>
        <v>7695.25</v>
      </c>
      <c r="H18" s="305">
        <f>AVERAGE('Table - Initials'!H14:H17)</f>
        <v>8902</v>
      </c>
      <c r="I18" s="305">
        <f>AVERAGE('Table - Initials'!I14:I17)</f>
        <v>15314.25</v>
      </c>
      <c r="J18" s="305">
        <f>AVERAGE('Table - Initials'!J14:J17)</f>
        <v>11981.75</v>
      </c>
      <c r="K18" s="305">
        <f>AVERAGE('Table - Initials'!K14:K17)</f>
        <v>10470</v>
      </c>
      <c r="L18" s="305">
        <f>AVERAGE('Table - Initials'!L14:L17)</f>
        <v>10883.5</v>
      </c>
      <c r="M18" s="305">
        <f>AVERAGE('Table - Initials'!M14:M17)</f>
        <v>9084.5</v>
      </c>
      <c r="N18" s="305">
        <f>AVERAGE('Table - Initials'!N14:N17)</f>
        <v>8010.75</v>
      </c>
      <c r="O18" s="305">
        <f>AVERAGE('Table - Initials'!O14:O17)</f>
        <v>7169</v>
      </c>
      <c r="P18" s="305">
        <f>AVERAGE('Table - Initials'!P14:P17)</f>
        <v>6897</v>
      </c>
      <c r="Q18" s="305">
        <f>AVERAGE('Table - Initials'!Q14:Q17)</f>
        <v>6372.5</v>
      </c>
      <c r="R18" s="305">
        <f>AVERAGE('Table - Initials'!R14:R17)</f>
        <v>5824</v>
      </c>
      <c r="S18" s="305">
        <f>AVERAGE('Table - Initials'!S14:S17)</f>
        <v>5971.75</v>
      </c>
      <c r="T18" s="305"/>
      <c r="U18" s="307">
        <v>43926</v>
      </c>
    </row>
    <row r="19" spans="1:23" ht="13.5" customHeight="1" x14ac:dyDescent="0.35">
      <c r="A19" s="304">
        <v>15</v>
      </c>
      <c r="B19" s="305">
        <f>AVERAGE('Table - Initials'!B15:B18)</f>
        <v>12593.5</v>
      </c>
      <c r="C19" s="305">
        <f>AVERAGE('Table - Initials'!C15:C18)</f>
        <v>12171.25</v>
      </c>
      <c r="D19" s="305">
        <f>AVERAGE('Table - Initials'!D15:D18)</f>
        <v>10476.25</v>
      </c>
      <c r="E19" s="305">
        <f>AVERAGE('Table - Initials'!E15:E18)</f>
        <v>9058.75</v>
      </c>
      <c r="F19" s="305">
        <f>AVERAGE('Table - Initials'!F15:F18)</f>
        <v>7705.5</v>
      </c>
      <c r="G19" s="305">
        <f>AVERAGE('Table - Initials'!G15:G18)</f>
        <v>7738.75</v>
      </c>
      <c r="H19" s="305">
        <f>AVERAGE('Table - Initials'!H15:H18)</f>
        <v>9063.5</v>
      </c>
      <c r="I19" s="305">
        <f>AVERAGE('Table - Initials'!I15:I18)</f>
        <v>15063.25</v>
      </c>
      <c r="J19" s="305">
        <f>AVERAGE('Table - Initials'!J15:J18)</f>
        <v>11958</v>
      </c>
      <c r="K19" s="305">
        <f>AVERAGE('Table - Initials'!K15:K18)</f>
        <v>10693.75</v>
      </c>
      <c r="L19" s="305">
        <f>AVERAGE('Table - Initials'!L15:L18)</f>
        <v>10803.25</v>
      </c>
      <c r="M19" s="305">
        <f>AVERAGE('Table - Initials'!M15:M18)</f>
        <v>9318</v>
      </c>
      <c r="N19" s="305">
        <f>AVERAGE('Table - Initials'!N15:N18)</f>
        <v>8173.25</v>
      </c>
      <c r="O19" s="305">
        <f>AVERAGE('Table - Initials'!O15:O18)</f>
        <v>7199.75</v>
      </c>
      <c r="P19" s="305">
        <f>AVERAGE('Table - Initials'!P15:P18)</f>
        <v>6957.75</v>
      </c>
      <c r="Q19" s="305">
        <f>AVERAGE('Table - Initials'!Q15:Q18)</f>
        <v>6327.5</v>
      </c>
      <c r="R19" s="305">
        <f>AVERAGE('Table - Initials'!R15:R18)</f>
        <v>5849.5</v>
      </c>
      <c r="S19" s="305">
        <f>AVERAGE('Table - Initials'!S15:S18)</f>
        <v>6064.25</v>
      </c>
      <c r="T19" s="305"/>
      <c r="U19" s="307">
        <v>43933</v>
      </c>
    </row>
    <row r="20" spans="1:23" ht="13.5" customHeight="1" x14ac:dyDescent="0.35">
      <c r="A20" s="304">
        <v>16</v>
      </c>
      <c r="B20" s="305">
        <f>AVERAGE('Table - Initials'!B16:B19)</f>
        <v>12333.75</v>
      </c>
      <c r="C20" s="305">
        <f>AVERAGE('Table - Initials'!C16:C19)</f>
        <v>12114.25</v>
      </c>
      <c r="D20" s="305">
        <f>AVERAGE('Table - Initials'!D16:D19)</f>
        <v>10308.75</v>
      </c>
      <c r="E20" s="305">
        <f>AVERAGE('Table - Initials'!E16:E19)</f>
        <v>9154.5</v>
      </c>
      <c r="F20" s="305">
        <f>AVERAGE('Table - Initials'!F16:F19)</f>
        <v>7711.25</v>
      </c>
      <c r="G20" s="305">
        <f>AVERAGE('Table - Initials'!G16:G19)</f>
        <v>7711.75</v>
      </c>
      <c r="H20" s="305">
        <f>AVERAGE('Table - Initials'!H16:H19)</f>
        <v>9092.25</v>
      </c>
      <c r="I20" s="305">
        <f>AVERAGE('Table - Initials'!I16:I19)</f>
        <v>14582</v>
      </c>
      <c r="J20" s="305">
        <f>AVERAGE('Table - Initials'!J16:J19)</f>
        <v>11873.5</v>
      </c>
      <c r="K20" s="305">
        <f>AVERAGE('Table - Initials'!K16:K19)</f>
        <v>10806.75</v>
      </c>
      <c r="L20" s="305">
        <f>AVERAGE('Table - Initials'!L16:L19)</f>
        <v>10716</v>
      </c>
      <c r="M20" s="305">
        <f>AVERAGE('Table - Initials'!M16:M19)</f>
        <v>9138.5</v>
      </c>
      <c r="N20" s="305">
        <f>AVERAGE('Table - Initials'!N16:N19)</f>
        <v>8406.5</v>
      </c>
      <c r="O20" s="305">
        <f>AVERAGE('Table - Initials'!O16:O19)</f>
        <v>7149</v>
      </c>
      <c r="P20" s="305">
        <f>AVERAGE('Table - Initials'!P16:P19)</f>
        <v>6884</v>
      </c>
      <c r="Q20" s="305">
        <f>AVERAGE('Table - Initials'!Q16:Q19)</f>
        <v>6249.25</v>
      </c>
      <c r="R20" s="305">
        <f>AVERAGE('Table - Initials'!R16:R19)</f>
        <v>5805.5</v>
      </c>
      <c r="S20" s="305">
        <f>AVERAGE('Table - Initials'!S16:S19)</f>
        <v>6031.25</v>
      </c>
      <c r="T20" s="305"/>
      <c r="U20" s="307">
        <v>43940</v>
      </c>
      <c r="W20" s="38"/>
    </row>
    <row r="21" spans="1:23" ht="13.5" customHeight="1" x14ac:dyDescent="0.35">
      <c r="A21" s="304">
        <v>17</v>
      </c>
      <c r="B21" s="305">
        <f>AVERAGE('Table - Initials'!B17:B20)</f>
        <v>12045</v>
      </c>
      <c r="C21" s="305">
        <f>AVERAGE('Table - Initials'!C17:C20)</f>
        <v>11880.5</v>
      </c>
      <c r="D21" s="305">
        <f>AVERAGE('Table - Initials'!D17:D20)</f>
        <v>9963</v>
      </c>
      <c r="E21" s="305">
        <f>AVERAGE('Table - Initials'!E17:E20)</f>
        <v>8731</v>
      </c>
      <c r="F21" s="305">
        <f>AVERAGE('Table - Initials'!F17:F20)</f>
        <v>7102.25</v>
      </c>
      <c r="G21" s="305">
        <f>AVERAGE('Table - Initials'!G17:G20)</f>
        <v>7015.25</v>
      </c>
      <c r="H21" s="305">
        <f>AVERAGE('Table - Initials'!H17:H20)</f>
        <v>8662.25</v>
      </c>
      <c r="I21" s="305">
        <f>AVERAGE('Table - Initials'!I17:I20)</f>
        <v>13833.5</v>
      </c>
      <c r="J21" s="305">
        <f>AVERAGE('Table - Initials'!J17:J20)</f>
        <v>11445</v>
      </c>
      <c r="K21" s="305">
        <f>AVERAGE('Table - Initials'!K17:K20)</f>
        <v>10739.5</v>
      </c>
      <c r="L21" s="305">
        <f>AVERAGE('Table - Initials'!L17:L20)</f>
        <v>9354</v>
      </c>
      <c r="M21" s="305">
        <f>AVERAGE('Table - Initials'!M17:M20)</f>
        <v>8849.25</v>
      </c>
      <c r="N21" s="305">
        <f>AVERAGE('Table - Initials'!N17:N20)</f>
        <v>8213.75</v>
      </c>
      <c r="O21" s="305">
        <f>AVERAGE('Table - Initials'!O17:O20)</f>
        <v>6902.25</v>
      </c>
      <c r="P21" s="305">
        <f>AVERAGE('Table - Initials'!P17:P20)</f>
        <v>6778.25</v>
      </c>
      <c r="Q21" s="305">
        <f>AVERAGE('Table - Initials'!Q17:Q20)</f>
        <v>5875</v>
      </c>
      <c r="R21" s="305">
        <f>AVERAGE('Table - Initials'!R17:R20)</f>
        <v>5455.75</v>
      </c>
      <c r="S21" s="305">
        <f>AVERAGE('Table - Initials'!S17:S20)</f>
        <v>5775.25</v>
      </c>
      <c r="T21" s="305"/>
      <c r="U21" s="307">
        <v>43947</v>
      </c>
      <c r="W21" s="38"/>
    </row>
    <row r="22" spans="1:23" ht="13.5" customHeight="1" x14ac:dyDescent="0.35">
      <c r="A22" s="304">
        <v>18</v>
      </c>
      <c r="B22" s="305">
        <f>AVERAGE('Table - Initials'!B18:B21)</f>
        <v>11426.75</v>
      </c>
      <c r="C22" s="305">
        <f>AVERAGE('Table - Initials'!C18:C21)</f>
        <v>11046.5</v>
      </c>
      <c r="D22" s="305">
        <f>AVERAGE('Table - Initials'!D18:D21)</f>
        <v>9094.75</v>
      </c>
      <c r="E22" s="305">
        <f>AVERAGE('Table - Initials'!E18:E21)</f>
        <v>7996</v>
      </c>
      <c r="F22" s="305">
        <f>AVERAGE('Table - Initials'!F18:F21)</f>
        <v>6853.75</v>
      </c>
      <c r="G22" s="305">
        <f>AVERAGE('Table - Initials'!G18:G21)</f>
        <v>6748.5</v>
      </c>
      <c r="H22" s="305">
        <f>AVERAGE('Table - Initials'!H18:H21)</f>
        <v>8400.25</v>
      </c>
      <c r="I22" s="305">
        <f>AVERAGE('Table - Initials'!I18:I21)</f>
        <v>13170.5</v>
      </c>
      <c r="J22" s="305">
        <f>AVERAGE('Table - Initials'!J18:J21)</f>
        <v>11036</v>
      </c>
      <c r="K22" s="305">
        <f>AVERAGE('Table - Initials'!K18:K21)</f>
        <v>10289.25</v>
      </c>
      <c r="L22" s="305">
        <f>AVERAGE('Table - Initials'!L18:L21)</f>
        <v>9093.25</v>
      </c>
      <c r="M22" s="305">
        <f>AVERAGE('Table - Initials'!M18:M21)</f>
        <v>8369</v>
      </c>
      <c r="N22" s="305">
        <f>AVERAGE('Table - Initials'!N18:N21)</f>
        <v>7874.75</v>
      </c>
      <c r="O22" s="305">
        <f>AVERAGE('Table - Initials'!O18:O21)</f>
        <v>6477.25</v>
      </c>
      <c r="P22" s="305">
        <f>AVERAGE('Table - Initials'!P18:P21)</f>
        <v>6395.25</v>
      </c>
      <c r="Q22" s="305">
        <f>AVERAGE('Table - Initials'!Q18:Q21)</f>
        <v>5732.25</v>
      </c>
      <c r="R22" s="305">
        <f>AVERAGE('Table - Initials'!R18:R21)</f>
        <v>5283.5</v>
      </c>
      <c r="S22" s="305">
        <f>AVERAGE('Table - Initials'!S18:S21)</f>
        <v>5322.25</v>
      </c>
      <c r="T22" s="305"/>
      <c r="U22" s="307">
        <v>43954</v>
      </c>
    </row>
    <row r="23" spans="1:23" ht="13.5" customHeight="1" x14ac:dyDescent="0.35">
      <c r="A23" s="304">
        <v>19</v>
      </c>
      <c r="B23" s="305">
        <f>AVERAGE('Table - Initials'!B19:B22)</f>
        <v>10969</v>
      </c>
      <c r="C23" s="305">
        <f>AVERAGE('Table - Initials'!C19:C22)</f>
        <v>10618</v>
      </c>
      <c r="D23" s="305">
        <f>AVERAGE('Table - Initials'!D19:D22)</f>
        <v>8714.25</v>
      </c>
      <c r="E23" s="305">
        <f>AVERAGE('Table - Initials'!E19:E22)</f>
        <v>7742</v>
      </c>
      <c r="F23" s="305">
        <f>AVERAGE('Table - Initials'!F19:F22)</f>
        <v>6563.25</v>
      </c>
      <c r="G23" s="305">
        <f>AVERAGE('Table - Initials'!G19:G22)</f>
        <v>6571</v>
      </c>
      <c r="H23" s="305">
        <f>AVERAGE('Table - Initials'!H19:H22)</f>
        <v>8126</v>
      </c>
      <c r="I23" s="305">
        <f>AVERAGE('Table - Initials'!I19:I22)</f>
        <v>13297.75</v>
      </c>
      <c r="J23" s="305">
        <f>AVERAGE('Table - Initials'!J19:J22)</f>
        <v>10845</v>
      </c>
      <c r="K23" s="305">
        <f>AVERAGE('Table - Initials'!K19:K22)</f>
        <v>10069.5</v>
      </c>
      <c r="L23" s="305">
        <f>AVERAGE('Table - Initials'!L19:L22)</f>
        <v>8767.75</v>
      </c>
      <c r="M23" s="305">
        <f>AVERAGE('Table - Initials'!M19:M22)</f>
        <v>7905.75</v>
      </c>
      <c r="N23" s="305">
        <f>AVERAGE('Table - Initials'!N19:N22)</f>
        <v>7702.75</v>
      </c>
      <c r="O23" s="305">
        <f>AVERAGE('Table - Initials'!O19:O22)</f>
        <v>6382.5</v>
      </c>
      <c r="P23" s="305">
        <f>AVERAGE('Table - Initials'!P19:P22)</f>
        <v>6164.25</v>
      </c>
      <c r="Q23" s="305">
        <f>AVERAGE('Table - Initials'!Q19:Q22)</f>
        <v>5616.25</v>
      </c>
      <c r="R23" s="305">
        <f>AVERAGE('Table - Initials'!R19:R22)</f>
        <v>5135.5</v>
      </c>
      <c r="S23" s="305">
        <f>AVERAGE('Table - Initials'!S19:S22)</f>
        <v>5259.75</v>
      </c>
      <c r="T23" s="305"/>
      <c r="U23" s="307">
        <v>43961</v>
      </c>
    </row>
    <row r="24" spans="1:23" ht="13.5" customHeight="1" x14ac:dyDescent="0.35">
      <c r="A24" s="304">
        <v>20</v>
      </c>
      <c r="B24" s="305">
        <f>AVERAGE('Table - Initials'!B20:B23)</f>
        <v>10551.75</v>
      </c>
      <c r="C24" s="305">
        <f>AVERAGE('Table - Initials'!C20:C23)</f>
        <v>10537</v>
      </c>
      <c r="D24" s="305">
        <f>AVERAGE('Table - Initials'!D20:D23)</f>
        <v>8572</v>
      </c>
      <c r="E24" s="305">
        <f>AVERAGE('Table - Initials'!E20:E23)</f>
        <v>7640.75</v>
      </c>
      <c r="F24" s="305">
        <f>AVERAGE('Table - Initials'!F20:F23)</f>
        <v>6574.75</v>
      </c>
      <c r="G24" s="305">
        <f>AVERAGE('Table - Initials'!G20:G23)</f>
        <v>6490.75</v>
      </c>
      <c r="H24" s="305">
        <f>AVERAGE('Table - Initials'!H20:H23)</f>
        <v>8024.75</v>
      </c>
      <c r="I24" s="305">
        <f>AVERAGE('Table - Initials'!I20:I23)</f>
        <v>13064.5</v>
      </c>
      <c r="J24" s="305">
        <f>AVERAGE('Table - Initials'!J20:J23)</f>
        <v>10751.75</v>
      </c>
      <c r="K24" s="305">
        <f>AVERAGE('Table - Initials'!K20:K23)</f>
        <v>9860</v>
      </c>
      <c r="L24" s="305">
        <f>AVERAGE('Table - Initials'!L20:L23)</f>
        <v>8713.75</v>
      </c>
      <c r="M24" s="305">
        <f>AVERAGE('Table - Initials'!M20:M23)</f>
        <v>7831</v>
      </c>
      <c r="N24" s="305">
        <f>AVERAGE('Table - Initials'!N20:N23)</f>
        <v>7179</v>
      </c>
      <c r="O24" s="305">
        <f>AVERAGE('Table - Initials'!O20:O23)</f>
        <v>6339.5</v>
      </c>
      <c r="P24" s="305">
        <f>AVERAGE('Table - Initials'!P20:P23)</f>
        <v>6094.5</v>
      </c>
      <c r="Q24" s="305">
        <f>AVERAGE('Table - Initials'!Q20:Q23)</f>
        <v>5476.25</v>
      </c>
      <c r="R24" s="305">
        <f>AVERAGE('Table - Initials'!R20:R23)</f>
        <v>5135.25</v>
      </c>
      <c r="S24" s="305">
        <f>AVERAGE('Table - Initials'!S20:S23)</f>
        <v>5301.75</v>
      </c>
      <c r="T24" s="305"/>
      <c r="U24" s="307">
        <v>43968</v>
      </c>
    </row>
    <row r="25" spans="1:23" ht="13.5" customHeight="1" x14ac:dyDescent="0.35">
      <c r="A25" s="304">
        <v>21</v>
      </c>
      <c r="B25" s="305">
        <f>AVERAGE('Table - Initials'!B21:B24)</f>
        <v>10413</v>
      </c>
      <c r="C25" s="305">
        <f>AVERAGE('Table - Initials'!C21:C24)</f>
        <v>10202.25</v>
      </c>
      <c r="D25" s="305">
        <f>AVERAGE('Table - Initials'!D21:D24)</f>
        <v>8580.25</v>
      </c>
      <c r="E25" s="305">
        <f>AVERAGE('Table - Initials'!E21:E24)</f>
        <v>7715.75</v>
      </c>
      <c r="F25" s="305">
        <f>AVERAGE('Table - Initials'!F21:F24)</f>
        <v>6518.25</v>
      </c>
      <c r="G25" s="305">
        <f>AVERAGE('Table - Initials'!G21:G24)</f>
        <v>6155.25</v>
      </c>
      <c r="H25" s="305">
        <f>AVERAGE('Table - Initials'!H21:H24)</f>
        <v>7690.5</v>
      </c>
      <c r="I25" s="305">
        <f>AVERAGE('Table - Initials'!I21:I24)</f>
        <v>12725.25</v>
      </c>
      <c r="J25" s="305">
        <f>AVERAGE('Table - Initials'!J21:J24)</f>
        <v>10721</v>
      </c>
      <c r="K25" s="305">
        <f>AVERAGE('Table - Initials'!K21:K24)</f>
        <v>9895.5</v>
      </c>
      <c r="L25" s="305">
        <f>AVERAGE('Table - Initials'!L21:L24)</f>
        <v>8444</v>
      </c>
      <c r="M25" s="305">
        <f>AVERAGE('Table - Initials'!M21:M24)</f>
        <v>7692.75</v>
      </c>
      <c r="N25" s="305">
        <f>AVERAGE('Table - Initials'!N21:N24)</f>
        <v>6935.25</v>
      </c>
      <c r="O25" s="305">
        <f>AVERAGE('Table - Initials'!O21:O24)</f>
        <v>6127.25</v>
      </c>
      <c r="P25" s="305">
        <f>AVERAGE('Table - Initials'!P21:P24)</f>
        <v>6009.5</v>
      </c>
      <c r="Q25" s="305">
        <f>AVERAGE('Table - Initials'!Q21:Q24)</f>
        <v>5292</v>
      </c>
      <c r="R25" s="305">
        <f>AVERAGE('Table - Initials'!R21:R24)</f>
        <v>5038.75</v>
      </c>
      <c r="S25" s="305">
        <f>AVERAGE('Table - Initials'!S21:S24)</f>
        <v>5215</v>
      </c>
      <c r="T25" s="305"/>
      <c r="U25" s="307">
        <v>43975</v>
      </c>
    </row>
    <row r="26" spans="1:23" ht="13.5" customHeight="1" x14ac:dyDescent="0.35">
      <c r="A26" s="304">
        <v>22</v>
      </c>
      <c r="B26" s="305">
        <f>AVERAGE('Table - Initials'!B22:B25)</f>
        <v>10354</v>
      </c>
      <c r="C26" s="305">
        <f>AVERAGE('Table - Initials'!C22:C25)</f>
        <v>10344.25</v>
      </c>
      <c r="D26" s="305">
        <f>AVERAGE('Table - Initials'!D22:D25)</f>
        <v>8614.75</v>
      </c>
      <c r="E26" s="305">
        <f>AVERAGE('Table - Initials'!E22:E25)</f>
        <v>7612</v>
      </c>
      <c r="F26" s="305">
        <f>AVERAGE('Table - Initials'!F22:F25)</f>
        <v>6480.25</v>
      </c>
      <c r="G26" s="305">
        <f>AVERAGE('Table - Initials'!G22:G25)</f>
        <v>6161.25</v>
      </c>
      <c r="H26" s="305">
        <f>AVERAGE('Table - Initials'!H22:H25)</f>
        <v>7701.75</v>
      </c>
      <c r="I26" s="305">
        <f>AVERAGE('Table - Initials'!I22:I25)</f>
        <v>12846.5</v>
      </c>
      <c r="J26" s="305">
        <f>AVERAGE('Table - Initials'!J22:J25)</f>
        <v>10421.75</v>
      </c>
      <c r="K26" s="305">
        <f>AVERAGE('Table - Initials'!K22:K25)</f>
        <v>9549</v>
      </c>
      <c r="L26" s="305">
        <f>AVERAGE('Table - Initials'!L22:L25)</f>
        <v>8605.5</v>
      </c>
      <c r="M26" s="305">
        <f>AVERAGE('Table - Initials'!M22:M25)</f>
        <v>7633.5</v>
      </c>
      <c r="N26" s="305">
        <f>AVERAGE('Table - Initials'!N22:N25)</f>
        <v>6766.75</v>
      </c>
      <c r="O26" s="305">
        <f>AVERAGE('Table - Initials'!O22:O25)</f>
        <v>5942.75</v>
      </c>
      <c r="P26" s="305">
        <f>AVERAGE('Table - Initials'!P22:P25)</f>
        <v>5791</v>
      </c>
      <c r="Q26" s="305">
        <f>AVERAGE('Table - Initials'!Q22:Q25)</f>
        <v>5286.75</v>
      </c>
      <c r="R26" s="305">
        <f>AVERAGE('Table - Initials'!R22:R25)</f>
        <v>5077.75</v>
      </c>
      <c r="S26" s="305">
        <f>AVERAGE('Table - Initials'!S22:S25)</f>
        <v>5284</v>
      </c>
      <c r="T26" s="305"/>
      <c r="U26" s="307">
        <v>43982</v>
      </c>
    </row>
    <row r="27" spans="1:23" ht="13.5" customHeight="1" x14ac:dyDescent="0.35">
      <c r="A27" s="304">
        <v>23</v>
      </c>
      <c r="B27" s="305">
        <f>AVERAGE('Table - Initials'!B23:B26)</f>
        <v>10210.75</v>
      </c>
      <c r="C27" s="305">
        <f>AVERAGE('Table - Initials'!C23:C26)</f>
        <v>10198.25</v>
      </c>
      <c r="D27" s="305">
        <f>AVERAGE('Table - Initials'!D23:D26)</f>
        <v>8655.75</v>
      </c>
      <c r="E27" s="305">
        <f>AVERAGE('Table - Initials'!E23:E26)</f>
        <v>7655.25</v>
      </c>
      <c r="F27" s="305">
        <f>AVERAGE('Table - Initials'!F23:F26)</f>
        <v>6570.75</v>
      </c>
      <c r="G27" s="305">
        <f>AVERAGE('Table - Initials'!G23:G26)</f>
        <v>6069.75</v>
      </c>
      <c r="H27" s="305">
        <f>AVERAGE('Table - Initials'!H23:H26)</f>
        <v>7787.5</v>
      </c>
      <c r="I27" s="305">
        <f>AVERAGE('Table - Initials'!I23:I26)</f>
        <v>12415.75</v>
      </c>
      <c r="J27" s="305">
        <f>AVERAGE('Table - Initials'!J23:J26)</f>
        <v>10766</v>
      </c>
      <c r="K27" s="305">
        <f>AVERAGE('Table - Initials'!K23:K26)</f>
        <v>9708.25</v>
      </c>
      <c r="L27" s="305">
        <f>AVERAGE('Table - Initials'!L23:L26)</f>
        <v>8657.5</v>
      </c>
      <c r="M27" s="305">
        <f>AVERAGE('Table - Initials'!M23:M26)</f>
        <v>7648</v>
      </c>
      <c r="N27" s="305">
        <f>AVERAGE('Table - Initials'!N23:N26)</f>
        <v>6655.75</v>
      </c>
      <c r="O27" s="305">
        <f>AVERAGE('Table - Initials'!O23:O26)</f>
        <v>5775.25</v>
      </c>
      <c r="P27" s="305">
        <f>AVERAGE('Table - Initials'!P23:P26)</f>
        <v>5754.25</v>
      </c>
      <c r="Q27" s="305">
        <f>AVERAGE('Table - Initials'!Q23:Q26)</f>
        <v>5311.5</v>
      </c>
      <c r="R27" s="305">
        <f>AVERAGE('Table - Initials'!R23:R26)</f>
        <v>5058</v>
      </c>
      <c r="S27" s="305">
        <f>AVERAGE('Table - Initials'!S23:S26)</f>
        <v>5130.75</v>
      </c>
      <c r="T27" s="305"/>
      <c r="U27" s="307">
        <v>43989</v>
      </c>
    </row>
    <row r="28" spans="1:23" ht="13.5" customHeight="1" x14ac:dyDescent="0.35">
      <c r="A28" s="304">
        <v>24</v>
      </c>
      <c r="B28" s="305">
        <f>AVERAGE('Table - Initials'!B24:B27)</f>
        <v>10371.25</v>
      </c>
      <c r="C28" s="305">
        <f>AVERAGE('Table - Initials'!C24:C27)</f>
        <v>10227</v>
      </c>
      <c r="D28" s="305">
        <f>AVERAGE('Table - Initials'!D24:D27)</f>
        <v>8639.5</v>
      </c>
      <c r="E28" s="305">
        <f>AVERAGE('Table - Initials'!E24:E27)</f>
        <v>7485.25</v>
      </c>
      <c r="F28" s="305">
        <f>AVERAGE('Table - Initials'!F24:F27)</f>
        <v>6660</v>
      </c>
      <c r="G28" s="305">
        <f>AVERAGE('Table - Initials'!G24:G27)</f>
        <v>6144</v>
      </c>
      <c r="H28" s="305">
        <f>AVERAGE('Table - Initials'!H24:H27)</f>
        <v>7973.75</v>
      </c>
      <c r="I28" s="305">
        <f>AVERAGE('Table - Initials'!I24:I27)</f>
        <v>12457.25</v>
      </c>
      <c r="J28" s="305">
        <f>AVERAGE('Table - Initials'!J24:J27)</f>
        <v>10758.75</v>
      </c>
      <c r="K28" s="305">
        <f>AVERAGE('Table - Initials'!K24:K27)</f>
        <v>9666.25</v>
      </c>
      <c r="L28" s="305">
        <f>AVERAGE('Table - Initials'!L24:L27)</f>
        <v>8675</v>
      </c>
      <c r="M28" s="305">
        <f>AVERAGE('Table - Initials'!M24:M27)</f>
        <v>7819</v>
      </c>
      <c r="N28" s="305">
        <f>AVERAGE('Table - Initials'!N24:N27)</f>
        <v>6933.5</v>
      </c>
      <c r="O28" s="305">
        <f>AVERAGE('Table - Initials'!O24:O27)</f>
        <v>5914.75</v>
      </c>
      <c r="P28" s="305">
        <f>AVERAGE('Table - Initials'!P24:P27)</f>
        <v>5756</v>
      </c>
      <c r="Q28" s="305">
        <f>AVERAGE('Table - Initials'!Q24:Q27)</f>
        <v>5375.5</v>
      </c>
      <c r="R28" s="305">
        <f>AVERAGE('Table - Initials'!R24:R27)</f>
        <v>5109.5</v>
      </c>
      <c r="S28" s="305">
        <f>AVERAGE('Table - Initials'!S24:S27)</f>
        <v>5110.5</v>
      </c>
      <c r="T28" s="305"/>
      <c r="U28" s="307">
        <v>43996</v>
      </c>
    </row>
    <row r="29" spans="1:23" ht="13.5" customHeight="1" x14ac:dyDescent="0.35">
      <c r="A29" s="304">
        <v>25</v>
      </c>
      <c r="B29" s="305">
        <f>AVERAGE('Table - Initials'!B25:B28)</f>
        <v>10508</v>
      </c>
      <c r="C29" s="305">
        <f>AVERAGE('Table - Initials'!C25:C28)</f>
        <v>10534.75</v>
      </c>
      <c r="D29" s="305">
        <f>AVERAGE('Table - Initials'!D25:D28)</f>
        <v>8571.5</v>
      </c>
      <c r="E29" s="305">
        <f>AVERAGE('Table - Initials'!E25:E28)</f>
        <v>7561</v>
      </c>
      <c r="F29" s="305">
        <f>AVERAGE('Table - Initials'!F25:F28)</f>
        <v>6737.25</v>
      </c>
      <c r="G29" s="305">
        <f>AVERAGE('Table - Initials'!G25:G28)</f>
        <v>6552.5</v>
      </c>
      <c r="H29" s="305">
        <f>AVERAGE('Table - Initials'!H25:H28)</f>
        <v>8264.25</v>
      </c>
      <c r="I29" s="305">
        <f>AVERAGE('Table - Initials'!I25:I28)</f>
        <v>12686</v>
      </c>
      <c r="J29" s="305">
        <f>AVERAGE('Table - Initials'!J25:J28)</f>
        <v>10806.75</v>
      </c>
      <c r="K29" s="305">
        <f>AVERAGE('Table - Initials'!K25:K28)</f>
        <v>9493.5</v>
      </c>
      <c r="L29" s="305">
        <f>AVERAGE('Table - Initials'!L25:L28)</f>
        <v>8760.5</v>
      </c>
      <c r="M29" s="305">
        <f>AVERAGE('Table - Initials'!M25:M28)</f>
        <v>8342.5</v>
      </c>
      <c r="N29" s="305">
        <f>AVERAGE('Table - Initials'!N25:N28)</f>
        <v>7022.5</v>
      </c>
      <c r="O29" s="305">
        <f>AVERAGE('Table - Initials'!O25:O28)</f>
        <v>6156</v>
      </c>
      <c r="P29" s="305">
        <f>AVERAGE('Table - Initials'!P25:P28)</f>
        <v>5841.75</v>
      </c>
      <c r="Q29" s="305">
        <f>AVERAGE('Table - Initials'!Q25:Q28)</f>
        <v>5554.25</v>
      </c>
      <c r="R29" s="305">
        <f>AVERAGE('Table - Initials'!R25:R28)</f>
        <v>5277</v>
      </c>
      <c r="S29" s="305">
        <f>AVERAGE('Table - Initials'!S25:S28)</f>
        <v>5287.5</v>
      </c>
      <c r="T29" s="305"/>
      <c r="U29" s="307">
        <v>44003</v>
      </c>
    </row>
    <row r="30" spans="1:23" ht="13.5" customHeight="1" x14ac:dyDescent="0.35">
      <c r="A30" s="304">
        <v>26</v>
      </c>
      <c r="B30" s="305">
        <f>AVERAGE('Table - Initials'!B26:B29)</f>
        <v>10426</v>
      </c>
      <c r="C30" s="305">
        <f>AVERAGE('Table - Initials'!C26:C29)</f>
        <v>10418</v>
      </c>
      <c r="D30" s="305">
        <f>AVERAGE('Table - Initials'!D26:D29)</f>
        <v>8594</v>
      </c>
      <c r="E30" s="305">
        <f>AVERAGE('Table - Initials'!E26:E29)</f>
        <v>7735</v>
      </c>
      <c r="F30" s="305">
        <f>AVERAGE('Table - Initials'!F26:F29)</f>
        <v>7086.75</v>
      </c>
      <c r="G30" s="305">
        <f>AVERAGE('Table - Initials'!G26:G29)</f>
        <v>7046.25</v>
      </c>
      <c r="H30" s="305">
        <f>AVERAGE('Table - Initials'!H26:H29)</f>
        <v>8117.5</v>
      </c>
      <c r="I30" s="305">
        <f>AVERAGE('Table - Initials'!I26:I29)</f>
        <v>12327.25</v>
      </c>
      <c r="J30" s="305">
        <f>AVERAGE('Table - Initials'!J26:J29)</f>
        <v>10862.75</v>
      </c>
      <c r="K30" s="305">
        <f>AVERAGE('Table - Initials'!K26:K29)</f>
        <v>9600.75</v>
      </c>
      <c r="L30" s="305">
        <f>AVERAGE('Table - Initials'!L26:L29)</f>
        <v>9117.25</v>
      </c>
      <c r="M30" s="305">
        <f>AVERAGE('Table - Initials'!M26:M29)</f>
        <v>8556.5</v>
      </c>
      <c r="N30" s="305">
        <f>AVERAGE('Table - Initials'!N26:N29)</f>
        <v>7058.25</v>
      </c>
      <c r="O30" s="305">
        <f>AVERAGE('Table - Initials'!O26:O29)</f>
        <v>6162.25</v>
      </c>
      <c r="P30" s="305">
        <f>AVERAGE('Table - Initials'!P26:P29)</f>
        <v>5968.75</v>
      </c>
      <c r="Q30" s="305">
        <f>AVERAGE('Table - Initials'!Q26:Q29)</f>
        <v>5739</v>
      </c>
      <c r="R30" s="305">
        <f>AVERAGE('Table - Initials'!R26:R29)</f>
        <v>5416.5</v>
      </c>
      <c r="S30" s="305">
        <f>AVERAGE('Table - Initials'!S26:S29)</f>
        <v>5323</v>
      </c>
      <c r="T30" s="305"/>
      <c r="U30" s="307">
        <v>44010</v>
      </c>
    </row>
    <row r="31" spans="1:23" ht="13.5" customHeight="1" x14ac:dyDescent="0.35">
      <c r="A31" s="304">
        <v>27</v>
      </c>
      <c r="B31" s="305">
        <f>AVERAGE('Table - Initials'!B27:B30)</f>
        <v>11056.5</v>
      </c>
      <c r="C31" s="305">
        <f>AVERAGE('Table - Initials'!C27:C30)</f>
        <v>11130.5</v>
      </c>
      <c r="D31" s="305">
        <f>AVERAGE('Table - Initials'!D27:D30)</f>
        <v>8723.5</v>
      </c>
      <c r="E31" s="305">
        <f>AVERAGE('Table - Initials'!E27:E30)</f>
        <v>7991.25</v>
      </c>
      <c r="F31" s="305">
        <f>AVERAGE('Table - Initials'!F27:F30)</f>
        <v>7155.75</v>
      </c>
      <c r="G31" s="305">
        <f>AVERAGE('Table - Initials'!G27:G30)</f>
        <v>7237.5</v>
      </c>
      <c r="H31" s="305">
        <f>AVERAGE('Table - Initials'!H27:H30)</f>
        <v>8394</v>
      </c>
      <c r="I31" s="305">
        <f>AVERAGE('Table - Initials'!I27:I30)</f>
        <v>13154.25</v>
      </c>
      <c r="J31" s="305">
        <f>AVERAGE('Table - Initials'!J27:J30)</f>
        <v>10848.75</v>
      </c>
      <c r="K31" s="305">
        <f>AVERAGE('Table - Initials'!K27:K30)</f>
        <v>9656</v>
      </c>
      <c r="L31" s="305">
        <f>AVERAGE('Table - Initials'!L27:L30)</f>
        <v>9325</v>
      </c>
      <c r="M31" s="305">
        <f>AVERAGE('Table - Initials'!M27:M30)</f>
        <v>8883</v>
      </c>
      <c r="N31" s="305">
        <f>AVERAGE('Table - Initials'!N27:N30)</f>
        <v>7231.75</v>
      </c>
      <c r="O31" s="305">
        <f>AVERAGE('Table - Initials'!O27:O30)</f>
        <v>6642.75</v>
      </c>
      <c r="P31" s="305">
        <f>AVERAGE('Table - Initials'!P27:P30)</f>
        <v>6313.75</v>
      </c>
      <c r="Q31" s="305">
        <f>AVERAGE('Table - Initials'!Q27:Q30)</f>
        <v>5907.5</v>
      </c>
      <c r="R31" s="305">
        <f>AVERAGE('Table - Initials'!R27:R30)</f>
        <v>5619.5</v>
      </c>
      <c r="S31" s="305">
        <f>AVERAGE('Table - Initials'!S27:S30)</f>
        <v>5668.5</v>
      </c>
      <c r="T31" s="305"/>
      <c r="U31" s="307">
        <v>44017</v>
      </c>
    </row>
    <row r="32" spans="1:23" ht="13.5" customHeight="1" x14ac:dyDescent="0.35">
      <c r="A32" s="304">
        <v>28</v>
      </c>
      <c r="B32" s="305">
        <f>AVERAGE('Table - Initials'!B28:B31)</f>
        <v>10722</v>
      </c>
      <c r="C32" s="305">
        <f>AVERAGE('Table - Initials'!C28:C31)</f>
        <v>10847.75</v>
      </c>
      <c r="D32" s="305">
        <f>AVERAGE('Table - Initials'!D28:D31)</f>
        <v>8810.5</v>
      </c>
      <c r="E32" s="305">
        <f>AVERAGE('Table - Initials'!E28:E31)</f>
        <v>8018</v>
      </c>
      <c r="F32" s="305">
        <f>AVERAGE('Table - Initials'!F28:F31)</f>
        <v>6774.5</v>
      </c>
      <c r="G32" s="305">
        <f>AVERAGE('Table - Initials'!G28:G31)</f>
        <v>6993</v>
      </c>
      <c r="H32" s="305">
        <f>AVERAGE('Table - Initials'!H28:H31)</f>
        <v>8073.5</v>
      </c>
      <c r="I32" s="305">
        <f>AVERAGE('Table - Initials'!I28:I31)</f>
        <v>13072.75</v>
      </c>
      <c r="J32" s="305">
        <f>AVERAGE('Table - Initials'!J28:J31)</f>
        <v>10928</v>
      </c>
      <c r="K32" s="305">
        <f>AVERAGE('Table - Initials'!K28:K31)</f>
        <v>9779.5</v>
      </c>
      <c r="L32" s="305">
        <f>AVERAGE('Table - Initials'!L28:L31)</f>
        <v>8909</v>
      </c>
      <c r="M32" s="305">
        <f>AVERAGE('Table - Initials'!M28:M31)</f>
        <v>8609.5</v>
      </c>
      <c r="N32" s="305">
        <f>AVERAGE('Table - Initials'!N28:N31)</f>
        <v>6945</v>
      </c>
      <c r="O32" s="305">
        <f>AVERAGE('Table - Initials'!O28:O31)</f>
        <v>6626.5</v>
      </c>
      <c r="P32" s="305">
        <f>AVERAGE('Table - Initials'!P28:P31)</f>
        <v>6387</v>
      </c>
      <c r="Q32" s="305">
        <f>AVERAGE('Table - Initials'!Q28:Q31)</f>
        <v>5742</v>
      </c>
      <c r="R32" s="305">
        <f>AVERAGE('Table - Initials'!R28:R31)</f>
        <v>5495.75</v>
      </c>
      <c r="S32" s="305">
        <f>AVERAGE('Table - Initials'!S28:S31)</f>
        <v>5480.5</v>
      </c>
      <c r="T32" s="305"/>
      <c r="U32" s="307">
        <v>44024</v>
      </c>
    </row>
    <row r="33" spans="1:21" ht="13.5" customHeight="1" x14ac:dyDescent="0.35">
      <c r="A33" s="304">
        <v>29</v>
      </c>
      <c r="B33" s="305">
        <f>AVERAGE('Table - Initials'!B29:B32)</f>
        <v>10426.5</v>
      </c>
      <c r="C33" s="305">
        <f>AVERAGE('Table - Initials'!C29:C32)</f>
        <v>10388.5</v>
      </c>
      <c r="D33" s="305">
        <f>AVERAGE('Table - Initials'!D29:D32)</f>
        <v>8677.75</v>
      </c>
      <c r="E33" s="305">
        <f>AVERAGE('Table - Initials'!E29:E32)</f>
        <v>7745.5</v>
      </c>
      <c r="F33" s="305">
        <f>AVERAGE('Table - Initials'!F29:F32)</f>
        <v>6605</v>
      </c>
      <c r="G33" s="305">
        <f>AVERAGE('Table - Initials'!G29:G32)</f>
        <v>6646.75</v>
      </c>
      <c r="H33" s="305">
        <f>AVERAGE('Table - Initials'!H29:H32)</f>
        <v>7964.5</v>
      </c>
      <c r="I33" s="305">
        <f>AVERAGE('Table - Initials'!I29:I32)</f>
        <v>12554.75</v>
      </c>
      <c r="J33" s="305">
        <f>AVERAGE('Table - Initials'!J29:J32)</f>
        <v>10601.25</v>
      </c>
      <c r="K33" s="305">
        <f>AVERAGE('Table - Initials'!K29:K32)</f>
        <v>9629</v>
      </c>
      <c r="L33" s="305">
        <f>AVERAGE('Table - Initials'!L29:L32)</f>
        <v>8521.25</v>
      </c>
      <c r="M33" s="305">
        <f>AVERAGE('Table - Initials'!M29:M32)</f>
        <v>7965</v>
      </c>
      <c r="N33" s="305">
        <f>AVERAGE('Table - Initials'!N29:N32)</f>
        <v>6842</v>
      </c>
      <c r="O33" s="305">
        <f>AVERAGE('Table - Initials'!O29:O32)</f>
        <v>6497</v>
      </c>
      <c r="P33" s="305">
        <f>AVERAGE('Table - Initials'!P29:P32)</f>
        <v>6281.5</v>
      </c>
      <c r="Q33" s="305">
        <f>AVERAGE('Table - Initials'!Q29:Q32)</f>
        <v>5564.25</v>
      </c>
      <c r="R33" s="305">
        <f>AVERAGE('Table - Initials'!R29:R32)</f>
        <v>5325</v>
      </c>
      <c r="S33" s="305">
        <f>AVERAGE('Table - Initials'!S29:S32)</f>
        <v>5241.5</v>
      </c>
      <c r="T33" s="305"/>
      <c r="U33" s="307">
        <v>44031</v>
      </c>
    </row>
    <row r="34" spans="1:21" ht="13.5" customHeight="1" x14ac:dyDescent="0.35">
      <c r="A34" s="304">
        <v>30</v>
      </c>
      <c r="B34" s="305">
        <f>AVERAGE('Table - Initials'!B30:B33)</f>
        <v>10268.75</v>
      </c>
      <c r="C34" s="305">
        <f>AVERAGE('Table - Initials'!C30:C33)</f>
        <v>10329.75</v>
      </c>
      <c r="D34" s="305">
        <f>AVERAGE('Table - Initials'!D30:D33)</f>
        <v>8542.75</v>
      </c>
      <c r="E34" s="305">
        <f>AVERAGE('Table - Initials'!E30:E33)</f>
        <v>7547.5</v>
      </c>
      <c r="F34" s="305">
        <f>AVERAGE('Table - Initials'!F30:F33)</f>
        <v>6481.25</v>
      </c>
      <c r="G34" s="305">
        <f>AVERAGE('Table - Initials'!G30:G33)</f>
        <v>6272</v>
      </c>
      <c r="H34" s="305">
        <f>AVERAGE('Table - Initials'!H30:H33)</f>
        <v>8135.5</v>
      </c>
      <c r="I34" s="305">
        <f>AVERAGE('Table - Initials'!I30:I33)</f>
        <v>12552.5</v>
      </c>
      <c r="J34" s="305">
        <f>AVERAGE('Table - Initials'!J30:J33)</f>
        <v>10420</v>
      </c>
      <c r="K34" s="305">
        <f>AVERAGE('Table - Initials'!K30:K33)</f>
        <v>9197.75</v>
      </c>
      <c r="L34" s="305">
        <f>AVERAGE('Table - Initials'!L30:L33)</f>
        <v>7881.5</v>
      </c>
      <c r="M34" s="305">
        <f>AVERAGE('Table - Initials'!M30:M33)</f>
        <v>7683.75</v>
      </c>
      <c r="N34" s="305">
        <f>AVERAGE('Table - Initials'!N30:N33)</f>
        <v>6732.25</v>
      </c>
      <c r="O34" s="305">
        <f>AVERAGE('Table - Initials'!O30:O33)</f>
        <v>6476.5</v>
      </c>
      <c r="P34" s="305">
        <f>AVERAGE('Table - Initials'!P30:P33)</f>
        <v>6291</v>
      </c>
      <c r="Q34" s="305">
        <f>AVERAGE('Table - Initials'!Q30:Q33)</f>
        <v>5470.25</v>
      </c>
      <c r="R34" s="305">
        <f>AVERAGE('Table - Initials'!R30:R33)</f>
        <v>5133.75</v>
      </c>
      <c r="S34" s="305">
        <f>AVERAGE('Table - Initials'!S30:S33)</f>
        <v>5266</v>
      </c>
      <c r="T34" s="305"/>
      <c r="U34" s="307">
        <v>44038</v>
      </c>
    </row>
    <row r="35" spans="1:21" ht="13.5" customHeight="1" x14ac:dyDescent="0.35">
      <c r="A35" s="304">
        <v>31</v>
      </c>
      <c r="B35" s="305">
        <f>AVERAGE('Table - Initials'!B31:B34)</f>
        <v>9878.5</v>
      </c>
      <c r="C35" s="305">
        <f>AVERAGE('Table - Initials'!C31:C34)</f>
        <v>9805.75</v>
      </c>
      <c r="D35" s="305">
        <f>AVERAGE('Table - Initials'!D31:D34)</f>
        <v>8469</v>
      </c>
      <c r="E35" s="305">
        <f>AVERAGE('Table - Initials'!E31:E34)</f>
        <v>7269.75</v>
      </c>
      <c r="F35" s="305">
        <f>AVERAGE('Table - Initials'!F31:F34)</f>
        <v>6428.75</v>
      </c>
      <c r="G35" s="305">
        <f>AVERAGE('Table - Initials'!G31:G34)</f>
        <v>6167.5</v>
      </c>
      <c r="H35" s="305">
        <f>AVERAGE('Table - Initials'!H31:H34)</f>
        <v>7922</v>
      </c>
      <c r="I35" s="305">
        <f>AVERAGE('Table - Initials'!I31:I34)</f>
        <v>12167</v>
      </c>
      <c r="J35" s="305">
        <f>AVERAGE('Table - Initials'!J31:J34)</f>
        <v>10296</v>
      </c>
      <c r="K35" s="305">
        <f>AVERAGE('Table - Initials'!K31:K34)</f>
        <v>8834.25</v>
      </c>
      <c r="L35" s="305">
        <f>AVERAGE('Table - Initials'!L31:L34)</f>
        <v>7526.25</v>
      </c>
      <c r="M35" s="305">
        <f>AVERAGE('Table - Initials'!M31:M34)</f>
        <v>7366.25</v>
      </c>
      <c r="N35" s="305">
        <f>AVERAGE('Table - Initials'!N31:N34)</f>
        <v>6585.5</v>
      </c>
      <c r="O35" s="305">
        <f>AVERAGE('Table - Initials'!O31:O34)</f>
        <v>6112.5</v>
      </c>
      <c r="P35" s="305">
        <f>AVERAGE('Table - Initials'!P31:P34)</f>
        <v>6015.5</v>
      </c>
      <c r="Q35" s="305">
        <f>AVERAGE('Table - Initials'!Q31:Q34)</f>
        <v>5343.75</v>
      </c>
      <c r="R35" s="305">
        <f>AVERAGE('Table - Initials'!R31:R34)</f>
        <v>4905</v>
      </c>
      <c r="S35" s="305">
        <f>AVERAGE('Table - Initials'!S31:S34)</f>
        <v>5068.5</v>
      </c>
      <c r="T35" s="305"/>
      <c r="U35" s="307">
        <v>44045</v>
      </c>
    </row>
    <row r="36" spans="1:21" ht="13.5" customHeight="1" x14ac:dyDescent="0.35">
      <c r="A36" s="304">
        <v>32</v>
      </c>
      <c r="B36" s="305">
        <f>AVERAGE('Table - Initials'!B32:B35)</f>
        <v>9935</v>
      </c>
      <c r="C36" s="305">
        <f>AVERAGE('Table - Initials'!C32:C35)</f>
        <v>9616.75</v>
      </c>
      <c r="D36" s="305">
        <f>AVERAGE('Table - Initials'!D32:D35)</f>
        <v>8216</v>
      </c>
      <c r="E36" s="305">
        <f>AVERAGE('Table - Initials'!E32:E35)</f>
        <v>7113</v>
      </c>
      <c r="F36" s="305">
        <f>AVERAGE('Table - Initials'!F32:F35)</f>
        <v>6677</v>
      </c>
      <c r="G36" s="305">
        <f>AVERAGE('Table - Initials'!G32:G35)</f>
        <v>6174.75</v>
      </c>
      <c r="H36" s="305">
        <f>AVERAGE('Table - Initials'!H32:H35)</f>
        <v>8058.75</v>
      </c>
      <c r="I36" s="305">
        <f>AVERAGE('Table - Initials'!I32:I35)</f>
        <v>12224.75</v>
      </c>
      <c r="J36" s="305">
        <f>AVERAGE('Table - Initials'!J32:J35)</f>
        <v>10197</v>
      </c>
      <c r="K36" s="305">
        <f>AVERAGE('Table - Initials'!K32:K35)</f>
        <v>8660.25</v>
      </c>
      <c r="L36" s="305">
        <f>AVERAGE('Table - Initials'!L32:L35)</f>
        <v>7633.5</v>
      </c>
      <c r="M36" s="305">
        <f>AVERAGE('Table - Initials'!M32:M35)</f>
        <v>7326</v>
      </c>
      <c r="N36" s="305">
        <f>AVERAGE('Table - Initials'!N32:N35)</f>
        <v>6611.75</v>
      </c>
      <c r="O36" s="305">
        <f>AVERAGE('Table - Initials'!O32:O35)</f>
        <v>5909.25</v>
      </c>
      <c r="P36" s="305">
        <f>AVERAGE('Table - Initials'!P32:P35)</f>
        <v>5859</v>
      </c>
      <c r="Q36" s="305">
        <f>AVERAGE('Table - Initials'!Q32:Q35)</f>
        <v>5427.5</v>
      </c>
      <c r="R36" s="305">
        <f>AVERAGE('Table - Initials'!R32:R35)</f>
        <v>4872.5</v>
      </c>
      <c r="S36" s="305">
        <f>AVERAGE('Table - Initials'!S32:S35)</f>
        <v>5163</v>
      </c>
      <c r="T36" s="305"/>
      <c r="U36" s="307">
        <v>44052</v>
      </c>
    </row>
    <row r="37" spans="1:21" ht="13.5" customHeight="1" x14ac:dyDescent="0.35">
      <c r="A37" s="304">
        <v>33</v>
      </c>
      <c r="B37" s="305">
        <f>AVERAGE('Table - Initials'!B33:B36)</f>
        <v>9832.5</v>
      </c>
      <c r="C37" s="305">
        <f>AVERAGE('Table - Initials'!C33:C36)</f>
        <v>9579.25</v>
      </c>
      <c r="D37" s="305">
        <f>AVERAGE('Table - Initials'!D33:D36)</f>
        <v>8047.5</v>
      </c>
      <c r="E37" s="305">
        <f>AVERAGE('Table - Initials'!E33:E36)</f>
        <v>6956.5</v>
      </c>
      <c r="F37" s="305">
        <f>AVERAGE('Table - Initials'!F33:F36)</f>
        <v>6770.5</v>
      </c>
      <c r="G37" s="305">
        <f>AVERAGE('Table - Initials'!G33:G36)</f>
        <v>6159.75</v>
      </c>
      <c r="H37" s="305">
        <f>AVERAGE('Table - Initials'!H33:H36)</f>
        <v>8022.25</v>
      </c>
      <c r="I37" s="305">
        <f>AVERAGE('Table - Initials'!I33:I36)</f>
        <v>12233.5</v>
      </c>
      <c r="J37" s="305">
        <f>AVERAGE('Table - Initials'!J33:J36)</f>
        <v>10216</v>
      </c>
      <c r="K37" s="305">
        <f>AVERAGE('Table - Initials'!K33:K36)</f>
        <v>8588.5</v>
      </c>
      <c r="L37" s="305">
        <f>AVERAGE('Table - Initials'!L33:L36)</f>
        <v>7646.25</v>
      </c>
      <c r="M37" s="305">
        <f>AVERAGE('Table - Initials'!M33:M36)</f>
        <v>7135</v>
      </c>
      <c r="N37" s="305">
        <f>AVERAGE('Table - Initials'!N33:N36)</f>
        <v>6387</v>
      </c>
      <c r="O37" s="305">
        <f>AVERAGE('Table - Initials'!O33:O36)</f>
        <v>5867</v>
      </c>
      <c r="P37" s="305">
        <f>AVERAGE('Table - Initials'!P33:P36)</f>
        <v>5751.75</v>
      </c>
      <c r="Q37" s="305">
        <f>AVERAGE('Table - Initials'!Q33:Q36)</f>
        <v>5361.75</v>
      </c>
      <c r="R37" s="305">
        <f>AVERAGE('Table - Initials'!R33:R36)</f>
        <v>4994</v>
      </c>
      <c r="S37" s="305">
        <f>AVERAGE('Table - Initials'!S33:S36)</f>
        <v>5193.75</v>
      </c>
      <c r="T37" s="305"/>
      <c r="U37" s="307">
        <v>44059</v>
      </c>
    </row>
    <row r="38" spans="1:21" ht="13.5" customHeight="1" x14ac:dyDescent="0.35">
      <c r="A38" s="304">
        <v>34</v>
      </c>
      <c r="B38" s="305">
        <f>AVERAGE('Table - Initials'!B34:B37)</f>
        <v>9799.75</v>
      </c>
      <c r="C38" s="305">
        <f>AVERAGE('Table - Initials'!C34:C37)</f>
        <v>9373</v>
      </c>
      <c r="D38" s="305">
        <f>AVERAGE('Table - Initials'!D34:D37)</f>
        <v>7935.25</v>
      </c>
      <c r="E38" s="305">
        <f>AVERAGE('Table - Initials'!E34:E37)</f>
        <v>6654.25</v>
      </c>
      <c r="F38" s="305">
        <f>AVERAGE('Table - Initials'!F34:F37)</f>
        <v>6492.75</v>
      </c>
      <c r="G38" s="305">
        <f>AVERAGE('Table - Initials'!G34:G37)</f>
        <v>5869.25</v>
      </c>
      <c r="H38" s="305">
        <f>AVERAGE('Table - Initials'!H34:H37)</f>
        <v>7905.75</v>
      </c>
      <c r="I38" s="305">
        <f>AVERAGE('Table - Initials'!I34:I37)</f>
        <v>11878</v>
      </c>
      <c r="J38" s="305">
        <f>AVERAGE('Table - Initials'!J34:J37)</f>
        <v>10041.25</v>
      </c>
      <c r="K38" s="305">
        <f>AVERAGE('Table - Initials'!K34:K37)</f>
        <v>8454.5</v>
      </c>
      <c r="L38" s="305">
        <f>AVERAGE('Table - Initials'!L34:L37)</f>
        <v>7460</v>
      </c>
      <c r="M38" s="305">
        <f>AVERAGE('Table - Initials'!M34:M37)</f>
        <v>6881</v>
      </c>
      <c r="N38" s="305">
        <f>AVERAGE('Table - Initials'!N34:N37)</f>
        <v>6239.75</v>
      </c>
      <c r="O38" s="305">
        <f>AVERAGE('Table - Initials'!O34:O37)</f>
        <v>5807.5</v>
      </c>
      <c r="P38" s="305">
        <f>AVERAGE('Table - Initials'!P34:P37)</f>
        <v>5498</v>
      </c>
      <c r="Q38" s="305">
        <f>AVERAGE('Table - Initials'!Q34:Q37)</f>
        <v>5178</v>
      </c>
      <c r="R38" s="305">
        <f>AVERAGE('Table - Initials'!R34:R37)</f>
        <v>5127</v>
      </c>
      <c r="S38" s="305">
        <f>AVERAGE('Table - Initials'!S34:S37)</f>
        <v>5024.25</v>
      </c>
      <c r="T38" s="305"/>
      <c r="U38" s="307">
        <v>44066</v>
      </c>
    </row>
    <row r="39" spans="1:21" ht="13.5" customHeight="1" x14ac:dyDescent="0.35">
      <c r="A39" s="304">
        <v>35</v>
      </c>
      <c r="B39" s="305">
        <f>AVERAGE('Table - Initials'!B35:B38)</f>
        <v>9725.5</v>
      </c>
      <c r="C39" s="305">
        <f>AVERAGE('Table - Initials'!C35:C38)</f>
        <v>9258.25</v>
      </c>
      <c r="D39" s="305">
        <f>AVERAGE('Table - Initials'!D35:D38)</f>
        <v>7759.5</v>
      </c>
      <c r="E39" s="305">
        <f>AVERAGE('Table - Initials'!E35:E38)</f>
        <v>6495.5</v>
      </c>
      <c r="F39" s="305">
        <f>AVERAGE('Table - Initials'!F35:F38)</f>
        <v>6448</v>
      </c>
      <c r="G39" s="305">
        <f>AVERAGE('Table - Initials'!G35:G38)</f>
        <v>5823.75</v>
      </c>
      <c r="H39" s="305">
        <f>AVERAGE('Table - Initials'!H35:H38)</f>
        <v>7724</v>
      </c>
      <c r="I39" s="305">
        <f>AVERAGE('Table - Initials'!I35:I38)</f>
        <v>11753.25</v>
      </c>
      <c r="J39" s="305">
        <f>AVERAGE('Table - Initials'!J35:J38)</f>
        <v>9965.25</v>
      </c>
      <c r="K39" s="305">
        <f>AVERAGE('Table - Initials'!K35:K38)</f>
        <v>8535.75</v>
      </c>
      <c r="L39" s="305">
        <f>AVERAGE('Table - Initials'!L35:L38)</f>
        <v>7535.25</v>
      </c>
      <c r="M39" s="305">
        <f>AVERAGE('Table - Initials'!M35:M38)</f>
        <v>6596.25</v>
      </c>
      <c r="N39" s="305">
        <f>AVERAGE('Table - Initials'!N35:N38)</f>
        <v>6140.75</v>
      </c>
      <c r="O39" s="305">
        <f>AVERAGE('Table - Initials'!O35:O38)</f>
        <v>5910</v>
      </c>
      <c r="P39" s="305">
        <f>AVERAGE('Table - Initials'!P35:P38)</f>
        <v>5496</v>
      </c>
      <c r="Q39" s="305">
        <f>AVERAGE('Table - Initials'!Q35:Q38)</f>
        <v>5102.25</v>
      </c>
      <c r="R39" s="305">
        <f>AVERAGE('Table - Initials'!R35:R38)</f>
        <v>5214</v>
      </c>
      <c r="S39" s="305">
        <f>AVERAGE('Table - Initials'!S35:S38)</f>
        <v>4918.25</v>
      </c>
      <c r="T39" s="305"/>
      <c r="U39" s="307">
        <v>44073</v>
      </c>
    </row>
    <row r="40" spans="1:21" ht="13.5" customHeight="1" x14ac:dyDescent="0.35">
      <c r="A40" s="304">
        <v>36</v>
      </c>
      <c r="B40" s="305">
        <f>AVERAGE('Table - Initials'!B36:B39)</f>
        <v>9773.25</v>
      </c>
      <c r="C40" s="305">
        <f>AVERAGE('Table - Initials'!C36:C39)</f>
        <v>9478.25</v>
      </c>
      <c r="D40" s="305">
        <f>AVERAGE('Table - Initials'!D36:D39)</f>
        <v>7573</v>
      </c>
      <c r="E40" s="305">
        <f>AVERAGE('Table - Initials'!E36:E39)</f>
        <v>6381.5</v>
      </c>
      <c r="F40" s="305">
        <f>AVERAGE('Table - Initials'!F36:F39)</f>
        <v>6293</v>
      </c>
      <c r="G40" s="305">
        <f>AVERAGE('Table - Initials'!G36:G39)</f>
        <v>5867.5</v>
      </c>
      <c r="H40" s="305">
        <f>AVERAGE('Table - Initials'!H36:H39)</f>
        <v>7792.25</v>
      </c>
      <c r="I40" s="305">
        <f>AVERAGE('Table - Initials'!I36:I39)</f>
        <v>11547.25</v>
      </c>
      <c r="J40" s="305">
        <f>AVERAGE('Table - Initials'!J36:J39)</f>
        <v>9815.25</v>
      </c>
      <c r="K40" s="305">
        <f>AVERAGE('Table - Initials'!K36:K39)</f>
        <v>8318.25</v>
      </c>
      <c r="L40" s="305">
        <f>AVERAGE('Table - Initials'!L36:L39)</f>
        <v>7651</v>
      </c>
      <c r="M40" s="305">
        <f>AVERAGE('Table - Initials'!M36:M39)</f>
        <v>6729</v>
      </c>
      <c r="N40" s="305">
        <f>AVERAGE('Table - Initials'!N36:N39)</f>
        <v>6140</v>
      </c>
      <c r="O40" s="305">
        <f>AVERAGE('Table - Initials'!O36:O39)</f>
        <v>6059</v>
      </c>
      <c r="P40" s="305">
        <f>AVERAGE('Table - Initials'!P36:P39)</f>
        <v>5391.75</v>
      </c>
      <c r="Q40" s="305">
        <f>AVERAGE('Table - Initials'!Q36:Q39)</f>
        <v>5096</v>
      </c>
      <c r="R40" s="305">
        <f>AVERAGE('Table - Initials'!R36:R39)</f>
        <v>5364.25</v>
      </c>
      <c r="S40" s="305">
        <f>AVERAGE('Table - Initials'!S36:S39)</f>
        <v>5012.5</v>
      </c>
      <c r="T40" s="305"/>
      <c r="U40" s="307">
        <v>44080</v>
      </c>
    </row>
    <row r="41" spans="1:21" ht="13.5" customHeight="1" x14ac:dyDescent="0.35">
      <c r="A41" s="304">
        <v>37</v>
      </c>
      <c r="B41" s="305">
        <f>AVERAGE('Table - Initials'!B37:B40)</f>
        <v>9726.25</v>
      </c>
      <c r="C41" s="305">
        <f>AVERAGE('Table - Initials'!C37:C40)</f>
        <v>9392.25</v>
      </c>
      <c r="D41" s="305">
        <f>AVERAGE('Table - Initials'!D37:D40)</f>
        <v>7717.75</v>
      </c>
      <c r="E41" s="305">
        <f>AVERAGE('Table - Initials'!E37:E40)</f>
        <v>6450.5</v>
      </c>
      <c r="F41" s="305">
        <f>AVERAGE('Table - Initials'!F37:F40)</f>
        <v>6179.25</v>
      </c>
      <c r="G41" s="305">
        <f>AVERAGE('Table - Initials'!G37:G40)</f>
        <v>5935.25</v>
      </c>
      <c r="H41" s="305">
        <f>AVERAGE('Table - Initials'!H37:H40)</f>
        <v>8501.5</v>
      </c>
      <c r="I41" s="305">
        <f>AVERAGE('Table - Initials'!I37:I40)</f>
        <v>11711.75</v>
      </c>
      <c r="J41" s="305">
        <f>AVERAGE('Table - Initials'!J37:J40)</f>
        <v>9888.75</v>
      </c>
      <c r="K41" s="305">
        <f>AVERAGE('Table - Initials'!K37:K40)</f>
        <v>8336.75</v>
      </c>
      <c r="L41" s="305">
        <f>AVERAGE('Table - Initials'!L37:L40)</f>
        <v>7600.25</v>
      </c>
      <c r="M41" s="305">
        <f>AVERAGE('Table - Initials'!M37:M40)</f>
        <v>6695.25</v>
      </c>
      <c r="N41" s="305">
        <f>AVERAGE('Table - Initials'!N37:N40)</f>
        <v>6229.75</v>
      </c>
      <c r="O41" s="305">
        <f>AVERAGE('Table - Initials'!O37:O40)</f>
        <v>6140.25</v>
      </c>
      <c r="P41" s="305">
        <f>AVERAGE('Table - Initials'!P37:P40)</f>
        <v>5338</v>
      </c>
      <c r="Q41" s="305">
        <f>AVERAGE('Table - Initials'!Q37:Q40)</f>
        <v>5180.25</v>
      </c>
      <c r="R41" s="305">
        <f>AVERAGE('Table - Initials'!R37:R40)</f>
        <v>5322.25</v>
      </c>
      <c r="S41" s="305">
        <f>AVERAGE('Table - Initials'!S37:S40)</f>
        <v>5146</v>
      </c>
      <c r="T41" s="305"/>
      <c r="U41" s="307">
        <v>44087</v>
      </c>
    </row>
    <row r="42" spans="1:21" ht="13.5" customHeight="1" x14ac:dyDescent="0.35">
      <c r="A42" s="304">
        <v>38</v>
      </c>
      <c r="B42" s="305">
        <f>AVERAGE('Table - Initials'!B38:B41)</f>
        <v>9689.25</v>
      </c>
      <c r="C42" s="305">
        <f>AVERAGE('Table - Initials'!C38:C41)</f>
        <v>9343.25</v>
      </c>
      <c r="D42" s="305">
        <f>AVERAGE('Table - Initials'!D38:D41)</f>
        <v>7574.5</v>
      </c>
      <c r="E42" s="305">
        <f>AVERAGE('Table - Initials'!E38:E41)</f>
        <v>6506.75</v>
      </c>
      <c r="F42" s="305">
        <f>AVERAGE('Table - Initials'!F38:F41)</f>
        <v>6038.25</v>
      </c>
      <c r="G42" s="305">
        <f>AVERAGE('Table - Initials'!G38:G41)</f>
        <v>5985</v>
      </c>
      <c r="H42" s="305">
        <f>AVERAGE('Table - Initials'!H38:H41)</f>
        <v>9392.5</v>
      </c>
      <c r="I42" s="305">
        <f>AVERAGE('Table - Initials'!I38:I41)</f>
        <v>11806.75</v>
      </c>
      <c r="J42" s="305">
        <f>AVERAGE('Table - Initials'!J38:J41)</f>
        <v>9801.75</v>
      </c>
      <c r="K42" s="305">
        <f>AVERAGE('Table - Initials'!K38:K41)</f>
        <v>8411.25</v>
      </c>
      <c r="L42" s="305">
        <f>AVERAGE('Table - Initials'!L38:L41)</f>
        <v>7713.25</v>
      </c>
      <c r="M42" s="305">
        <f>AVERAGE('Table - Initials'!M38:M41)</f>
        <v>6765.5</v>
      </c>
      <c r="N42" s="305">
        <f>AVERAGE('Table - Initials'!N38:N41)</f>
        <v>6362</v>
      </c>
      <c r="O42" s="305">
        <f>AVERAGE('Table - Initials'!O38:O41)</f>
        <v>6188.5</v>
      </c>
      <c r="P42" s="305">
        <f>AVERAGE('Table - Initials'!P38:P41)</f>
        <v>5365.25</v>
      </c>
      <c r="Q42" s="305">
        <f>AVERAGE('Table - Initials'!Q38:Q41)</f>
        <v>5135.5</v>
      </c>
      <c r="R42" s="305">
        <f>AVERAGE('Table - Initials'!R38:R41)</f>
        <v>5084.25</v>
      </c>
      <c r="S42" s="305">
        <f>AVERAGE('Table - Initials'!S38:S41)</f>
        <v>5233.5</v>
      </c>
      <c r="T42" s="305"/>
      <c r="U42" s="307">
        <v>44094</v>
      </c>
    </row>
    <row r="43" spans="1:21" ht="13.5" customHeight="1" x14ac:dyDescent="0.35">
      <c r="A43" s="304">
        <v>39</v>
      </c>
      <c r="B43" s="305">
        <f>AVERAGE('Table - Initials'!B39:B42)</f>
        <v>10029</v>
      </c>
      <c r="C43" s="305">
        <f>AVERAGE('Table - Initials'!C39:C42)</f>
        <v>9378.75</v>
      </c>
      <c r="D43" s="305">
        <f>AVERAGE('Table - Initials'!D39:D42)</f>
        <v>7465.25</v>
      </c>
      <c r="E43" s="305">
        <f>AVERAGE('Table - Initials'!E39:E42)</f>
        <v>6331.5</v>
      </c>
      <c r="F43" s="305">
        <f>AVERAGE('Table - Initials'!F39:F42)</f>
        <v>6375.75</v>
      </c>
      <c r="G43" s="305">
        <f>AVERAGE('Table - Initials'!G39:G42)</f>
        <v>6310.5</v>
      </c>
      <c r="H43" s="305">
        <f>AVERAGE('Table - Initials'!H39:H42)</f>
        <v>10120</v>
      </c>
      <c r="I43" s="305">
        <f>AVERAGE('Table - Initials'!I39:I42)</f>
        <v>11778.75</v>
      </c>
      <c r="J43" s="305">
        <f>AVERAGE('Table - Initials'!J39:J42)</f>
        <v>9615</v>
      </c>
      <c r="K43" s="305">
        <f>AVERAGE('Table - Initials'!K39:K42)</f>
        <v>8314</v>
      </c>
      <c r="L43" s="305">
        <f>AVERAGE('Table - Initials'!L39:L42)</f>
        <v>7758.5</v>
      </c>
      <c r="M43" s="305">
        <f>AVERAGE('Table - Initials'!M39:M42)</f>
        <v>7353.25</v>
      </c>
      <c r="N43" s="305">
        <f>AVERAGE('Table - Initials'!N39:N42)</f>
        <v>6486.5</v>
      </c>
      <c r="O43" s="305">
        <f>AVERAGE('Table - Initials'!O39:O42)</f>
        <v>6078</v>
      </c>
      <c r="P43" s="305">
        <f>AVERAGE('Table - Initials'!P39:P42)</f>
        <v>5172.75</v>
      </c>
      <c r="Q43" s="305">
        <f>AVERAGE('Table - Initials'!Q39:Q42)</f>
        <v>5422</v>
      </c>
      <c r="R43" s="305">
        <f>AVERAGE('Table - Initials'!R39:R42)</f>
        <v>5257.75</v>
      </c>
      <c r="S43" s="305">
        <f>AVERAGE('Table - Initials'!S39:S42)</f>
        <v>5487.75</v>
      </c>
      <c r="T43" s="305"/>
      <c r="U43" s="307">
        <v>44101</v>
      </c>
    </row>
    <row r="44" spans="1:21" ht="13.5" customHeight="1" x14ac:dyDescent="0.35">
      <c r="A44" s="304">
        <v>40</v>
      </c>
      <c r="B44" s="305">
        <f>AVERAGE('Table - Initials'!B40:B43)</f>
        <v>10742.75</v>
      </c>
      <c r="C44" s="305">
        <f>AVERAGE('Table - Initials'!C40:C43)</f>
        <v>9723.5</v>
      </c>
      <c r="D44" s="305">
        <f>AVERAGE('Table - Initials'!D40:D43)</f>
        <v>8298.75</v>
      </c>
      <c r="E44" s="305">
        <f>AVERAGE('Table - Initials'!E40:E43)</f>
        <v>6978.75</v>
      </c>
      <c r="F44" s="305">
        <f>AVERAGE('Table - Initials'!F40:F43)</f>
        <v>6515</v>
      </c>
      <c r="G44" s="305">
        <f>AVERAGE('Table - Initials'!G40:G43)</f>
        <v>6745</v>
      </c>
      <c r="H44" s="305">
        <f>AVERAGE('Table - Initials'!H40:H43)</f>
        <v>11170.25</v>
      </c>
      <c r="I44" s="305">
        <f>AVERAGE('Table - Initials'!I40:I43)</f>
        <v>12549.25</v>
      </c>
      <c r="J44" s="305">
        <f>AVERAGE('Table - Initials'!J40:J43)</f>
        <v>10213.5</v>
      </c>
      <c r="K44" s="305">
        <f>AVERAGE('Table - Initials'!K40:K43)</f>
        <v>9443.25</v>
      </c>
      <c r="L44" s="305">
        <f>AVERAGE('Table - Initials'!L40:L43)</f>
        <v>8141.25</v>
      </c>
      <c r="M44" s="305">
        <f>AVERAGE('Table - Initials'!M40:M43)</f>
        <v>7957.5</v>
      </c>
      <c r="N44" s="305">
        <f>AVERAGE('Table - Initials'!N40:N43)</f>
        <v>6914</v>
      </c>
      <c r="O44" s="305">
        <f>AVERAGE('Table - Initials'!O40:O43)</f>
        <v>6418.75</v>
      </c>
      <c r="P44" s="305">
        <f>AVERAGE('Table - Initials'!P40:P43)</f>
        <v>5704</v>
      </c>
      <c r="Q44" s="305">
        <f>AVERAGE('Table - Initials'!Q40:Q43)</f>
        <v>5532.5</v>
      </c>
      <c r="R44" s="305">
        <f>AVERAGE('Table - Initials'!R40:R43)</f>
        <v>5520.75</v>
      </c>
      <c r="S44" s="305">
        <f>AVERAGE('Table - Initials'!S40:S43)</f>
        <v>5726.75</v>
      </c>
      <c r="T44" s="305"/>
      <c r="U44" s="307">
        <v>44108</v>
      </c>
    </row>
    <row r="45" spans="1:21" ht="13.5" customHeight="1" x14ac:dyDescent="0.35">
      <c r="A45" s="304">
        <v>41</v>
      </c>
      <c r="B45" s="305">
        <f>AVERAGE('Table - Initials'!B41:B44)</f>
        <v>11171.75</v>
      </c>
      <c r="C45" s="305">
        <f>AVERAGE('Table - Initials'!C41:C44)</f>
        <v>10465.25</v>
      </c>
      <c r="D45" s="305">
        <f>AVERAGE('Table - Initials'!D41:D44)</f>
        <v>8568</v>
      </c>
      <c r="E45" s="305">
        <f>AVERAGE('Table - Initials'!E41:E44)</f>
        <v>7290</v>
      </c>
      <c r="F45" s="305">
        <f>AVERAGE('Table - Initials'!F41:F44)</f>
        <v>6950.5</v>
      </c>
      <c r="G45" s="305">
        <f>AVERAGE('Table - Initials'!G41:G44)</f>
        <v>7270.5</v>
      </c>
      <c r="H45" s="305">
        <f>AVERAGE('Table - Initials'!H41:H44)</f>
        <v>11458.75</v>
      </c>
      <c r="I45" s="305">
        <f>AVERAGE('Table - Initials'!I41:I44)</f>
        <v>12945.25</v>
      </c>
      <c r="J45" s="305">
        <f>AVERAGE('Table - Initials'!J41:J44)</f>
        <v>10334.5</v>
      </c>
      <c r="K45" s="305">
        <f>AVERAGE('Table - Initials'!K41:K44)</f>
        <v>9915.75</v>
      </c>
      <c r="L45" s="305">
        <f>AVERAGE('Table - Initials'!L41:L44)</f>
        <v>8617.25</v>
      </c>
      <c r="M45" s="305">
        <f>AVERAGE('Table - Initials'!M41:M44)</f>
        <v>8629.75</v>
      </c>
      <c r="N45" s="305">
        <f>AVERAGE('Table - Initials'!N41:N44)</f>
        <v>7124</v>
      </c>
      <c r="O45" s="305">
        <f>AVERAGE('Table - Initials'!O41:O44)</f>
        <v>6751</v>
      </c>
      <c r="P45" s="305">
        <f>AVERAGE('Table - Initials'!P41:P44)</f>
        <v>5977.75</v>
      </c>
      <c r="Q45" s="305">
        <f>AVERAGE('Table - Initials'!Q41:Q44)</f>
        <v>5815.75</v>
      </c>
      <c r="R45" s="305">
        <f>AVERAGE('Table - Initials'!R41:R44)</f>
        <v>5776.25</v>
      </c>
      <c r="S45" s="305">
        <f>AVERAGE('Table - Initials'!S41:S44)</f>
        <v>5960</v>
      </c>
      <c r="T45" s="305"/>
      <c r="U45" s="307">
        <v>44115</v>
      </c>
    </row>
    <row r="46" spans="1:21" ht="13.5" customHeight="1" x14ac:dyDescent="0.35">
      <c r="A46" s="304">
        <v>42</v>
      </c>
      <c r="B46" s="305">
        <f>AVERAGE('Table - Initials'!B42:B45)</f>
        <v>11671.25</v>
      </c>
      <c r="C46" s="305">
        <f>AVERAGE('Table - Initials'!C42:C45)</f>
        <v>11307</v>
      </c>
      <c r="D46" s="305">
        <f>AVERAGE('Table - Initials'!D42:D45)</f>
        <v>9095</v>
      </c>
      <c r="E46" s="305">
        <f>AVERAGE('Table - Initials'!E42:E45)</f>
        <v>7713.75</v>
      </c>
      <c r="F46" s="305">
        <f>AVERAGE('Table - Initials'!F42:F45)</f>
        <v>7426</v>
      </c>
      <c r="G46" s="305">
        <f>AVERAGE('Table - Initials'!G42:G45)</f>
        <v>7833.75</v>
      </c>
      <c r="H46" s="305">
        <f>AVERAGE('Table - Initials'!H42:H45)</f>
        <v>11704</v>
      </c>
      <c r="I46" s="305">
        <f>AVERAGE('Table - Initials'!I42:I45)</f>
        <v>13873.75</v>
      </c>
      <c r="J46" s="305">
        <f>AVERAGE('Table - Initials'!J42:J45)</f>
        <v>10832.75</v>
      </c>
      <c r="K46" s="305">
        <f>AVERAGE('Table - Initials'!K42:K45)</f>
        <v>10271</v>
      </c>
      <c r="L46" s="305">
        <f>AVERAGE('Table - Initials'!L42:L45)</f>
        <v>9023</v>
      </c>
      <c r="M46" s="305">
        <f>AVERAGE('Table - Initials'!M42:M45)</f>
        <v>9024</v>
      </c>
      <c r="N46" s="305">
        <f>AVERAGE('Table - Initials'!N42:N45)</f>
        <v>7549.75</v>
      </c>
      <c r="O46" s="305">
        <f>AVERAGE('Table - Initials'!O42:O45)</f>
        <v>7161.75</v>
      </c>
      <c r="P46" s="305">
        <f>AVERAGE('Table - Initials'!P42:P45)</f>
        <v>6419.25</v>
      </c>
      <c r="Q46" s="305">
        <f>AVERAGE('Table - Initials'!Q42:Q45)</f>
        <v>6076.5</v>
      </c>
      <c r="R46" s="305">
        <f>AVERAGE('Table - Initials'!R42:R45)</f>
        <v>6049.5</v>
      </c>
      <c r="S46" s="305">
        <f>AVERAGE('Table - Initials'!S42:S45)</f>
        <v>6222.5</v>
      </c>
      <c r="T46" s="305"/>
      <c r="U46" s="307">
        <v>44122</v>
      </c>
    </row>
    <row r="47" spans="1:21" ht="13.5" customHeight="1" x14ac:dyDescent="0.35">
      <c r="A47" s="304">
        <v>43</v>
      </c>
      <c r="B47" s="305">
        <f>AVERAGE('Table - Initials'!B43:B46)</f>
        <v>12057.5</v>
      </c>
      <c r="C47" s="305">
        <f>AVERAGE('Table - Initials'!C43:C46)</f>
        <v>11823</v>
      </c>
      <c r="D47" s="305">
        <f>AVERAGE('Table - Initials'!D43:D46)</f>
        <v>9715.25</v>
      </c>
      <c r="E47" s="305">
        <f>AVERAGE('Table - Initials'!E43:E46)</f>
        <v>8307.5</v>
      </c>
      <c r="F47" s="305">
        <f>AVERAGE('Table - Initials'!F43:F46)</f>
        <v>7931</v>
      </c>
      <c r="G47" s="305">
        <f>AVERAGE('Table - Initials'!G43:G46)</f>
        <v>8197.75</v>
      </c>
      <c r="H47" s="305">
        <f>AVERAGE('Table - Initials'!H43:H46)</f>
        <v>12447.75</v>
      </c>
      <c r="I47" s="305">
        <f>AVERAGE('Table - Initials'!I43:I46)</f>
        <v>14178.25</v>
      </c>
      <c r="J47" s="305">
        <f>AVERAGE('Table - Initials'!J43:J46)</f>
        <v>11502.75</v>
      </c>
      <c r="K47" s="305">
        <f>AVERAGE('Table - Initials'!K43:K46)</f>
        <v>10557.5</v>
      </c>
      <c r="L47" s="305">
        <f>AVERAGE('Table - Initials'!L43:L46)</f>
        <v>9623</v>
      </c>
      <c r="M47" s="305">
        <f>AVERAGE('Table - Initials'!M43:M46)</f>
        <v>9063</v>
      </c>
      <c r="N47" s="305">
        <f>AVERAGE('Table - Initials'!N43:N46)</f>
        <v>7950.5</v>
      </c>
      <c r="O47" s="305">
        <f>AVERAGE('Table - Initials'!O43:O46)</f>
        <v>7617</v>
      </c>
      <c r="P47" s="305">
        <f>AVERAGE('Table - Initials'!P43:P46)</f>
        <v>6988</v>
      </c>
      <c r="Q47" s="305">
        <f>AVERAGE('Table - Initials'!Q43:Q46)</f>
        <v>6156.5</v>
      </c>
      <c r="R47" s="305">
        <f>AVERAGE('Table - Initials'!R43:R46)</f>
        <v>6389.75</v>
      </c>
      <c r="S47" s="305">
        <f>AVERAGE('Table - Initials'!S43:S46)</f>
        <v>6438</v>
      </c>
      <c r="T47" s="305"/>
      <c r="U47" s="307">
        <v>44129</v>
      </c>
    </row>
    <row r="48" spans="1:21" ht="13.5" customHeight="1" x14ac:dyDescent="0.35">
      <c r="A48" s="304">
        <v>44</v>
      </c>
      <c r="B48" s="305">
        <f>AVERAGE('Table - Initials'!B44:B47)</f>
        <v>12700</v>
      </c>
      <c r="C48" s="305">
        <f>AVERAGE('Table - Initials'!C44:C47)</f>
        <v>12564.25</v>
      </c>
      <c r="D48" s="305">
        <f>AVERAGE('Table - Initials'!D44:D47)</f>
        <v>10166</v>
      </c>
      <c r="E48" s="305">
        <f>AVERAGE('Table - Initials'!E44:E47)</f>
        <v>8953.25</v>
      </c>
      <c r="F48" s="305">
        <f>AVERAGE('Table - Initials'!F44:F47)</f>
        <v>8609.75</v>
      </c>
      <c r="G48" s="305">
        <f>AVERAGE('Table - Initials'!G44:G47)</f>
        <v>8801</v>
      </c>
      <c r="H48" s="305">
        <f>AVERAGE('Table - Initials'!H44:H47)</f>
        <v>13415.75</v>
      </c>
      <c r="I48" s="305">
        <f>AVERAGE('Table - Initials'!I44:I47)</f>
        <v>14786.75</v>
      </c>
      <c r="J48" s="305">
        <f>AVERAGE('Table - Initials'!J44:J47)</f>
        <v>12042.5</v>
      </c>
      <c r="K48" s="305">
        <f>AVERAGE('Table - Initials'!K44:K47)</f>
        <v>10464.75</v>
      </c>
      <c r="L48" s="305">
        <f>AVERAGE('Table - Initials'!L44:L47)</f>
        <v>10039.5</v>
      </c>
      <c r="M48" s="305">
        <f>AVERAGE('Table - Initials'!M44:M47)</f>
        <v>9123.5</v>
      </c>
      <c r="N48" s="305">
        <f>AVERAGE('Table - Initials'!N44:N47)</f>
        <v>8283.25</v>
      </c>
      <c r="O48" s="305">
        <f>AVERAGE('Table - Initials'!O44:O47)</f>
        <v>8007</v>
      </c>
      <c r="P48" s="305">
        <f>AVERAGE('Table - Initials'!P44:P47)</f>
        <v>7162.5</v>
      </c>
      <c r="Q48" s="305">
        <f>AVERAGE('Table - Initials'!Q44:Q47)</f>
        <v>6416.75</v>
      </c>
      <c r="R48" s="305">
        <f>AVERAGE('Table - Initials'!R44:R47)</f>
        <v>6787.75</v>
      </c>
      <c r="S48" s="305">
        <f>AVERAGE('Table - Initials'!S44:S47)</f>
        <v>6799.75</v>
      </c>
      <c r="T48" s="305"/>
      <c r="U48" s="307">
        <v>44136</v>
      </c>
    </row>
    <row r="49" spans="1:23" ht="13.5" customHeight="1" x14ac:dyDescent="0.35">
      <c r="A49" s="304">
        <v>45</v>
      </c>
      <c r="B49" s="305">
        <f>AVERAGE('Table - Initials'!B45:B48)</f>
        <v>13325.5</v>
      </c>
      <c r="C49" s="305">
        <f>AVERAGE('Table - Initials'!C45:C48)</f>
        <v>12560.75</v>
      </c>
      <c r="D49" s="305">
        <f>AVERAGE('Table - Initials'!D45:D48)</f>
        <v>10492.25</v>
      </c>
      <c r="E49" s="305">
        <f>AVERAGE('Table - Initials'!E45:E48)</f>
        <v>9176</v>
      </c>
      <c r="F49" s="305">
        <f>AVERAGE('Table - Initials'!F45:F48)</f>
        <v>9534.25</v>
      </c>
      <c r="G49" s="305">
        <f>AVERAGE('Table - Initials'!G45:G48)</f>
        <v>9259.75</v>
      </c>
      <c r="H49" s="305">
        <f>AVERAGE('Table - Initials'!H45:H48)</f>
        <v>14312</v>
      </c>
      <c r="I49" s="305">
        <f>AVERAGE('Table - Initials'!I45:I48)</f>
        <v>15509</v>
      </c>
      <c r="J49" s="305">
        <f>AVERAGE('Table - Initials'!J45:J48)</f>
        <v>12600.25</v>
      </c>
      <c r="K49" s="305">
        <f>AVERAGE('Table - Initials'!K45:K48)</f>
        <v>10515.75</v>
      </c>
      <c r="L49" s="305">
        <f>AVERAGE('Table - Initials'!L45:L48)</f>
        <v>10480</v>
      </c>
      <c r="M49" s="305">
        <f>AVERAGE('Table - Initials'!M45:M48)</f>
        <v>9137.75</v>
      </c>
      <c r="N49" s="305">
        <f>AVERAGE('Table - Initials'!N45:N48)</f>
        <v>8831.25</v>
      </c>
      <c r="O49" s="305">
        <f>AVERAGE('Table - Initials'!O45:O48)</f>
        <v>8315.75</v>
      </c>
      <c r="P49" s="305">
        <f>AVERAGE('Table - Initials'!P45:P48)</f>
        <v>7446.5</v>
      </c>
      <c r="Q49" s="305">
        <f>AVERAGE('Table - Initials'!Q45:Q48)</f>
        <v>6981.5</v>
      </c>
      <c r="R49" s="305">
        <f>AVERAGE('Table - Initials'!R45:R48)</f>
        <v>7190.5</v>
      </c>
      <c r="S49" s="305">
        <f>AVERAGE('Table - Initials'!S45:S48)</f>
        <v>7139</v>
      </c>
      <c r="T49" s="305"/>
      <c r="U49" s="307">
        <v>44143</v>
      </c>
    </row>
    <row r="50" spans="1:23" ht="13.5" customHeight="1" x14ac:dyDescent="0.35">
      <c r="A50" s="304">
        <v>46</v>
      </c>
      <c r="B50" s="305">
        <f>AVERAGE('Table - Initials'!B46:B49)</f>
        <v>14206.5</v>
      </c>
      <c r="C50" s="305">
        <f>AVERAGE('Table - Initials'!C46:C49)</f>
        <v>12971.25</v>
      </c>
      <c r="D50" s="305">
        <f>AVERAGE('Table - Initials'!D46:D49)</f>
        <v>11076.75</v>
      </c>
      <c r="E50" s="305">
        <f>AVERAGE('Table - Initials'!E46:E49)</f>
        <v>9716.75</v>
      </c>
      <c r="F50" s="305">
        <f>AVERAGE('Table - Initials'!F46:F49)</f>
        <v>9837.25</v>
      </c>
      <c r="G50" s="305">
        <f>AVERAGE('Table - Initials'!G46:G49)</f>
        <v>9697.75</v>
      </c>
      <c r="H50" s="305">
        <f>AVERAGE('Table - Initials'!H46:H49)</f>
        <v>15253.5</v>
      </c>
      <c r="I50" s="305">
        <f>AVERAGE('Table - Initials'!I46:I49)</f>
        <v>15966.5</v>
      </c>
      <c r="J50" s="305">
        <f>AVERAGE('Table - Initials'!J46:J49)</f>
        <v>13412.5</v>
      </c>
      <c r="K50" s="305">
        <f>AVERAGE('Table - Initials'!K46:K49)</f>
        <v>11741.75</v>
      </c>
      <c r="L50" s="305">
        <f>AVERAGE('Table - Initials'!L46:L49)</f>
        <v>11394.25</v>
      </c>
      <c r="M50" s="305">
        <f>AVERAGE('Table - Initials'!M46:M49)</f>
        <v>9575.25</v>
      </c>
      <c r="N50" s="305">
        <f>AVERAGE('Table - Initials'!N46:N49)</f>
        <v>9488.5</v>
      </c>
      <c r="O50" s="305">
        <f>AVERAGE('Table - Initials'!O46:O49)</f>
        <v>8908.25</v>
      </c>
      <c r="P50" s="305">
        <f>AVERAGE('Table - Initials'!P46:P49)</f>
        <v>7904.5</v>
      </c>
      <c r="Q50" s="305">
        <f>AVERAGE('Table - Initials'!Q46:Q49)</f>
        <v>7353.25</v>
      </c>
      <c r="R50" s="305">
        <f>AVERAGE('Table - Initials'!R46:R49)</f>
        <v>7648.25</v>
      </c>
      <c r="S50" s="305">
        <f>AVERAGE('Table - Initials'!S46:S49)</f>
        <v>7641.75</v>
      </c>
      <c r="T50" s="305"/>
      <c r="U50" s="307">
        <v>44150</v>
      </c>
      <c r="W50" s="92"/>
    </row>
    <row r="51" spans="1:23" ht="13.5" customHeight="1" x14ac:dyDescent="0.35">
      <c r="A51" s="304">
        <v>47</v>
      </c>
      <c r="B51" s="305">
        <f>AVERAGE('Table - Initials'!B47:B50)</f>
        <v>13921.5</v>
      </c>
      <c r="C51" s="305">
        <f>AVERAGE('Table - Initials'!C47:C50)</f>
        <v>13198.5</v>
      </c>
      <c r="D51" s="305">
        <f>AVERAGE('Table - Initials'!D47:D50)</f>
        <v>11043.25</v>
      </c>
      <c r="E51" s="305">
        <f>AVERAGE('Table - Initials'!E47:E50)</f>
        <v>9508</v>
      </c>
      <c r="F51" s="305">
        <f>AVERAGE('Table - Initials'!F47:F50)</f>
        <v>11464.5</v>
      </c>
      <c r="G51" s="305">
        <f>AVERAGE('Table - Initials'!G47:G50)</f>
        <v>10490</v>
      </c>
      <c r="H51" s="305">
        <f>AVERAGE('Table - Initials'!H47:H50)</f>
        <v>15859.25</v>
      </c>
      <c r="I51" s="305">
        <f>AVERAGE('Table - Initials'!I47:I50)</f>
        <v>15950.75</v>
      </c>
      <c r="J51" s="305">
        <f>AVERAGE('Table - Initials'!J47:J50)</f>
        <v>14244.25</v>
      </c>
      <c r="K51" s="305">
        <f>AVERAGE('Table - Initials'!K47:K50)</f>
        <v>12651.75</v>
      </c>
      <c r="L51" s="305">
        <f>AVERAGE('Table - Initials'!L47:L50)</f>
        <v>12037.5</v>
      </c>
      <c r="M51" s="305">
        <f>AVERAGE('Table - Initials'!M47:M50)</f>
        <v>9620.75</v>
      </c>
      <c r="N51" s="305">
        <f>AVERAGE('Table - Initials'!N47:N50)</f>
        <v>9560.25</v>
      </c>
      <c r="O51" s="305">
        <f>AVERAGE('Table - Initials'!O47:O50)</f>
        <v>9079.5</v>
      </c>
      <c r="P51" s="305">
        <f>AVERAGE('Table - Initials'!P47:P50)</f>
        <v>8014</v>
      </c>
      <c r="Q51" s="305">
        <f>AVERAGE('Table - Initials'!Q47:Q50)</f>
        <v>8026.25</v>
      </c>
      <c r="R51" s="305">
        <f>AVERAGE('Table - Initials'!R47:R50)</f>
        <v>8248</v>
      </c>
      <c r="S51" s="305">
        <f>AVERAGE('Table - Initials'!S47:S50)</f>
        <v>7882.25</v>
      </c>
      <c r="T51" s="305"/>
      <c r="U51" s="307">
        <v>44157</v>
      </c>
      <c r="W51" s="92"/>
    </row>
    <row r="52" spans="1:23" ht="13.5" customHeight="1" x14ac:dyDescent="0.35">
      <c r="A52" s="304">
        <v>48</v>
      </c>
      <c r="B52" s="305">
        <f>AVERAGE('Table - Initials'!B48:B51)</f>
        <v>14274.5</v>
      </c>
      <c r="C52" s="305">
        <f>AVERAGE('Table - Initials'!C48:C51)</f>
        <v>13226.75</v>
      </c>
      <c r="D52" s="305">
        <f>AVERAGE('Table - Initials'!D48:D51)</f>
        <v>11277.75</v>
      </c>
      <c r="E52" s="305">
        <f>AVERAGE('Table - Initials'!E48:E51)</f>
        <v>9561.25</v>
      </c>
      <c r="F52" s="305">
        <f>AVERAGE('Table - Initials'!F48:F51)</f>
        <v>11577.75</v>
      </c>
      <c r="G52" s="305">
        <f>AVERAGE('Table - Initials'!G48:G51)</f>
        <v>10846.25</v>
      </c>
      <c r="H52" s="305">
        <f>AVERAGE('Table - Initials'!H48:H51)</f>
        <v>16177.25</v>
      </c>
      <c r="I52" s="305">
        <f>AVERAGE('Table - Initials'!I48:I51)</f>
        <v>16343.5</v>
      </c>
      <c r="J52" s="305">
        <f>AVERAGE('Table - Initials'!J48:J51)</f>
        <v>15670.75</v>
      </c>
      <c r="K52" s="305">
        <f>AVERAGE('Table - Initials'!K48:K51)</f>
        <v>13147.25</v>
      </c>
      <c r="L52" s="305">
        <f>AVERAGE('Table - Initials'!L48:L51)</f>
        <v>11836</v>
      </c>
      <c r="M52" s="305">
        <f>AVERAGE('Table - Initials'!M48:M51)</f>
        <v>10417</v>
      </c>
      <c r="N52" s="305">
        <f>AVERAGE('Table - Initials'!N48:N51)</f>
        <v>10046</v>
      </c>
      <c r="O52" s="305">
        <f>AVERAGE('Table - Initials'!O48:O51)</f>
        <v>9405</v>
      </c>
      <c r="P52" s="305">
        <f>AVERAGE('Table - Initials'!P48:P51)</f>
        <v>8407.75</v>
      </c>
      <c r="Q52" s="305">
        <f>AVERAGE('Table - Initials'!Q48:Q51)</f>
        <v>8139.5</v>
      </c>
      <c r="R52" s="305">
        <f>AVERAGE('Table - Initials'!R48:R51)</f>
        <v>8207.25</v>
      </c>
      <c r="S52" s="305">
        <f>AVERAGE('Table - Initials'!S48:S51)</f>
        <v>8439</v>
      </c>
      <c r="T52" s="305"/>
      <c r="U52" s="307">
        <v>44164</v>
      </c>
      <c r="W52" s="92"/>
    </row>
    <row r="53" spans="1:23" ht="13.5" customHeight="1" x14ac:dyDescent="0.35">
      <c r="A53" s="304">
        <v>49</v>
      </c>
      <c r="B53" s="305">
        <f>AVERAGE('Table - Initials'!B49:B52)</f>
        <v>14060.5</v>
      </c>
      <c r="C53" s="305">
        <f>AVERAGE('Table - Initials'!C49:C52)</f>
        <v>13115</v>
      </c>
      <c r="D53" s="305">
        <f>AVERAGE('Table - Initials'!D49:D52)</f>
        <v>11458</v>
      </c>
      <c r="E53" s="305">
        <f>AVERAGE('Table - Initials'!E49:E52)</f>
        <v>9871.75</v>
      </c>
      <c r="F53" s="305">
        <f>AVERAGE('Table - Initials'!F49:F52)</f>
        <v>10719.5</v>
      </c>
      <c r="G53" s="305">
        <f>AVERAGE('Table - Initials'!G49:G52)</f>
        <v>10990.25</v>
      </c>
      <c r="H53" s="305">
        <f>AVERAGE('Table - Initials'!H49:H52)</f>
        <v>16190.5</v>
      </c>
      <c r="I53" s="305">
        <f>AVERAGE('Table - Initials'!I49:I52)</f>
        <v>16198.5</v>
      </c>
      <c r="J53" s="305">
        <f>AVERAGE('Table - Initials'!J49:J52)</f>
        <v>15529.5</v>
      </c>
      <c r="K53" s="305">
        <f>AVERAGE('Table - Initials'!K49:K52)</f>
        <v>13226</v>
      </c>
      <c r="L53" s="305">
        <f>AVERAGE('Table - Initials'!L49:L52)</f>
        <v>11650.5</v>
      </c>
      <c r="M53" s="305">
        <f>AVERAGE('Table - Initials'!M49:M52)</f>
        <v>10828.5</v>
      </c>
      <c r="N53" s="305">
        <f>AVERAGE('Table - Initials'!N49:N52)</f>
        <v>9775.75</v>
      </c>
      <c r="O53" s="305">
        <f>AVERAGE('Table - Initials'!O49:O52)</f>
        <v>9478.5</v>
      </c>
      <c r="P53" s="305">
        <f>AVERAGE('Table - Initials'!P49:P52)</f>
        <v>8769.5</v>
      </c>
      <c r="Q53" s="305">
        <f>AVERAGE('Table - Initials'!Q49:Q52)</f>
        <v>7800</v>
      </c>
      <c r="R53" s="305">
        <f>AVERAGE('Table - Initials'!R49:R52)</f>
        <v>8127.5</v>
      </c>
      <c r="S53" s="305">
        <f>AVERAGE('Table - Initials'!S49:S52)</f>
        <v>8366.25</v>
      </c>
      <c r="T53" s="305"/>
      <c r="U53" s="307">
        <v>44171</v>
      </c>
      <c r="W53" s="92"/>
    </row>
    <row r="54" spans="1:23" ht="13.5" customHeight="1" x14ac:dyDescent="0.35">
      <c r="A54" s="304">
        <v>50</v>
      </c>
      <c r="B54" s="305">
        <f>AVERAGE('Table - Initials'!B50:B53)</f>
        <v>14039.5</v>
      </c>
      <c r="C54" s="305">
        <f>AVERAGE('Table - Initials'!C50:C53)</f>
        <v>12766.25</v>
      </c>
      <c r="D54" s="305">
        <f>AVERAGE('Table - Initials'!D50:D53)</f>
        <v>11365</v>
      </c>
      <c r="E54" s="305">
        <f>AVERAGE('Table - Initials'!E50:E53)</f>
        <v>9686.75</v>
      </c>
      <c r="F54" s="305">
        <f>AVERAGE('Table - Initials'!F50:F53)</f>
        <v>11362</v>
      </c>
      <c r="G54" s="305">
        <f>AVERAGE('Table - Initials'!G50:G53)</f>
        <v>11282.25</v>
      </c>
      <c r="H54" s="305">
        <f>AVERAGE('Table - Initials'!H50:H53)</f>
        <v>17261.75</v>
      </c>
      <c r="I54" s="305">
        <f>AVERAGE('Table - Initials'!I50:I53)</f>
        <v>16344.5</v>
      </c>
      <c r="J54" s="305">
        <f>AVERAGE('Table - Initials'!J50:J53)</f>
        <v>15333.25</v>
      </c>
      <c r="K54" s="305">
        <f>AVERAGE('Table - Initials'!K50:K53)</f>
        <v>12594.75</v>
      </c>
      <c r="L54" s="305">
        <f>AVERAGE('Table - Initials'!L50:L53)</f>
        <v>11481.25</v>
      </c>
      <c r="M54" s="305">
        <f>AVERAGE('Table - Initials'!M50:M53)</f>
        <v>10541.5</v>
      </c>
      <c r="N54" s="305">
        <f>AVERAGE('Table - Initials'!N50:N53)</f>
        <v>9339.25</v>
      </c>
      <c r="O54" s="305">
        <f>AVERAGE('Table - Initials'!O50:O53)</f>
        <v>9191.5</v>
      </c>
      <c r="P54" s="305">
        <f>AVERAGE('Table - Initials'!P50:P53)</f>
        <v>9021.5</v>
      </c>
      <c r="Q54" s="305">
        <f>AVERAGE('Table - Initials'!Q50:Q53)</f>
        <v>8128.75</v>
      </c>
      <c r="R54" s="305">
        <f>AVERAGE('Table - Initials'!R50:R53)</f>
        <v>8370.75</v>
      </c>
      <c r="S54" s="305">
        <f>AVERAGE('Table - Initials'!S50:S53)</f>
        <v>8491.75</v>
      </c>
      <c r="T54" s="305"/>
      <c r="U54" s="307">
        <v>44178</v>
      </c>
      <c r="W54" s="92"/>
    </row>
    <row r="55" spans="1:23" ht="13.5" customHeight="1" x14ac:dyDescent="0.35">
      <c r="A55" s="304">
        <v>51</v>
      </c>
      <c r="B55" s="305">
        <f>AVERAGE('Table - Initials'!B51:B54)</f>
        <v>15693</v>
      </c>
      <c r="C55" s="305">
        <f>AVERAGE('Table - Initials'!C51:C54)</f>
        <v>13718.5</v>
      </c>
      <c r="D55" s="305">
        <f>AVERAGE('Table - Initials'!D51:D54)</f>
        <v>11786.75</v>
      </c>
      <c r="E55" s="305">
        <f>AVERAGE('Table - Initials'!E51:E54)</f>
        <v>10630.5</v>
      </c>
      <c r="F55" s="305">
        <f>AVERAGE('Table - Initials'!F51:F54)</f>
        <v>10295.5</v>
      </c>
      <c r="G55" s="305">
        <f>AVERAGE('Table - Initials'!G51:G54)</f>
        <v>11605.25</v>
      </c>
      <c r="H55" s="305">
        <f>AVERAGE('Table - Initials'!H51:H54)</f>
        <v>19689</v>
      </c>
      <c r="I55" s="305">
        <f>AVERAGE('Table - Initials'!I51:I54)</f>
        <v>16955.25</v>
      </c>
      <c r="J55" s="305">
        <f>AVERAGE('Table - Initials'!J51:J54)</f>
        <v>15044.75</v>
      </c>
      <c r="K55" s="305">
        <f>AVERAGE('Table - Initials'!K51:K54)</f>
        <v>12676.75</v>
      </c>
      <c r="L55" s="305">
        <f>AVERAGE('Table - Initials'!L51:L54)</f>
        <v>11496.75</v>
      </c>
      <c r="M55" s="305">
        <f>AVERAGE('Table - Initials'!M51:M54)</f>
        <v>11309.25</v>
      </c>
      <c r="N55" s="305">
        <f>AVERAGE('Table - Initials'!N51:N54)</f>
        <v>9792.75</v>
      </c>
      <c r="O55" s="305">
        <f>AVERAGE('Table - Initials'!O51:O54)</f>
        <v>9707.75</v>
      </c>
      <c r="P55" s="305">
        <f>AVERAGE('Table - Initials'!P51:P54)</f>
        <v>9409</v>
      </c>
      <c r="Q55" s="305">
        <f>AVERAGE('Table - Initials'!Q51:Q54)</f>
        <v>8086.25</v>
      </c>
      <c r="R55" s="305">
        <f>AVERAGE('Table - Initials'!R51:R54)</f>
        <v>8303.5</v>
      </c>
      <c r="S55" s="305">
        <f>AVERAGE('Table - Initials'!S51:S54)</f>
        <v>9030</v>
      </c>
      <c r="T55" s="305"/>
      <c r="U55" s="307">
        <v>44185</v>
      </c>
    </row>
    <row r="56" spans="1:23" ht="13.5" customHeight="1" x14ac:dyDescent="0.35">
      <c r="A56" s="304">
        <v>52</v>
      </c>
      <c r="B56" s="305">
        <f>AVERAGE('Table - Initials'!B52:B55)</f>
        <v>15711</v>
      </c>
      <c r="C56" s="305">
        <f>AVERAGE('Table - Initials'!C52:C55)</f>
        <v>14280.5</v>
      </c>
      <c r="D56" s="305">
        <f>AVERAGE('Table - Initials'!D52:D55)</f>
        <v>11798.25</v>
      </c>
      <c r="E56" s="305">
        <f>AVERAGE('Table - Initials'!E52:E55)</f>
        <v>10593.75</v>
      </c>
      <c r="F56" s="305">
        <f>AVERAGE('Table - Initials'!F52:F55)</f>
        <v>10788.25</v>
      </c>
      <c r="G56" s="305">
        <f>AVERAGE('Table - Initials'!G52:G55)</f>
        <v>11990.5</v>
      </c>
      <c r="H56" s="305">
        <f>AVERAGE('Table - Initials'!H52:H55)</f>
        <v>19885.75</v>
      </c>
      <c r="I56" s="305">
        <f>AVERAGE('Table - Initials'!I52:I55)</f>
        <v>16520.5</v>
      </c>
      <c r="J56" s="305">
        <f>AVERAGE('Table - Initials'!J52:J55)</f>
        <v>13881.75</v>
      </c>
      <c r="K56" s="305">
        <f>AVERAGE('Table - Initials'!K52:K55)</f>
        <v>12500.75</v>
      </c>
      <c r="L56" s="305">
        <f>AVERAGE('Table - Initials'!L52:L55)</f>
        <v>12120.5</v>
      </c>
      <c r="M56" s="305">
        <f>AVERAGE('Table - Initials'!M52:M55)</f>
        <v>11043.5</v>
      </c>
      <c r="N56" s="305">
        <f>AVERAGE('Table - Initials'!N52:N55)</f>
        <v>9557</v>
      </c>
      <c r="O56" s="305">
        <f>AVERAGE('Table - Initials'!O52:O55)</f>
        <v>9641</v>
      </c>
      <c r="P56" s="305">
        <f>AVERAGE('Table - Initials'!P52:P55)</f>
        <v>9078</v>
      </c>
      <c r="Q56" s="305">
        <f>AVERAGE('Table - Initials'!Q52:Q55)</f>
        <v>8559.25</v>
      </c>
      <c r="R56" s="305">
        <f>AVERAGE('Table - Initials'!R52:R55)</f>
        <v>8836.5</v>
      </c>
      <c r="S56" s="305">
        <f>AVERAGE('Table - Initials'!S52:S55)</f>
        <v>8988.5</v>
      </c>
      <c r="T56" s="305"/>
      <c r="U56" s="307">
        <v>44192</v>
      </c>
    </row>
    <row r="57" spans="1:23" ht="13.5" customHeight="1" x14ac:dyDescent="0.35">
      <c r="A57" s="304">
        <v>53</v>
      </c>
      <c r="B57" s="305"/>
      <c r="C57" s="305"/>
      <c r="D57" s="305"/>
      <c r="E57" s="305">
        <f>AVERAGE('Table - Initials'!E53:E56)</f>
        <v>11002.75</v>
      </c>
      <c r="F57" s="305"/>
      <c r="G57" s="305"/>
      <c r="H57" s="305"/>
      <c r="I57" s="305"/>
      <c r="J57" s="305"/>
      <c r="K57" s="305">
        <f>AVERAGE('Table - Initials'!K53:K56)</f>
        <v>13750</v>
      </c>
      <c r="L57" s="305"/>
      <c r="M57" s="305"/>
      <c r="N57" s="305"/>
      <c r="O57" s="305"/>
      <c r="P57" s="305">
        <f>AVERAGE('Table - Initials'!P53:P56)</f>
        <v>8720.25</v>
      </c>
      <c r="Q57" s="305"/>
      <c r="R57" s="305"/>
      <c r="S57" s="305"/>
      <c r="T57" s="305"/>
      <c r="U57" s="307"/>
    </row>
    <row r="58" spans="1:23" x14ac:dyDescent="0.35">
      <c r="A58" s="8"/>
    </row>
    <row r="59" spans="1:23" x14ac:dyDescent="0.35">
      <c r="A59" s="309" t="s">
        <v>213</v>
      </c>
      <c r="B59" s="310"/>
      <c r="C59" s="310"/>
      <c r="D59" s="310"/>
      <c r="E59" s="310"/>
      <c r="F59" s="310"/>
      <c r="G59" s="310"/>
      <c r="H59" s="310"/>
      <c r="I59" s="310"/>
      <c r="J59" s="310"/>
      <c r="K59" s="310"/>
      <c r="L59" s="310"/>
      <c r="M59" s="310"/>
      <c r="N59" s="310"/>
      <c r="O59" s="310"/>
      <c r="P59" s="310"/>
      <c r="Q59" s="310"/>
      <c r="R59" s="310"/>
      <c r="S59" s="310"/>
      <c r="T59" s="310"/>
      <c r="U59" s="311"/>
    </row>
    <row r="60" spans="1:23" x14ac:dyDescent="0.35">
      <c r="A60" s="310"/>
      <c r="B60" s="310"/>
      <c r="C60" s="310"/>
      <c r="D60" s="310"/>
      <c r="E60" s="310"/>
      <c r="F60" s="310"/>
      <c r="G60" s="310"/>
      <c r="H60" s="310"/>
      <c r="I60" s="310"/>
      <c r="J60" s="310"/>
      <c r="K60" s="310"/>
      <c r="L60" s="310"/>
      <c r="M60" s="310"/>
      <c r="N60" s="310"/>
      <c r="O60" s="310"/>
      <c r="P60" s="310"/>
      <c r="Q60" s="310"/>
      <c r="R60" s="310"/>
      <c r="S60" s="310"/>
      <c r="T60" s="310"/>
      <c r="U60" s="311"/>
    </row>
    <row r="61" spans="1:23" ht="15" customHeight="1" x14ac:dyDescent="0.35">
      <c r="A61" s="312"/>
      <c r="B61" s="313"/>
      <c r="C61" s="313"/>
      <c r="D61" s="313"/>
      <c r="E61" s="313"/>
      <c r="F61" s="313"/>
      <c r="G61" s="313"/>
      <c r="H61" s="313"/>
      <c r="I61" s="313"/>
      <c r="J61" s="313"/>
      <c r="K61" s="313"/>
      <c r="L61" s="313"/>
      <c r="M61" s="313"/>
      <c r="N61" s="313"/>
      <c r="O61" s="313"/>
      <c r="P61" s="313"/>
      <c r="Q61" s="313"/>
      <c r="R61" s="313"/>
      <c r="S61" s="313"/>
      <c r="T61" s="313"/>
      <c r="U61" s="351" t="s">
        <v>214</v>
      </c>
    </row>
    <row r="62" spans="1:23" x14ac:dyDescent="0.35">
      <c r="A62" s="314" t="s">
        <v>202</v>
      </c>
      <c r="B62" s="315" t="s">
        <v>203</v>
      </c>
      <c r="C62" s="316" t="s">
        <v>204</v>
      </c>
      <c r="D62" s="316" t="s">
        <v>205</v>
      </c>
      <c r="E62" s="317" t="s">
        <v>206</v>
      </c>
      <c r="F62" s="317" t="s">
        <v>207</v>
      </c>
      <c r="G62" s="317" t="s">
        <v>208</v>
      </c>
      <c r="H62" s="317" t="s">
        <v>209</v>
      </c>
      <c r="I62" s="317" t="s">
        <v>210</v>
      </c>
      <c r="J62" s="317" t="s">
        <v>211</v>
      </c>
      <c r="K62" s="317" t="s">
        <v>234</v>
      </c>
      <c r="L62" s="317" t="s">
        <v>237</v>
      </c>
      <c r="M62" s="317" t="s">
        <v>241</v>
      </c>
      <c r="N62" s="317" t="s">
        <v>242</v>
      </c>
      <c r="O62" s="317" t="s">
        <v>245</v>
      </c>
      <c r="P62" s="317" t="s">
        <v>246</v>
      </c>
      <c r="Q62" s="317" t="s">
        <v>247</v>
      </c>
      <c r="R62" s="317" t="s">
        <v>249</v>
      </c>
      <c r="S62" s="317" t="s">
        <v>251</v>
      </c>
      <c r="T62" s="317" t="s">
        <v>252</v>
      </c>
      <c r="U62" s="352"/>
    </row>
    <row r="63" spans="1:23" x14ac:dyDescent="0.35">
      <c r="A63" s="318">
        <v>1</v>
      </c>
      <c r="B63" s="319"/>
      <c r="C63" s="319">
        <f>AVERAGE('Table - Continued'!B53:B55,'Table - Continued'!C4)</f>
        <v>122446.5</v>
      </c>
      <c r="D63" s="319">
        <f>AVERAGE('Table - Continued'!C53:C55,'Table - Continued'!D4)</f>
        <v>110365</v>
      </c>
      <c r="E63" s="319">
        <f>AVERAGE('Table - Continued'!D53:D55,'Table - Continued'!E4)</f>
        <v>79055.75</v>
      </c>
      <c r="F63" s="319">
        <f>AVERAGE('Table - Continued'!E53:E55,'Table - Continued'!F4)</f>
        <v>64682.25</v>
      </c>
      <c r="G63" s="319">
        <f>AVERAGE('Table - Continued'!F53:F55,'Table - Continued'!G4)</f>
        <v>64477.25</v>
      </c>
      <c r="H63" s="319">
        <f>AVERAGE('Table - Continued'!G53:G55,'Table - Continued'!H4)</f>
        <v>67032.25</v>
      </c>
      <c r="I63" s="319">
        <f>AVERAGE('Table - Continued'!H53:H55,'Table - Continued'!I4)</f>
        <v>126092.5</v>
      </c>
      <c r="J63" s="319">
        <f>AVERAGE('Table - Continued'!I53:I55,'Table - Continued'!J4)</f>
        <v>151379</v>
      </c>
      <c r="K63" s="319">
        <f>AVERAGE('Table - Continued'!J53:J55,'Table - Continued'!K4)</f>
        <v>106269</v>
      </c>
      <c r="L63" s="319">
        <f>AVERAGE('Table - Continued'!K54:K56,'Table - Continued'!L4)</f>
        <v>99546.5</v>
      </c>
      <c r="M63" s="319">
        <f>AVERAGE('Table - Continued'!L53:L55,'Table - Continued'!M4)</f>
        <v>86595</v>
      </c>
      <c r="N63" s="319">
        <f>AVERAGE('Table - Continued'!M53:M55,'Table - Continued'!N4)</f>
        <v>78933</v>
      </c>
      <c r="O63" s="319">
        <f>AVERAGE('Table - Continued'!N53:N55,'Table - Continued'!O4)</f>
        <v>68632</v>
      </c>
      <c r="P63" s="319">
        <f>AVERAGE('Table - Continued'!O53:O55,'Table - Continued'!P4)</f>
        <v>64922.75</v>
      </c>
      <c r="Q63" s="319">
        <f>AVERAGE('Table - Continued'!P54:P56,'Table - Continued'!Q4)</f>
        <v>61738.25</v>
      </c>
      <c r="R63" s="319">
        <f>AVERAGE('Table - Continued'!Q53:Q55,'Table - Continued'!R4)</f>
        <v>63541</v>
      </c>
      <c r="S63" s="319">
        <f>AVERAGE('Table - Continued'!R53:R55,'Table - Continued'!S4)</f>
        <v>62677.5</v>
      </c>
      <c r="T63" s="319">
        <f>AVERAGE('Table - Continued'!S53:S55,'Table - Continued'!T4)</f>
        <v>65256.5</v>
      </c>
      <c r="U63" s="320">
        <v>43835</v>
      </c>
      <c r="V63" s="36"/>
    </row>
    <row r="64" spans="1:23" x14ac:dyDescent="0.35">
      <c r="A64" s="318">
        <v>2</v>
      </c>
      <c r="B64" s="319"/>
      <c r="C64" s="319">
        <f>AVERAGE('Table - Continued'!B54:B55,'Table - Continued'!C4:C5)</f>
        <v>125201</v>
      </c>
      <c r="D64" s="319">
        <f>AVERAGE('Table - Continued'!C54:C55,'Table - Continued'!D4:D5)</f>
        <v>114977.25</v>
      </c>
      <c r="E64" s="319">
        <f>AVERAGE('Table - Continued'!D54:D55,'Table - Continued'!E4:E5)</f>
        <v>81021.5</v>
      </c>
      <c r="F64" s="319">
        <f>AVERAGE('Table - Continued'!E54:E55,'Table - Continued'!F4:F5)</f>
        <v>66651</v>
      </c>
      <c r="G64" s="319">
        <f>AVERAGE('Table - Continued'!F54:F55,'Table - Continued'!G4:G5)</f>
        <v>65829.25</v>
      </c>
      <c r="H64" s="319">
        <f>AVERAGE('Table - Continued'!G54:G55,'Table - Continued'!H4:H5)</f>
        <v>69410.75</v>
      </c>
      <c r="I64" s="319">
        <f>AVERAGE('Table - Continued'!H54:H55,'Table - Continued'!I4:I5)</f>
        <v>133478.5</v>
      </c>
      <c r="J64" s="319">
        <f>AVERAGE('Table - Continued'!I54:I55,'Table - Continued'!J4:J5)</f>
        <v>153641.5</v>
      </c>
      <c r="K64" s="319">
        <f>AVERAGE('Table - Continued'!J54:J55,'Table - Continued'!K4:K5)</f>
        <v>108579</v>
      </c>
      <c r="L64" s="319">
        <f>AVERAGE('Table - Continued'!K55:K56,'Table - Continued'!L4:L5)</f>
        <v>100580.25</v>
      </c>
      <c r="M64" s="319">
        <f>AVERAGE('Table - Continued'!L54:L55,'Table - Continued'!M4:M5)</f>
        <v>88340.25</v>
      </c>
      <c r="N64" s="319">
        <f>AVERAGE('Table - Continued'!M54:M55,'Table - Continued'!N4:N5)</f>
        <v>80763.25</v>
      </c>
      <c r="O64" s="319">
        <f>AVERAGE('Table - Continued'!N54:N55,'Table - Continued'!O4:O5)</f>
        <v>69612</v>
      </c>
      <c r="P64" s="319">
        <f>AVERAGE('Table - Continued'!O54:O55,'Table - Continued'!P4:P5)</f>
        <v>66453.5</v>
      </c>
      <c r="Q64" s="319">
        <f>AVERAGE('Table - Continued'!P55:P56,'Table - Continued'!Q4:Q5)</f>
        <v>64314</v>
      </c>
      <c r="R64" s="319">
        <f>AVERAGE('Table - Continued'!Q54:Q55,'Table - Continued'!R4:R5)</f>
        <v>64749</v>
      </c>
      <c r="S64" s="319">
        <f>AVERAGE('Table - Continued'!R54:R55,'Table - Continued'!S4:S5)</f>
        <v>64248.5</v>
      </c>
      <c r="T64" s="319">
        <f>AVERAGE('Table - Continued'!S54:S55,'Table - Continued'!T4:T5)</f>
        <v>66617</v>
      </c>
      <c r="U64" s="320">
        <v>43842</v>
      </c>
      <c r="V64" s="36"/>
    </row>
    <row r="65" spans="1:23" x14ac:dyDescent="0.35">
      <c r="A65" s="318">
        <v>3</v>
      </c>
      <c r="B65" s="319"/>
      <c r="C65" s="319">
        <f>AVERAGE('Table - Continued'!B55,'Table - Continued'!C4:C6)</f>
        <v>127297.5</v>
      </c>
      <c r="D65" s="319">
        <f>AVERAGE('Table - Continued'!C55,'Table - Continued'!D4:D6)</f>
        <v>116940.25</v>
      </c>
      <c r="E65" s="319">
        <f>AVERAGE('Table - Continued'!D55,'Table - Continued'!E4:E6)</f>
        <v>82947</v>
      </c>
      <c r="F65" s="319">
        <f>AVERAGE('Table - Continued'!E55,'Table - Continued'!F4:F6)</f>
        <v>67908</v>
      </c>
      <c r="G65" s="319">
        <f>AVERAGE('Table - Continued'!F55,'Table - Continued'!G4:G6)</f>
        <v>67223.25</v>
      </c>
      <c r="H65" s="319">
        <f>AVERAGE('Table - Continued'!G55,'Table - Continued'!H4:H6)</f>
        <v>70661.5</v>
      </c>
      <c r="I65" s="319">
        <f>AVERAGE('Table - Continued'!H55,'Table - Continued'!I4:I6)</f>
        <v>135641.75</v>
      </c>
      <c r="J65" s="319">
        <f>AVERAGE('Table - Continued'!I55,'Table - Continued'!J4:J6)</f>
        <v>155163.25</v>
      </c>
      <c r="K65" s="319">
        <f>AVERAGE('Table - Continued'!J55,'Table - Continued'!K4:K6)</f>
        <v>111045.25</v>
      </c>
      <c r="L65" s="319">
        <f>AVERAGE('Table - Continued'!K56,'Table - Continued'!L4:L6)</f>
        <v>104112</v>
      </c>
      <c r="M65" s="319">
        <f>AVERAGE('Table - Continued'!L55,'Table - Continued'!M4:M6)</f>
        <v>89076.5</v>
      </c>
      <c r="N65" s="319">
        <f>AVERAGE('Table - Continued'!M55,'Table - Continued'!N4:N6)</f>
        <v>81973.5</v>
      </c>
      <c r="O65" s="319">
        <f>AVERAGE('Table - Continued'!N55,'Table - Continued'!O4:O6)</f>
        <v>70556.5</v>
      </c>
      <c r="P65" s="319">
        <f>AVERAGE('Table - Continued'!O55,'Table - Continued'!P4:P6)</f>
        <v>67981</v>
      </c>
      <c r="Q65" s="319">
        <f>AVERAGE('Table - Continued'!P56,'Table - Continued'!Q4:Q6)</f>
        <v>66238.25</v>
      </c>
      <c r="R65" s="319">
        <f>AVERAGE('Table - Continued'!Q55,'Table - Continued'!R4:R6)</f>
        <v>65269</v>
      </c>
      <c r="S65" s="319">
        <f>AVERAGE('Table - Continued'!R55,'Table - Continued'!S4:S6)</f>
        <v>65147.25</v>
      </c>
      <c r="T65" s="319">
        <f>AVERAGE('Table - Continued'!S55,'Table - Continued'!T4:T6)</f>
        <v>68191</v>
      </c>
      <c r="U65" s="320">
        <v>43849</v>
      </c>
      <c r="V65" s="36"/>
    </row>
    <row r="66" spans="1:23" x14ac:dyDescent="0.35">
      <c r="A66" s="318">
        <v>4</v>
      </c>
      <c r="B66" s="319">
        <f>AVERAGE('Table - Continued'!B4:B7)</f>
        <v>141907.75</v>
      </c>
      <c r="C66" s="319">
        <f>AVERAGE('Table - Continued'!C4:C7)</f>
        <v>126367.5</v>
      </c>
      <c r="D66" s="319">
        <f>AVERAGE('Table - Continued'!D4:D7)</f>
        <v>115310.75</v>
      </c>
      <c r="E66" s="319">
        <f>AVERAGE('Table - Continued'!E4:E7)</f>
        <v>83095</v>
      </c>
      <c r="F66" s="319">
        <f>AVERAGE('Table - Continued'!F4:F7)</f>
        <v>67802.5</v>
      </c>
      <c r="G66" s="319">
        <f>AVERAGE('Table - Continued'!G4:G7)</f>
        <v>65191.5</v>
      </c>
      <c r="H66" s="319">
        <f>AVERAGE('Table - Continued'!H4:H7)</f>
        <v>69556.75</v>
      </c>
      <c r="I66" s="319">
        <f>AVERAGE('Table - Continued'!I4:I7)</f>
        <v>134458.5</v>
      </c>
      <c r="J66" s="319">
        <f>AVERAGE('Table - Continued'!J4:J7)</f>
        <v>153807.75</v>
      </c>
      <c r="K66" s="319">
        <f>AVERAGE('Table - Continued'!K4:K7)</f>
        <v>111133.25</v>
      </c>
      <c r="L66" s="319">
        <f>AVERAGE('Table - Continued'!L4:L7)</f>
        <v>103220.75</v>
      </c>
      <c r="M66" s="319">
        <f>AVERAGE('Table - Continued'!M4:M7)</f>
        <v>87671.25</v>
      </c>
      <c r="N66" s="319">
        <f>AVERAGE('Table - Continued'!N4:N7)</f>
        <v>80783</v>
      </c>
      <c r="O66" s="319">
        <f>AVERAGE('Table - Continued'!O4:O7)</f>
        <v>69259.25</v>
      </c>
      <c r="P66" s="319">
        <f>AVERAGE('Table - Continued'!P4:P7)</f>
        <v>67588.75</v>
      </c>
      <c r="Q66" s="319">
        <f>AVERAGE('Table - Continued'!Q4:Q7)</f>
        <v>67462.75</v>
      </c>
      <c r="R66" s="319">
        <f>AVERAGE('Table - Continued'!R4:R7)</f>
        <v>64431</v>
      </c>
      <c r="S66" s="319">
        <f>AVERAGE('Table - Continued'!S4:S7)</f>
        <v>63868.75</v>
      </c>
      <c r="T66" s="319">
        <f>AVERAGE('Table - Continued'!T4:T7)</f>
        <v>66937.5</v>
      </c>
      <c r="U66" s="320">
        <v>43856</v>
      </c>
      <c r="V66" s="36"/>
    </row>
    <row r="67" spans="1:23" x14ac:dyDescent="0.35">
      <c r="A67" s="318">
        <v>5</v>
      </c>
      <c r="B67" s="319">
        <f>AVERAGE('Table - Continued'!B5:B8)</f>
        <v>141539.5</v>
      </c>
      <c r="C67" s="319">
        <f>AVERAGE('Table - Continued'!C5:C8)</f>
        <v>124883</v>
      </c>
      <c r="D67" s="319">
        <f>AVERAGE('Table - Continued'!D5:D8)</f>
        <v>112010.25</v>
      </c>
      <c r="E67" s="319">
        <f>AVERAGE('Table - Continued'!E5:E8)</f>
        <v>81289.75</v>
      </c>
      <c r="F67" s="319">
        <f>AVERAGE('Table - Continued'!F5:F8)</f>
        <v>67898</v>
      </c>
      <c r="G67" s="319">
        <f>AVERAGE('Table - Continued'!G5:G8)</f>
        <v>64646.75</v>
      </c>
      <c r="H67" s="319">
        <f>AVERAGE('Table - Continued'!H5:H8)</f>
        <v>69245</v>
      </c>
      <c r="I67" s="319">
        <f>AVERAGE('Table - Continued'!I5:I8)</f>
        <v>133949.5</v>
      </c>
      <c r="J67" s="319">
        <f>AVERAGE('Table - Continued'!J5:J8)</f>
        <v>150167</v>
      </c>
      <c r="K67" s="319">
        <f>AVERAGE('Table - Continued'!K5:K8)</f>
        <v>107584.25</v>
      </c>
      <c r="L67" s="319">
        <f>AVERAGE('Table - Continued'!L5:L8)</f>
        <v>103838.25</v>
      </c>
      <c r="M67" s="319">
        <f>AVERAGE('Table - Continued'!M5:M8)</f>
        <v>86700.25</v>
      </c>
      <c r="N67" s="319">
        <f>AVERAGE('Table - Continued'!N5:N8)</f>
        <v>79048.5</v>
      </c>
      <c r="O67" s="319">
        <f>AVERAGE('Table - Continued'!O5:O8)</f>
        <v>67244</v>
      </c>
      <c r="P67" s="319">
        <f>AVERAGE('Table - Continued'!P5:P8)</f>
        <v>66091</v>
      </c>
      <c r="Q67" s="319">
        <f>AVERAGE('Table - Continued'!Q5:Q8)</f>
        <v>67399.5</v>
      </c>
      <c r="R67" s="319">
        <f>AVERAGE('Table - Continued'!R5:R8)</f>
        <v>63677.25</v>
      </c>
      <c r="S67" s="319">
        <f>AVERAGE('Table - Continued'!S5:S8)</f>
        <v>62470.25</v>
      </c>
      <c r="T67" s="319">
        <f>AVERAGE('Table - Continued'!T5:T8)</f>
        <v>65449.5</v>
      </c>
      <c r="U67" s="320">
        <v>43863</v>
      </c>
      <c r="V67" s="36"/>
    </row>
    <row r="68" spans="1:23" x14ac:dyDescent="0.35">
      <c r="A68" s="318">
        <v>6</v>
      </c>
      <c r="B68" s="319">
        <f>AVERAGE('Table - Continued'!B6:B9)</f>
        <v>141742.25</v>
      </c>
      <c r="C68" s="319">
        <f>AVERAGE('Table - Continued'!C6:C9)</f>
        <v>124904.75</v>
      </c>
      <c r="D68" s="319">
        <f>AVERAGE('Table - Continued'!D6:D9)</f>
        <v>108158.25</v>
      </c>
      <c r="E68" s="319">
        <f>AVERAGE('Table - Continued'!E6:E9)</f>
        <v>80431.5</v>
      </c>
      <c r="F68" s="319">
        <f>AVERAGE('Table - Continued'!F6:F9)</f>
        <v>66575.5</v>
      </c>
      <c r="G68" s="319">
        <f>AVERAGE('Table - Continued'!G6:G9)</f>
        <v>63340.5</v>
      </c>
      <c r="H68" s="319">
        <f>AVERAGE('Table - Continued'!H6:H9)</f>
        <v>69819.25</v>
      </c>
      <c r="I68" s="319">
        <f>AVERAGE('Table - Continued'!I6:I9)</f>
        <v>135511.25</v>
      </c>
      <c r="J68" s="319">
        <f>AVERAGE('Table - Continued'!J6:J9)</f>
        <v>148467.75</v>
      </c>
      <c r="K68" s="319">
        <f>AVERAGE('Table - Continued'!K6:K9)</f>
        <v>107208</v>
      </c>
      <c r="L68" s="319">
        <f>AVERAGE('Table - Continued'!L6:L9)</f>
        <v>103961.25</v>
      </c>
      <c r="M68" s="319">
        <f>AVERAGE('Table - Continued'!M6:M9)</f>
        <v>86214.25</v>
      </c>
      <c r="N68" s="319">
        <f>AVERAGE('Table - Continued'!N6:N9)</f>
        <v>79114</v>
      </c>
      <c r="O68" s="319">
        <f>AVERAGE('Table - Continued'!O6:O9)</f>
        <v>67248.25</v>
      </c>
      <c r="P68" s="319">
        <f>AVERAGE('Table - Continued'!P6:P9)</f>
        <v>65002</v>
      </c>
      <c r="Q68" s="319">
        <f>AVERAGE('Table - Continued'!Q6:Q9)</f>
        <v>67345.5</v>
      </c>
      <c r="R68" s="319">
        <f>AVERAGE('Table - Continued'!R6:R9)</f>
        <v>62879.5</v>
      </c>
      <c r="S68" s="319">
        <f>AVERAGE('Table - Continued'!S6:S9)</f>
        <v>63396</v>
      </c>
      <c r="T68" s="319">
        <f>AVERAGE('Table - Continued'!T6:T9)</f>
        <v>64359.75</v>
      </c>
      <c r="U68" s="320">
        <v>43870</v>
      </c>
      <c r="V68" s="36"/>
    </row>
    <row r="69" spans="1:23" x14ac:dyDescent="0.35">
      <c r="A69" s="318">
        <v>7</v>
      </c>
      <c r="B69" s="319">
        <f>AVERAGE('Table - Continued'!B7:B10)</f>
        <v>141235.75</v>
      </c>
      <c r="C69" s="319">
        <f>AVERAGE('Table - Continued'!C7:C10)</f>
        <v>124446</v>
      </c>
      <c r="D69" s="319">
        <f>AVERAGE('Table - Continued'!D7:D10)</f>
        <v>105986</v>
      </c>
      <c r="E69" s="319">
        <f>AVERAGE('Table - Continued'!E7:E10)</f>
        <v>78701.75</v>
      </c>
      <c r="F69" s="319">
        <f>AVERAGE('Table - Continued'!F7:F10)</f>
        <v>65354.75</v>
      </c>
      <c r="G69" s="319">
        <f>AVERAGE('Table - Continued'!G7:G10)</f>
        <v>61376.5</v>
      </c>
      <c r="H69" s="319">
        <f>AVERAGE('Table - Continued'!H7:H10)</f>
        <v>70199.5</v>
      </c>
      <c r="I69" s="319">
        <f>AVERAGE('Table - Continued'!I7:I10)</f>
        <v>139036.75</v>
      </c>
      <c r="J69" s="319">
        <f>AVERAGE('Table - Continued'!J7:J10)</f>
        <v>146981</v>
      </c>
      <c r="K69" s="319">
        <f>AVERAGE('Table - Continued'!K7:K10)</f>
        <v>105686.5</v>
      </c>
      <c r="L69" s="319">
        <f>AVERAGE('Table - Continued'!L7:L10)</f>
        <v>100072</v>
      </c>
      <c r="M69" s="319">
        <f>AVERAGE('Table - Continued'!M7:M10)</f>
        <v>85361.25</v>
      </c>
      <c r="N69" s="319">
        <f>AVERAGE('Table - Continued'!N7:N10)</f>
        <v>79314.5</v>
      </c>
      <c r="O69" s="319">
        <f>AVERAGE('Table - Continued'!O7:O10)</f>
        <v>66874.75</v>
      </c>
      <c r="P69" s="319">
        <f>AVERAGE('Table - Continued'!P7:P10)</f>
        <v>63839</v>
      </c>
      <c r="Q69" s="319">
        <f>AVERAGE('Table - Continued'!Q7:Q10)</f>
        <v>66605.5</v>
      </c>
      <c r="R69" s="319">
        <f>AVERAGE('Table - Continued'!R7:R10)</f>
        <v>61854.5</v>
      </c>
      <c r="S69" s="319">
        <f>AVERAGE('Table - Continued'!S7:S10)</f>
        <v>65913.25</v>
      </c>
      <c r="T69" s="319">
        <f>AVERAGE('Table - Continued'!T7:T10)</f>
        <v>62330.5</v>
      </c>
      <c r="U69" s="320">
        <v>43877</v>
      </c>
      <c r="V69" s="36"/>
    </row>
    <row r="70" spans="1:23" x14ac:dyDescent="0.35">
      <c r="A70" s="318">
        <v>8</v>
      </c>
      <c r="B70" s="319">
        <f>AVERAGE('Table - Continued'!B8:B11)</f>
        <v>140390</v>
      </c>
      <c r="C70" s="319">
        <f>AVERAGE('Table - Continued'!C8:C11)</f>
        <v>123380.25</v>
      </c>
      <c r="D70" s="319">
        <f>AVERAGE('Table - Continued'!D8:D11)</f>
        <v>104304.5</v>
      </c>
      <c r="E70" s="319">
        <f>AVERAGE('Table - Continued'!E8:E11)</f>
        <v>76415.5</v>
      </c>
      <c r="F70" s="319">
        <f>AVERAGE('Table - Continued'!F8:F11)</f>
        <v>64290.75</v>
      </c>
      <c r="G70" s="319">
        <f>AVERAGE('Table - Continued'!G8:G11)</f>
        <v>60404</v>
      </c>
      <c r="H70" s="319">
        <f>AVERAGE('Table - Continued'!H8:H11)</f>
        <v>69583.5</v>
      </c>
      <c r="I70" s="319">
        <f>AVERAGE('Table - Continued'!I8:I11)</f>
        <v>142527.5</v>
      </c>
      <c r="J70" s="319">
        <f>AVERAGE('Table - Continued'!J8:J11)</f>
        <v>145381.75</v>
      </c>
      <c r="K70" s="319">
        <f>AVERAGE('Table - Continued'!K8:K11)</f>
        <v>104048</v>
      </c>
      <c r="L70" s="319">
        <f>AVERAGE('Table - Continued'!L8:L11)</f>
        <v>97900.25</v>
      </c>
      <c r="M70" s="319">
        <f>AVERAGE('Table - Continued'!M8:M11)</f>
        <v>84196</v>
      </c>
      <c r="N70" s="319">
        <f>AVERAGE('Table - Continued'!N8:N11)</f>
        <v>78981.75</v>
      </c>
      <c r="O70" s="319">
        <f>AVERAGE('Table - Continued'!O8:O11)</f>
        <v>66266.5</v>
      </c>
      <c r="P70" s="319">
        <f>AVERAGE('Table - Continued'!P8:P11)</f>
        <v>62737.25</v>
      </c>
      <c r="Q70" s="319">
        <f>AVERAGE('Table - Continued'!Q8:Q11)</f>
        <v>65606.5</v>
      </c>
      <c r="R70" s="319">
        <f>AVERAGE('Table - Continued'!R8:R11)</f>
        <v>61007.5</v>
      </c>
      <c r="S70" s="319">
        <f>AVERAGE('Table - Continued'!S8:S11)</f>
        <v>67248.25</v>
      </c>
      <c r="T70" s="319">
        <f>AVERAGE('Table - Continued'!T8:T11)</f>
        <v>60609</v>
      </c>
      <c r="U70" s="320">
        <v>43884</v>
      </c>
      <c r="V70" s="36"/>
    </row>
    <row r="71" spans="1:23" x14ac:dyDescent="0.35">
      <c r="A71" s="318">
        <v>9</v>
      </c>
      <c r="B71" s="319">
        <f>AVERAGE('Table - Continued'!B9:B12)</f>
        <v>138151.75</v>
      </c>
      <c r="C71" s="319">
        <f>AVERAGE('Table - Continued'!C9:C12)</f>
        <v>121756.5</v>
      </c>
      <c r="D71" s="319">
        <f>AVERAGE('Table - Continued'!D9:D12)</f>
        <v>102275.25</v>
      </c>
      <c r="E71" s="319">
        <f>AVERAGE('Table - Continued'!E9:E12)</f>
        <v>74509</v>
      </c>
      <c r="F71" s="319">
        <f>AVERAGE('Table - Continued'!F9:F12)</f>
        <v>62879</v>
      </c>
      <c r="G71" s="319">
        <f>AVERAGE('Table - Continued'!G9:G12)</f>
        <v>59525.25</v>
      </c>
      <c r="H71" s="319">
        <f>AVERAGE('Table - Continued'!H9:H12)</f>
        <v>67954.5</v>
      </c>
      <c r="I71" s="319">
        <f>AVERAGE('Table - Continued'!I9:I12)</f>
        <v>145821.75</v>
      </c>
      <c r="J71" s="319">
        <f>AVERAGE('Table - Continued'!J9:J12)</f>
        <v>142001.25</v>
      </c>
      <c r="K71" s="319">
        <f>AVERAGE('Table - Continued'!K9:K12)</f>
        <v>103977.25</v>
      </c>
      <c r="L71" s="319">
        <f>AVERAGE('Table - Continued'!L9:L12)</f>
        <v>96342.5</v>
      </c>
      <c r="M71" s="319">
        <f>AVERAGE('Table - Continued'!M9:M12)</f>
        <v>82593.75</v>
      </c>
      <c r="N71" s="319">
        <f>AVERAGE('Table - Continued'!N9:N12)</f>
        <v>78175.5</v>
      </c>
      <c r="O71" s="319">
        <f>AVERAGE('Table - Continued'!O9:O12)</f>
        <v>65480.75</v>
      </c>
      <c r="P71" s="319">
        <f>AVERAGE('Table - Continued'!P9:P12)</f>
        <v>60738.25</v>
      </c>
      <c r="Q71" s="319">
        <f>AVERAGE('Table - Continued'!Q9:Q12)</f>
        <v>64450.75</v>
      </c>
      <c r="R71" s="319">
        <f>AVERAGE('Table - Continued'!R9:R12)</f>
        <v>59951.25</v>
      </c>
      <c r="S71" s="319">
        <f>AVERAGE('Table - Continued'!S9:S12)</f>
        <v>68052.25</v>
      </c>
      <c r="T71" s="319">
        <f>AVERAGE('Table - Continued'!T9:T12)</f>
        <v>58684.25</v>
      </c>
      <c r="U71" s="320">
        <v>43891</v>
      </c>
      <c r="V71" s="36"/>
    </row>
    <row r="72" spans="1:23" x14ac:dyDescent="0.35">
      <c r="A72" s="318">
        <v>10</v>
      </c>
      <c r="B72" s="319">
        <f>AVERAGE('Table - Continued'!B10:B13)</f>
        <v>136564</v>
      </c>
      <c r="C72" s="319">
        <f>AVERAGE('Table - Continued'!C10:C13)</f>
        <v>120289.25</v>
      </c>
      <c r="D72" s="319">
        <f>AVERAGE('Table - Continued'!D10:D13)</f>
        <v>99715</v>
      </c>
      <c r="E72" s="319">
        <f>AVERAGE('Table - Continued'!E10:E13)</f>
        <v>72311.75</v>
      </c>
      <c r="F72" s="319">
        <f>AVERAGE('Table - Continued'!F10:F13)</f>
        <v>61735.25</v>
      </c>
      <c r="G72" s="319">
        <f>AVERAGE('Table - Continued'!G10:G13)</f>
        <v>58272</v>
      </c>
      <c r="H72" s="319">
        <f>AVERAGE('Table - Continued'!H10:H13)</f>
        <v>66107.25</v>
      </c>
      <c r="I72" s="319">
        <f>AVERAGE('Table - Continued'!I10:I13)</f>
        <v>148338</v>
      </c>
      <c r="J72" s="319">
        <f>AVERAGE('Table - Continued'!J10:J13)</f>
        <v>140654.25</v>
      </c>
      <c r="K72" s="319">
        <f>AVERAGE('Table - Continued'!K10:K13)</f>
        <v>103051.25</v>
      </c>
      <c r="L72" s="319">
        <f>AVERAGE('Table - Continued'!L10:L13)</f>
        <v>94488</v>
      </c>
      <c r="M72" s="319">
        <f>AVERAGE('Table - Continued'!M10:M13)</f>
        <v>81073.5</v>
      </c>
      <c r="N72" s="319">
        <f>AVERAGE('Table - Continued'!N10:N13)</f>
        <v>76754.75</v>
      </c>
      <c r="O72" s="319">
        <f>AVERAGE('Table - Continued'!O10:O13)</f>
        <v>63749.75</v>
      </c>
      <c r="P72" s="319">
        <f>AVERAGE('Table - Continued'!P10:P13)</f>
        <v>59951.5</v>
      </c>
      <c r="Q72" s="319">
        <f>AVERAGE('Table - Continued'!Q10:Q13)</f>
        <v>62478</v>
      </c>
      <c r="R72" s="319">
        <f>AVERAGE('Table - Continued'!R10:R13)</f>
        <v>58644.25</v>
      </c>
      <c r="S72" s="319">
        <f>AVERAGE('Table - Continued'!S10:S13)</f>
        <v>66779</v>
      </c>
      <c r="T72" s="319">
        <f>AVERAGE('Table - Continued'!T10:T13)</f>
        <v>57162.75</v>
      </c>
      <c r="U72" s="320">
        <v>43898</v>
      </c>
      <c r="V72" s="36"/>
    </row>
    <row r="73" spans="1:23" x14ac:dyDescent="0.35">
      <c r="A73" s="318">
        <v>11</v>
      </c>
      <c r="B73" s="319">
        <f>AVERAGE('Table - Continued'!B11:B14)</f>
        <v>135600</v>
      </c>
      <c r="C73" s="319">
        <f>AVERAGE('Table - Continued'!C11:C14)</f>
        <v>119638.25</v>
      </c>
      <c r="D73" s="319">
        <f>AVERAGE('Table - Continued'!D11:D14)</f>
        <v>97380</v>
      </c>
      <c r="E73" s="319">
        <f>AVERAGE('Table - Continued'!E11:E14)</f>
        <v>70085</v>
      </c>
      <c r="F73" s="319">
        <f>AVERAGE('Table - Continued'!F11:F14)</f>
        <v>60419.75</v>
      </c>
      <c r="G73" s="319">
        <f>AVERAGE('Table - Continued'!G11:G14)</f>
        <v>56902.5</v>
      </c>
      <c r="H73" s="319">
        <f>AVERAGE('Table - Continued'!H11:H14)</f>
        <v>64897.75</v>
      </c>
      <c r="I73" s="319">
        <f>AVERAGE('Table - Continued'!I11:I14)</f>
        <v>149966</v>
      </c>
      <c r="J73" s="319">
        <f>AVERAGE('Table - Continued'!J11:J14)</f>
        <v>138297.5</v>
      </c>
      <c r="K73" s="319">
        <f>AVERAGE('Table - Continued'!K11:K14)</f>
        <v>101605.75</v>
      </c>
      <c r="L73" s="319">
        <f>AVERAGE('Table - Continued'!L11:L14)</f>
        <v>93035.25</v>
      </c>
      <c r="M73" s="319">
        <f>AVERAGE('Table - Continued'!M11:M14)</f>
        <v>79732.5</v>
      </c>
      <c r="N73" s="319">
        <f>AVERAGE('Table - Continued'!N11:N14)</f>
        <v>74803.75</v>
      </c>
      <c r="O73" s="319">
        <f>AVERAGE('Table - Continued'!O11:O14)</f>
        <v>62160</v>
      </c>
      <c r="P73" s="319">
        <f>AVERAGE('Table - Continued'!P11:P14)</f>
        <v>58987.75</v>
      </c>
      <c r="Q73" s="319">
        <f>AVERAGE('Table - Continued'!Q11:Q14)</f>
        <v>60743.25</v>
      </c>
      <c r="R73" s="319">
        <f>AVERAGE('Table - Continued'!R11:R14)</f>
        <v>57295</v>
      </c>
      <c r="S73" s="319">
        <f>AVERAGE('Table - Continued'!S11:S14)</f>
        <v>63386.75</v>
      </c>
      <c r="T73" s="319">
        <f>AVERAGE('Table - Continued'!T11:T14)</f>
        <v>57875.75</v>
      </c>
      <c r="U73" s="320">
        <v>43905</v>
      </c>
      <c r="V73" s="36"/>
    </row>
    <row r="74" spans="1:23" x14ac:dyDescent="0.35">
      <c r="A74" s="321">
        <v>12</v>
      </c>
      <c r="B74" s="319">
        <f>AVERAGE('Table - Continued'!B12:B15)</f>
        <v>133994</v>
      </c>
      <c r="C74" s="319">
        <f>AVERAGE('Table - Continued'!C12:C15)</f>
        <v>117833.25</v>
      </c>
      <c r="D74" s="319">
        <f>AVERAGE('Table - Continued'!D12:D15)</f>
        <v>94100.5</v>
      </c>
      <c r="E74" s="319">
        <f>AVERAGE('Table - Continued'!E12:E15)</f>
        <v>67902.5</v>
      </c>
      <c r="F74" s="319">
        <f>AVERAGE('Table - Continued'!F12:F15)</f>
        <v>58857.5</v>
      </c>
      <c r="G74" s="319">
        <f>AVERAGE('Table - Continued'!G12:G15)</f>
        <v>55222.75</v>
      </c>
      <c r="H74" s="319">
        <f>AVERAGE('Table - Continued'!H12:H15)</f>
        <v>63910.75</v>
      </c>
      <c r="I74" s="319">
        <f>AVERAGE('Table - Continued'!I12:I15)</f>
        <v>151014.75</v>
      </c>
      <c r="J74" s="319">
        <f>AVERAGE('Table - Continued'!J12:J15)</f>
        <v>135419.5</v>
      </c>
      <c r="K74" s="319">
        <f>AVERAGE('Table - Continued'!K12:K15)</f>
        <v>100211.5</v>
      </c>
      <c r="L74" s="319">
        <f>AVERAGE('Table - Continued'!L12:L15)</f>
        <v>90807.75</v>
      </c>
      <c r="M74" s="319">
        <f>AVERAGE('Table - Continued'!M12:M15)</f>
        <v>78233</v>
      </c>
      <c r="N74" s="319">
        <f>AVERAGE('Table - Continued'!N12:N15)</f>
        <v>72656.25</v>
      </c>
      <c r="O74" s="319">
        <f>AVERAGE('Table - Continued'!O12:O15)</f>
        <v>60541.25</v>
      </c>
      <c r="P74" s="319">
        <f>AVERAGE('Table - Continued'!P12:P15)</f>
        <v>57540</v>
      </c>
      <c r="Q74" s="319">
        <f>AVERAGE('Table - Continued'!Q12:Q15)</f>
        <v>59300.5</v>
      </c>
      <c r="R74" s="319">
        <f>AVERAGE('Table - Continued'!R12:R15)</f>
        <v>55292.5</v>
      </c>
      <c r="S74" s="319">
        <f>AVERAGE('Table - Continued'!S12:S15)</f>
        <v>60663.5</v>
      </c>
      <c r="T74" s="319">
        <f>AVERAGE('Table - Continued'!T12:T15)</f>
        <v>82455.75</v>
      </c>
      <c r="U74" s="320">
        <v>43912</v>
      </c>
      <c r="V74" s="36"/>
    </row>
    <row r="75" spans="1:23" x14ac:dyDescent="0.35">
      <c r="A75" s="318">
        <v>13</v>
      </c>
      <c r="B75" s="319">
        <f>AVERAGE('Table - Continued'!B13:B16)</f>
        <v>131888.5</v>
      </c>
      <c r="C75" s="319">
        <f>AVERAGE('Table - Continued'!C13:C16)</f>
        <v>115731.25</v>
      </c>
      <c r="D75" s="319">
        <f>AVERAGE('Table - Continued'!D13:D16)</f>
        <v>90856.75</v>
      </c>
      <c r="E75" s="319">
        <f>AVERAGE('Table - Continued'!E13:E16)</f>
        <v>65820</v>
      </c>
      <c r="F75" s="319">
        <f>AVERAGE('Table - Continued'!F13:F16)</f>
        <v>57054.75</v>
      </c>
      <c r="G75" s="319">
        <f>AVERAGE('Table - Continued'!G13:G16)</f>
        <v>53235.25</v>
      </c>
      <c r="H75" s="319">
        <f>AVERAGE('Table - Continued'!H13:H16)</f>
        <v>62546.25</v>
      </c>
      <c r="I75" s="319">
        <f>AVERAGE('Table - Continued'!I13:I16)</f>
        <v>149775.75</v>
      </c>
      <c r="J75" s="319">
        <f>AVERAGE('Table - Continued'!J13:J16)</f>
        <v>132469.5</v>
      </c>
      <c r="K75" s="319">
        <f>AVERAGE('Table - Continued'!K13:K16)</f>
        <v>97096.75</v>
      </c>
      <c r="L75" s="319">
        <f>AVERAGE('Table - Continued'!L13:L16)</f>
        <v>88726.5</v>
      </c>
      <c r="M75" s="319">
        <f>AVERAGE('Table - Continued'!M13:M16)</f>
        <v>76614</v>
      </c>
      <c r="N75" s="319">
        <f>AVERAGE('Table - Continued'!N13:N16)</f>
        <v>69781</v>
      </c>
      <c r="O75" s="319">
        <f>AVERAGE('Table - Continued'!O13:O16)</f>
        <v>58239</v>
      </c>
      <c r="P75" s="319">
        <f>AVERAGE('Table - Continued'!P13:P16)</f>
        <v>56562</v>
      </c>
      <c r="Q75" s="319">
        <f>AVERAGE('Table - Continued'!Q13:Q16)</f>
        <v>57869.25</v>
      </c>
      <c r="R75" s="319">
        <f>AVERAGE('Table - Continued'!R13:R16)</f>
        <v>53510</v>
      </c>
      <c r="S75" s="319">
        <f>AVERAGE('Table - Continued'!S13:S16)</f>
        <v>57945</v>
      </c>
      <c r="T75" s="319"/>
      <c r="U75" s="320">
        <v>43919</v>
      </c>
      <c r="V75" s="36"/>
    </row>
    <row r="76" spans="1:23" x14ac:dyDescent="0.35">
      <c r="A76" s="318">
        <v>14</v>
      </c>
      <c r="B76" s="319">
        <f>AVERAGE('Table - Continued'!B14:B17)</f>
        <v>130006</v>
      </c>
      <c r="C76" s="319">
        <f>AVERAGE('Table - Continued'!C14:C17)</f>
        <v>114496</v>
      </c>
      <c r="D76" s="319">
        <f>AVERAGE('Table - Continued'!D14:D17)</f>
        <v>88361</v>
      </c>
      <c r="E76" s="319">
        <f>AVERAGE('Table - Continued'!E14:E17)</f>
        <v>64367.75</v>
      </c>
      <c r="F76" s="319">
        <f>AVERAGE('Table - Continued'!F14:F17)</f>
        <v>55857.5</v>
      </c>
      <c r="G76" s="319">
        <f>AVERAGE('Table - Continued'!G14:G17)</f>
        <v>52332.75</v>
      </c>
      <c r="H76" s="319">
        <f>AVERAGE('Table - Continued'!H14:H17)</f>
        <v>62769.25</v>
      </c>
      <c r="I76" s="319">
        <f>AVERAGE('Table - Continued'!I14:I17)</f>
        <v>152070.75</v>
      </c>
      <c r="J76" s="319">
        <f>AVERAGE('Table - Continued'!J14:J17)</f>
        <v>131123.5</v>
      </c>
      <c r="K76" s="319">
        <f>AVERAGE('Table - Continued'!K14:K17)</f>
        <v>94755.75</v>
      </c>
      <c r="L76" s="319">
        <f>AVERAGE('Table - Continued'!L14:L17)</f>
        <v>87356</v>
      </c>
      <c r="M76" s="319">
        <f>AVERAGE('Table - Continued'!M14:M17)</f>
        <v>75482</v>
      </c>
      <c r="N76" s="319">
        <f>AVERAGE('Table - Continued'!N14:N17)</f>
        <v>68211.5</v>
      </c>
      <c r="O76" s="319">
        <f>AVERAGE('Table - Continued'!O14:O17)</f>
        <v>57423.75</v>
      </c>
      <c r="P76" s="319">
        <f>AVERAGE('Table - Continued'!P14:P17)</f>
        <v>55140.5</v>
      </c>
      <c r="Q76" s="319">
        <f>AVERAGE('Table - Continued'!Q14:Q17)</f>
        <v>56702.5</v>
      </c>
      <c r="R76" s="319">
        <f>AVERAGE('Table - Continued'!R14:R17)</f>
        <v>52173.5</v>
      </c>
      <c r="S76" s="319">
        <f>AVERAGE('Table - Continued'!S14:S17)</f>
        <v>55370</v>
      </c>
      <c r="T76" s="319"/>
      <c r="U76" s="320">
        <v>43926</v>
      </c>
      <c r="V76" s="36"/>
    </row>
    <row r="77" spans="1:23" x14ac:dyDescent="0.35">
      <c r="A77" s="318">
        <v>15</v>
      </c>
      <c r="B77" s="319">
        <f>AVERAGE('Table - Continued'!B15:B18)</f>
        <v>127846.5</v>
      </c>
      <c r="C77" s="319">
        <f>AVERAGE('Table - Continued'!C15:C18)</f>
        <v>113270.25</v>
      </c>
      <c r="D77" s="319">
        <f>AVERAGE('Table - Continued'!D15:D18)</f>
        <v>86449.75</v>
      </c>
      <c r="E77" s="319">
        <f>AVERAGE('Table - Continued'!E15:E18)</f>
        <v>63609.75</v>
      </c>
      <c r="F77" s="319">
        <f>AVERAGE('Table - Continued'!F15:F18)</f>
        <v>54660</v>
      </c>
      <c r="G77" s="319">
        <f>AVERAGE('Table - Continued'!G15:G18)</f>
        <v>51271.25</v>
      </c>
      <c r="H77" s="319">
        <f>AVERAGE('Table - Continued'!H15:H18)</f>
        <v>62043.75</v>
      </c>
      <c r="I77" s="319">
        <f>AVERAGE('Table - Continued'!I15:I18)</f>
        <v>151788.5</v>
      </c>
      <c r="J77" s="319">
        <f>AVERAGE('Table - Continued'!J15:J18)</f>
        <v>128801.75</v>
      </c>
      <c r="K77" s="319">
        <f>AVERAGE('Table - Continued'!K15:K18)</f>
        <v>93186.75</v>
      </c>
      <c r="L77" s="319">
        <f>AVERAGE('Table - Continued'!L15:L18)</f>
        <v>85041.5</v>
      </c>
      <c r="M77" s="319">
        <f>AVERAGE('Table - Continued'!M15:M18)</f>
        <v>76489</v>
      </c>
      <c r="N77" s="319">
        <f>AVERAGE('Table - Continued'!N15:N18)</f>
        <v>66180.75</v>
      </c>
      <c r="O77" s="319">
        <f>AVERAGE('Table - Continued'!O15:O18)</f>
        <v>56344.5</v>
      </c>
      <c r="P77" s="319">
        <f>AVERAGE('Table - Continued'!P15:P18)</f>
        <v>53895</v>
      </c>
      <c r="Q77" s="319">
        <f>AVERAGE('Table - Continued'!Q15:Q18)</f>
        <v>55313.5</v>
      </c>
      <c r="R77" s="319">
        <f>AVERAGE('Table - Continued'!R15:R18)</f>
        <v>50869</v>
      </c>
      <c r="S77" s="319">
        <f>AVERAGE('Table - Continued'!S15:S18)</f>
        <v>53344.75</v>
      </c>
      <c r="T77" s="319"/>
      <c r="U77" s="320">
        <v>43933</v>
      </c>
      <c r="V77" s="36"/>
    </row>
    <row r="78" spans="1:23" x14ac:dyDescent="0.35">
      <c r="A78" s="318">
        <v>16</v>
      </c>
      <c r="B78" s="319">
        <f>AVERAGE('Table - Continued'!B16:B19)</f>
        <v>125494.75</v>
      </c>
      <c r="C78" s="319">
        <f>AVERAGE('Table - Continued'!C16:C19)</f>
        <v>111962.25</v>
      </c>
      <c r="D78" s="319">
        <f>AVERAGE('Table - Continued'!D16:D19)</f>
        <v>84476.5</v>
      </c>
      <c r="E78" s="319">
        <f>AVERAGE('Table - Continued'!E16:E19)</f>
        <v>62819.25</v>
      </c>
      <c r="F78" s="319">
        <f>AVERAGE('Table - Continued'!F16:F19)</f>
        <v>53531.5</v>
      </c>
      <c r="G78" s="319">
        <f>AVERAGE('Table - Continued'!G16:G19)</f>
        <v>50049.5</v>
      </c>
      <c r="H78" s="319">
        <f>AVERAGE('Table - Continued'!H16:H19)</f>
        <v>61352.25</v>
      </c>
      <c r="I78" s="319">
        <f>AVERAGE('Table - Continued'!I16:I19)</f>
        <v>151114.25</v>
      </c>
      <c r="J78" s="319">
        <f>AVERAGE('Table - Continued'!J16:J19)</f>
        <v>126090.5</v>
      </c>
      <c r="K78" s="319">
        <f>AVERAGE('Table - Continued'!K16:K19)</f>
        <v>91376</v>
      </c>
      <c r="L78" s="319">
        <f>AVERAGE('Table - Continued'!L16:L19)</f>
        <v>83358</v>
      </c>
      <c r="M78" s="319">
        <f>AVERAGE('Table - Continued'!M16:M19)</f>
        <v>75114.25</v>
      </c>
      <c r="N78" s="319">
        <f>AVERAGE('Table - Continued'!N16:N19)</f>
        <v>64613</v>
      </c>
      <c r="O78" s="319">
        <f>AVERAGE('Table - Continued'!O16:O19)</f>
        <v>54974</v>
      </c>
      <c r="P78" s="319">
        <f>AVERAGE('Table - Continued'!P16:P19)</f>
        <v>52617.25</v>
      </c>
      <c r="Q78" s="319">
        <f>AVERAGE('Table - Continued'!Q16:Q19)</f>
        <v>53891.5</v>
      </c>
      <c r="R78" s="319">
        <f>AVERAGE('Table - Continued'!R16:R19)</f>
        <v>49522</v>
      </c>
      <c r="S78" s="319">
        <f>AVERAGE('Table - Continued'!S16:S19)</f>
        <v>51627.5</v>
      </c>
      <c r="T78" s="319"/>
      <c r="U78" s="320">
        <v>43940</v>
      </c>
      <c r="V78" s="36"/>
      <c r="W78" s="38"/>
    </row>
    <row r="79" spans="1:23" x14ac:dyDescent="0.35">
      <c r="A79" s="318">
        <v>17</v>
      </c>
      <c r="B79" s="319">
        <f>AVERAGE('Table - Continued'!B17:B20)</f>
        <v>123094</v>
      </c>
      <c r="C79" s="319">
        <f>AVERAGE('Table - Continued'!C17:C20)</f>
        <v>110568.75</v>
      </c>
      <c r="D79" s="319">
        <f>AVERAGE('Table - Continued'!D17:D20)</f>
        <v>82277.75</v>
      </c>
      <c r="E79" s="319">
        <f>AVERAGE('Table - Continued'!E17:E20)</f>
        <v>61629.5</v>
      </c>
      <c r="F79" s="319">
        <f>AVERAGE('Table - Continued'!F17:F20)</f>
        <v>51987.25</v>
      </c>
      <c r="G79" s="319">
        <f>AVERAGE('Table - Continued'!G17:G20)</f>
        <v>48566.75</v>
      </c>
      <c r="H79" s="319">
        <f>AVERAGE('Table - Continued'!H17:H20)</f>
        <v>60813.5</v>
      </c>
      <c r="I79" s="319">
        <f>AVERAGE('Table - Continued'!I17:I20)</f>
        <v>149546.75</v>
      </c>
      <c r="J79" s="319">
        <f>AVERAGE('Table - Continued'!J17:J20)</f>
        <v>123324.25</v>
      </c>
      <c r="K79" s="319">
        <f>AVERAGE('Table - Continued'!K17:K20)</f>
        <v>89970.5</v>
      </c>
      <c r="L79" s="319">
        <f>AVERAGE('Table - Continued'!L17:L20)</f>
        <v>80501</v>
      </c>
      <c r="M79" s="319">
        <f>AVERAGE('Table - Continued'!M17:M20)</f>
        <v>72836</v>
      </c>
      <c r="N79" s="319">
        <f>AVERAGE('Table - Continued'!N17:N20)</f>
        <v>63408</v>
      </c>
      <c r="O79" s="319">
        <f>AVERAGE('Table - Continued'!O17:O20)</f>
        <v>53742.75</v>
      </c>
      <c r="P79" s="319">
        <f>AVERAGE('Table - Continued'!P17:P20)</f>
        <v>51178</v>
      </c>
      <c r="Q79" s="319">
        <f>AVERAGE('Table - Continued'!Q17:Q20)</f>
        <v>52586</v>
      </c>
      <c r="R79" s="319">
        <f>AVERAGE('Table - Continued'!R17:R20)</f>
        <v>48241.25</v>
      </c>
      <c r="S79" s="319">
        <f>AVERAGE('Table - Continued'!S17:S20)</f>
        <v>50126.25</v>
      </c>
      <c r="T79" s="319"/>
      <c r="U79" s="320">
        <v>43947</v>
      </c>
      <c r="V79" s="36"/>
      <c r="W79" s="38"/>
    </row>
    <row r="80" spans="1:23" x14ac:dyDescent="0.35">
      <c r="A80" s="318">
        <v>18</v>
      </c>
      <c r="B80" s="319">
        <f>AVERAGE('Table - Continued'!B18:B21)</f>
        <v>121048</v>
      </c>
      <c r="C80" s="319">
        <f>AVERAGE('Table - Continued'!C18:C21)</f>
        <v>109028.5</v>
      </c>
      <c r="D80" s="319">
        <f>AVERAGE('Table - Continued'!D18:D21)</f>
        <v>79957.75</v>
      </c>
      <c r="E80" s="319">
        <f>AVERAGE('Table - Continued'!E18:E21)</f>
        <v>60130.25</v>
      </c>
      <c r="F80" s="319">
        <f>AVERAGE('Table - Continued'!F18:F21)</f>
        <v>50600</v>
      </c>
      <c r="G80" s="319">
        <f>AVERAGE('Table - Continued'!G18:G21)</f>
        <v>47615</v>
      </c>
      <c r="H80" s="319">
        <f>AVERAGE('Table - Continued'!H18:H21)</f>
        <v>59902.75</v>
      </c>
      <c r="I80" s="319">
        <f>AVERAGE('Table - Continued'!I18:I21)</f>
        <v>147653.75</v>
      </c>
      <c r="J80" s="319">
        <f>AVERAGE('Table - Continued'!J18:J21)</f>
        <v>119931</v>
      </c>
      <c r="K80" s="319">
        <f>AVERAGE('Table - Continued'!K18:K21)</f>
        <v>88605.5</v>
      </c>
      <c r="L80" s="319">
        <f>AVERAGE('Table - Continued'!L18:L21)</f>
        <v>79462</v>
      </c>
      <c r="M80" s="319">
        <f>AVERAGE('Table - Continued'!M18:M21)</f>
        <v>72460.75</v>
      </c>
      <c r="N80" s="319">
        <f>AVERAGE('Table - Continued'!N18:N21)</f>
        <v>61978.75</v>
      </c>
      <c r="O80" s="319">
        <f>AVERAGE('Table - Continued'!O18:O21)</f>
        <v>52583.5</v>
      </c>
      <c r="P80" s="319">
        <f>AVERAGE('Table - Continued'!P18:P21)</f>
        <v>50203</v>
      </c>
      <c r="Q80" s="319">
        <f>AVERAGE('Table - Continued'!Q18:Q21)</f>
        <v>50973.25</v>
      </c>
      <c r="R80" s="319">
        <f>AVERAGE('Table - Continued'!R18:R21)</f>
        <v>46728.5</v>
      </c>
      <c r="S80" s="319">
        <f>AVERAGE('Table - Continued'!S18:S21)</f>
        <v>48546</v>
      </c>
      <c r="T80" s="319"/>
      <c r="U80" s="320">
        <v>43954</v>
      </c>
      <c r="V80" s="36"/>
    </row>
    <row r="81" spans="1:22" x14ac:dyDescent="0.35">
      <c r="A81" s="318">
        <v>19</v>
      </c>
      <c r="B81" s="319">
        <f>AVERAGE('Table - Continued'!B19:B22)</f>
        <v>119006.5</v>
      </c>
      <c r="C81" s="319">
        <f>AVERAGE('Table - Continued'!C19:C22)</f>
        <v>106870</v>
      </c>
      <c r="D81" s="319">
        <f>AVERAGE('Table - Continued'!D19:D22)</f>
        <v>77258.25</v>
      </c>
      <c r="E81" s="319">
        <f>AVERAGE('Table - Continued'!E19:E22)</f>
        <v>58391.5</v>
      </c>
      <c r="F81" s="319">
        <f>AVERAGE('Table - Continued'!F19:F22)</f>
        <v>49439</v>
      </c>
      <c r="G81" s="319">
        <f>AVERAGE('Table - Continued'!G19:G22)</f>
        <v>46422.5</v>
      </c>
      <c r="H81" s="319">
        <f>AVERAGE('Table - Continued'!H19:H22)</f>
        <v>59217.75</v>
      </c>
      <c r="I81" s="319">
        <f>AVERAGE('Table - Continued'!I19:I22)</f>
        <v>147349.75</v>
      </c>
      <c r="J81" s="319">
        <f>AVERAGE('Table - Continued'!J19:J22)</f>
        <v>117199.75</v>
      </c>
      <c r="K81" s="319">
        <f>AVERAGE('Table - Continued'!K19:K22)</f>
        <v>87185.5</v>
      </c>
      <c r="L81" s="319">
        <f>AVERAGE('Table - Continued'!L19:L22)</f>
        <v>77687</v>
      </c>
      <c r="M81" s="319">
        <f>AVERAGE('Table - Continued'!M19:M22)</f>
        <v>68837.25</v>
      </c>
      <c r="N81" s="319">
        <f>AVERAGE('Table - Continued'!N19:N22)</f>
        <v>61021</v>
      </c>
      <c r="O81" s="319">
        <f>AVERAGE('Table - Continued'!O19:O22)</f>
        <v>51510.25</v>
      </c>
      <c r="P81" s="319">
        <f>AVERAGE('Table - Continued'!P19:P22)</f>
        <v>48911.25</v>
      </c>
      <c r="Q81" s="319">
        <f>AVERAGE('Table - Continued'!Q19:Q22)</f>
        <v>49890.25</v>
      </c>
      <c r="R81" s="319">
        <f>AVERAGE('Table - Continued'!R19:R22)</f>
        <v>45498.5</v>
      </c>
      <c r="S81" s="319">
        <f>AVERAGE('Table - Continued'!S19:S22)</f>
        <v>46927.75</v>
      </c>
      <c r="T81" s="319"/>
      <c r="U81" s="320">
        <v>43961</v>
      </c>
      <c r="V81" s="36"/>
    </row>
    <row r="82" spans="1:22" x14ac:dyDescent="0.35">
      <c r="A82" s="318">
        <v>20</v>
      </c>
      <c r="B82" s="319">
        <f>AVERAGE('Table - Continued'!B20:B23)</f>
        <v>116570.25</v>
      </c>
      <c r="C82" s="319">
        <f>AVERAGE('Table - Continued'!C20:C23)</f>
        <v>104998.5</v>
      </c>
      <c r="D82" s="319">
        <f>AVERAGE('Table - Continued'!D20:D23)</f>
        <v>74954.5</v>
      </c>
      <c r="E82" s="319">
        <f>AVERAGE('Table - Continued'!E20:E23)</f>
        <v>56877</v>
      </c>
      <c r="F82" s="319">
        <f>AVERAGE('Table - Continued'!F20:F23)</f>
        <v>48203.75</v>
      </c>
      <c r="G82" s="319">
        <f>AVERAGE('Table - Continued'!G20:G23)</f>
        <v>45373</v>
      </c>
      <c r="H82" s="319">
        <f>AVERAGE('Table - Continued'!H20:H23)</f>
        <v>58520.5</v>
      </c>
      <c r="I82" s="319">
        <f>AVERAGE('Table - Continued'!I20:I23)</f>
        <v>146519.75</v>
      </c>
      <c r="J82" s="319">
        <f>AVERAGE('Table - Continued'!J20:J23)</f>
        <v>114682</v>
      </c>
      <c r="K82" s="319">
        <f>AVERAGE('Table - Continued'!K20:K23)</f>
        <v>85828.5</v>
      </c>
      <c r="L82" s="319">
        <f>AVERAGE('Table - Continued'!L20:L23)</f>
        <v>75713</v>
      </c>
      <c r="M82" s="319">
        <f>AVERAGE('Table - Continued'!M20:M23)</f>
        <v>67544.75</v>
      </c>
      <c r="N82" s="319">
        <f>AVERAGE('Table - Continued'!N20:N23)</f>
        <v>59822.75</v>
      </c>
      <c r="O82" s="319">
        <f>AVERAGE('Table - Continued'!O20:O23)</f>
        <v>50784.25</v>
      </c>
      <c r="P82" s="319">
        <f>AVERAGE('Table - Continued'!P20:P23)</f>
        <v>48007.5</v>
      </c>
      <c r="Q82" s="319">
        <f>AVERAGE('Table - Continued'!Q20:Q23)</f>
        <v>48773.5</v>
      </c>
      <c r="R82" s="319">
        <f>AVERAGE('Table - Continued'!R20:R23)</f>
        <v>44488</v>
      </c>
      <c r="S82" s="319">
        <f>AVERAGE('Table - Continued'!S20:S23)</f>
        <v>45827.5</v>
      </c>
      <c r="T82" s="319"/>
      <c r="U82" s="320">
        <v>43968</v>
      </c>
      <c r="V82" s="36"/>
    </row>
    <row r="83" spans="1:22" x14ac:dyDescent="0.35">
      <c r="A83" s="318">
        <v>21</v>
      </c>
      <c r="B83" s="319">
        <f>AVERAGE('Table - Continued'!B21:B24)</f>
        <v>114172.75</v>
      </c>
      <c r="C83" s="319">
        <f>AVERAGE('Table - Continued'!C21:C24)</f>
        <v>103189.25</v>
      </c>
      <c r="D83" s="319">
        <f>AVERAGE('Table - Continued'!D21:D24)</f>
        <v>72972.75</v>
      </c>
      <c r="E83" s="319">
        <f>AVERAGE('Table - Continued'!E21:E24)</f>
        <v>55979</v>
      </c>
      <c r="F83" s="319">
        <f>AVERAGE('Table - Continued'!F21:F24)</f>
        <v>47301</v>
      </c>
      <c r="G83" s="319">
        <f>AVERAGE('Table - Continued'!G21:G24)</f>
        <v>44482.75</v>
      </c>
      <c r="H83" s="319">
        <f>AVERAGE('Table - Continued'!H21:H24)</f>
        <v>57743.75</v>
      </c>
      <c r="I83" s="319">
        <f>AVERAGE('Table - Continued'!I21:I24)</f>
        <v>146059.25</v>
      </c>
      <c r="J83" s="319">
        <f>AVERAGE('Table - Continued'!J21:J24)</f>
        <v>112466.75</v>
      </c>
      <c r="K83" s="319">
        <f>AVERAGE('Table - Continued'!K21:K24)</f>
        <v>84659.25</v>
      </c>
      <c r="L83" s="319">
        <f>AVERAGE('Table - Continued'!L21:L24)</f>
        <v>74207</v>
      </c>
      <c r="M83" s="319">
        <f>AVERAGE('Table - Continued'!M21:M24)</f>
        <v>66489</v>
      </c>
      <c r="N83" s="319">
        <f>AVERAGE('Table - Continued'!N21:N24)</f>
        <v>58470.75</v>
      </c>
      <c r="O83" s="319">
        <f>AVERAGE('Table - Continued'!O21:O24)</f>
        <v>49886.25</v>
      </c>
      <c r="P83" s="319">
        <f>AVERAGE('Table - Continued'!P21:P24)</f>
        <v>47134.5</v>
      </c>
      <c r="Q83" s="319">
        <f>AVERAGE('Table - Continued'!Q21:Q24)</f>
        <v>47761</v>
      </c>
      <c r="R83" s="319">
        <f>AVERAGE('Table - Continued'!R21:R24)</f>
        <v>43632.5</v>
      </c>
      <c r="S83" s="319">
        <f>AVERAGE('Table - Continued'!S21:S24)</f>
        <v>44991.75</v>
      </c>
      <c r="T83" s="319"/>
      <c r="U83" s="320">
        <v>43975</v>
      </c>
      <c r="V83" s="36"/>
    </row>
    <row r="84" spans="1:22" x14ac:dyDescent="0.35">
      <c r="A84" s="318">
        <v>22</v>
      </c>
      <c r="B84" s="319">
        <f>AVERAGE('Table - Continued'!B22:B25)</f>
        <v>112314.25</v>
      </c>
      <c r="C84" s="319">
        <f>AVERAGE('Table - Continued'!C22:C25)</f>
        <v>101648.75</v>
      </c>
      <c r="D84" s="319">
        <f>AVERAGE('Table - Continued'!D22:D25)</f>
        <v>71400.75</v>
      </c>
      <c r="E84" s="319">
        <f>AVERAGE('Table - Continued'!E22:E25)</f>
        <v>54578.25</v>
      </c>
      <c r="F84" s="319">
        <f>AVERAGE('Table - Continued'!F22:F25)</f>
        <v>46948</v>
      </c>
      <c r="G84" s="319">
        <f>AVERAGE('Table - Continued'!G22:G25)</f>
        <v>43483</v>
      </c>
      <c r="H84" s="319">
        <f>AVERAGE('Table - Continued'!H22:H25)</f>
        <v>57041.25</v>
      </c>
      <c r="I84" s="319">
        <f>AVERAGE('Table - Continued'!I22:I25)</f>
        <v>143882.75</v>
      </c>
      <c r="J84" s="319">
        <f>AVERAGE('Table - Continued'!J22:J25)</f>
        <v>108363</v>
      </c>
      <c r="K84" s="319">
        <f>AVERAGE('Table - Continued'!K22:K25)</f>
        <v>82461.5</v>
      </c>
      <c r="L84" s="319">
        <f>AVERAGE('Table - Continued'!L22:L25)</f>
        <v>72755.5</v>
      </c>
      <c r="M84" s="319">
        <f>AVERAGE('Table - Continued'!M22:M25)</f>
        <v>65271.75</v>
      </c>
      <c r="N84" s="319">
        <f>AVERAGE('Table - Continued'!N22:N25)</f>
        <v>57281.5</v>
      </c>
      <c r="O84" s="319">
        <f>AVERAGE('Table - Continued'!O22:O25)</f>
        <v>48973.75</v>
      </c>
      <c r="P84" s="319">
        <f>AVERAGE('Table - Continued'!P22:P25)</f>
        <v>45694</v>
      </c>
      <c r="Q84" s="319">
        <f>AVERAGE('Table - Continued'!Q22:Q25)</f>
        <v>47150.75</v>
      </c>
      <c r="R84" s="319">
        <f>AVERAGE('Table - Continued'!R22:R25)</f>
        <v>42920.5</v>
      </c>
      <c r="S84" s="319">
        <f>AVERAGE('Table - Continued'!S22:S25)</f>
        <v>44408.5</v>
      </c>
      <c r="T84" s="319"/>
      <c r="U84" s="320">
        <v>43982</v>
      </c>
      <c r="V84" s="36"/>
    </row>
    <row r="85" spans="1:22" x14ac:dyDescent="0.35">
      <c r="A85" s="318">
        <v>23</v>
      </c>
      <c r="B85" s="319">
        <f>AVERAGE('Table - Continued'!B23:B26)</f>
        <v>110166.75</v>
      </c>
      <c r="C85" s="319">
        <f>AVERAGE('Table - Continued'!C23:C26)</f>
        <v>100214.75</v>
      </c>
      <c r="D85" s="319">
        <f>AVERAGE('Table - Continued'!D23:D26)</f>
        <v>70203.75</v>
      </c>
      <c r="E85" s="319">
        <f>AVERAGE('Table - Continued'!E23:E26)</f>
        <v>54290.25</v>
      </c>
      <c r="F85" s="319">
        <f>AVERAGE('Table - Continued'!F23:F26)</f>
        <v>45923.25</v>
      </c>
      <c r="G85" s="319">
        <f>AVERAGE('Table - Continued'!G23:G26)</f>
        <v>42602.25</v>
      </c>
      <c r="H85" s="319">
        <f>AVERAGE('Table - Continued'!H23:H26)</f>
        <v>56403</v>
      </c>
      <c r="I85" s="319">
        <f>AVERAGE('Table - Continued'!I23:I26)</f>
        <v>142089.5</v>
      </c>
      <c r="J85" s="319">
        <f>AVERAGE('Table - Continued'!J23:J26)</f>
        <v>107692.5</v>
      </c>
      <c r="K85" s="319">
        <f>AVERAGE('Table - Continued'!K23:K26)</f>
        <v>82523.25</v>
      </c>
      <c r="L85" s="319">
        <f>AVERAGE('Table - Continued'!L23:L26)</f>
        <v>71752.25</v>
      </c>
      <c r="M85" s="319">
        <f>AVERAGE('Table - Continued'!M23:M26)</f>
        <v>63898.5</v>
      </c>
      <c r="N85" s="319">
        <f>AVERAGE('Table - Continued'!N23:N26)</f>
        <v>55663</v>
      </c>
      <c r="O85" s="319">
        <f>AVERAGE('Table - Continued'!O23:O26)</f>
        <v>47805</v>
      </c>
      <c r="P85" s="319">
        <f>AVERAGE('Table - Continued'!P23:P26)</f>
        <v>45310</v>
      </c>
      <c r="Q85" s="319">
        <f>AVERAGE('Table - Continued'!Q23:Q26)</f>
        <v>46331</v>
      </c>
      <c r="R85" s="319">
        <f>AVERAGE('Table - Continued'!R23:R26)</f>
        <v>42192.5</v>
      </c>
      <c r="S85" s="319">
        <f>AVERAGE('Table - Continued'!S23:S26)</f>
        <v>43843</v>
      </c>
      <c r="T85" s="319"/>
      <c r="U85" s="320">
        <v>43989</v>
      </c>
      <c r="V85" s="36"/>
    </row>
    <row r="86" spans="1:22" x14ac:dyDescent="0.35">
      <c r="A86" s="318">
        <v>24</v>
      </c>
      <c r="B86" s="319">
        <f>AVERAGE('Table - Continued'!B24:B27)</f>
        <v>108179.25</v>
      </c>
      <c r="C86" s="319">
        <f>AVERAGE('Table - Continued'!C24:C27)</f>
        <v>98362.25</v>
      </c>
      <c r="D86" s="319">
        <f>AVERAGE('Table - Continued'!D24:D27)</f>
        <v>68937.5</v>
      </c>
      <c r="E86" s="319">
        <f>AVERAGE('Table - Continued'!E24:E27)</f>
        <v>53414.5</v>
      </c>
      <c r="F86" s="319">
        <f>AVERAGE('Table - Continued'!F24:F27)</f>
        <v>44991.5</v>
      </c>
      <c r="G86" s="319">
        <f>AVERAGE('Table - Continued'!G24:G27)</f>
        <v>41661.5</v>
      </c>
      <c r="H86" s="319">
        <f>AVERAGE('Table - Continued'!H24:H27)</f>
        <v>55777.75</v>
      </c>
      <c r="I86" s="319">
        <f>AVERAGE('Table - Continued'!I24:I27)</f>
        <v>140351.25</v>
      </c>
      <c r="J86" s="319">
        <f>AVERAGE('Table - Continued'!J24:J27)</f>
        <v>105377.5</v>
      </c>
      <c r="K86" s="319">
        <f>AVERAGE('Table - Continued'!K24:K27)</f>
        <v>81447.75</v>
      </c>
      <c r="L86" s="319">
        <f>AVERAGE('Table - Continued'!L24:L27)</f>
        <v>70413.25</v>
      </c>
      <c r="M86" s="319">
        <f>AVERAGE('Table - Continued'!M24:M27)</f>
        <v>62535.5</v>
      </c>
      <c r="N86" s="319">
        <f>AVERAGE('Table - Continued'!N24:N27)</f>
        <v>54133</v>
      </c>
      <c r="O86" s="319">
        <f>AVERAGE('Table - Continued'!O24:O27)</f>
        <v>46476.25</v>
      </c>
      <c r="P86" s="319">
        <f>AVERAGE('Table - Continued'!P24:P27)</f>
        <v>44435.5</v>
      </c>
      <c r="Q86" s="319">
        <f>AVERAGE('Table - Continued'!Q24:Q27)</f>
        <v>45673</v>
      </c>
      <c r="R86" s="319">
        <f>AVERAGE('Table - Continued'!R24:R27)</f>
        <v>41649.5</v>
      </c>
      <c r="S86" s="319">
        <f>AVERAGE('Table - Continued'!S24:S27)</f>
        <v>43030.5</v>
      </c>
      <c r="T86" s="319"/>
      <c r="U86" s="320">
        <v>43996</v>
      </c>
      <c r="V86" s="36"/>
    </row>
    <row r="87" spans="1:22" x14ac:dyDescent="0.35">
      <c r="A87" s="318">
        <v>25</v>
      </c>
      <c r="B87" s="319">
        <f>AVERAGE('Table - Continued'!B25:B28)</f>
        <v>106534</v>
      </c>
      <c r="C87" s="319">
        <f>AVERAGE('Table - Continued'!C25:C28)</f>
        <v>96474.25</v>
      </c>
      <c r="D87" s="319">
        <f>AVERAGE('Table - Continued'!D25:D28)</f>
        <v>67732.75</v>
      </c>
      <c r="E87" s="319">
        <f>AVERAGE('Table - Continued'!E25:E28)</f>
        <v>52221</v>
      </c>
      <c r="F87" s="319">
        <f>AVERAGE('Table - Continued'!F25:F28)</f>
        <v>44015.25</v>
      </c>
      <c r="G87" s="319">
        <f>AVERAGE('Table - Continued'!G25:G28)</f>
        <v>40882.5</v>
      </c>
      <c r="H87" s="319">
        <f>AVERAGE('Table - Continued'!H25:H28)</f>
        <v>55244.75</v>
      </c>
      <c r="I87" s="319">
        <f>AVERAGE('Table - Continued'!I25:I28)</f>
        <v>139096.75</v>
      </c>
      <c r="J87" s="319">
        <f>AVERAGE('Table - Continued'!J25:J28)</f>
        <v>102924.25</v>
      </c>
      <c r="K87" s="319">
        <f>AVERAGE('Table - Continued'!K25:K28)</f>
        <v>80278.5</v>
      </c>
      <c r="L87" s="319">
        <f>AVERAGE('Table - Continued'!L25:L28)</f>
        <v>69010.5</v>
      </c>
      <c r="M87" s="319">
        <f>AVERAGE('Table - Continued'!M25:M28)</f>
        <v>61380.75</v>
      </c>
      <c r="N87" s="319">
        <f>AVERAGE('Table - Continued'!N25:N28)</f>
        <v>52783.75</v>
      </c>
      <c r="O87" s="319">
        <f>AVERAGE('Table - Continued'!O25:O28)</f>
        <v>45551</v>
      </c>
      <c r="P87" s="319">
        <f>AVERAGE('Table - Continued'!P25:P28)</f>
        <v>43671.5</v>
      </c>
      <c r="Q87" s="319">
        <f>AVERAGE('Table - Continued'!Q25:Q28)</f>
        <v>45167.75</v>
      </c>
      <c r="R87" s="319">
        <f>AVERAGE('Table - Continued'!R25:R28)</f>
        <v>41332.5</v>
      </c>
      <c r="S87" s="319">
        <f>AVERAGE('Table - Continued'!S25:S28)</f>
        <v>42470</v>
      </c>
      <c r="T87" s="319"/>
      <c r="U87" s="320">
        <v>44003</v>
      </c>
      <c r="V87" s="36"/>
    </row>
    <row r="88" spans="1:22" x14ac:dyDescent="0.35">
      <c r="A88" s="318">
        <v>26</v>
      </c>
      <c r="B88" s="319">
        <f>AVERAGE('Table - Continued'!B26:B29)</f>
        <v>103980</v>
      </c>
      <c r="C88" s="319">
        <f>AVERAGE('Table - Continued'!C26:C29)</f>
        <v>93851.25</v>
      </c>
      <c r="D88" s="319">
        <f>AVERAGE('Table - Continued'!D26:D29)</f>
        <v>66458.5</v>
      </c>
      <c r="E88" s="319">
        <f>AVERAGE('Table - Continued'!E26:E29)</f>
        <v>51468.5</v>
      </c>
      <c r="F88" s="319">
        <f>AVERAGE('Table - Continued'!F26:F29)</f>
        <v>43096</v>
      </c>
      <c r="G88" s="319">
        <f>AVERAGE('Table - Continued'!G26:G29)</f>
        <v>40210.75</v>
      </c>
      <c r="H88" s="319">
        <f>AVERAGE('Table - Continued'!H26:H29)</f>
        <v>53939</v>
      </c>
      <c r="I88" s="319">
        <f>AVERAGE('Table - Continued'!I26:I29)</f>
        <v>136211.25</v>
      </c>
      <c r="J88" s="319">
        <f>AVERAGE('Table - Continued'!J26:J29)</f>
        <v>100418.25</v>
      </c>
      <c r="K88" s="319">
        <f>AVERAGE('Table - Continued'!K26:K29)</f>
        <v>78929.5</v>
      </c>
      <c r="L88" s="319">
        <f>AVERAGE('Table - Continued'!L26:L29)</f>
        <v>67413</v>
      </c>
      <c r="M88" s="319">
        <f>AVERAGE('Table - Continued'!M26:M29)</f>
        <v>59955.5</v>
      </c>
      <c r="N88" s="319">
        <f>AVERAGE('Table - Continued'!N26:N29)</f>
        <v>50608.25</v>
      </c>
      <c r="O88" s="319">
        <f>AVERAGE('Table - Continued'!O26:O29)</f>
        <v>43837.25</v>
      </c>
      <c r="P88" s="319">
        <f>AVERAGE('Table - Continued'!P26:P29)</f>
        <v>43233.75</v>
      </c>
      <c r="Q88" s="319">
        <f>AVERAGE('Table - Continued'!Q26:Q29)</f>
        <v>44565.25</v>
      </c>
      <c r="R88" s="319">
        <f>AVERAGE('Table - Continued'!R26:R29)</f>
        <v>41107</v>
      </c>
      <c r="S88" s="319">
        <f>AVERAGE('Table - Continued'!S26:S29)</f>
        <v>41909</v>
      </c>
      <c r="T88" s="319"/>
      <c r="U88" s="320">
        <v>44010</v>
      </c>
      <c r="V88" s="36"/>
    </row>
    <row r="89" spans="1:22" x14ac:dyDescent="0.35">
      <c r="A89" s="318">
        <v>27</v>
      </c>
      <c r="B89" s="319">
        <f>AVERAGE('Table - Continued'!B27:B30)</f>
        <v>103323.25</v>
      </c>
      <c r="C89" s="319">
        <f>AVERAGE('Table - Continued'!C27:C30)</f>
        <v>93409</v>
      </c>
      <c r="D89" s="319">
        <f>AVERAGE('Table - Continued'!D27:D30)</f>
        <v>65710.75</v>
      </c>
      <c r="E89" s="319">
        <f>AVERAGE('Table - Continued'!E27:E30)</f>
        <v>50605.75</v>
      </c>
      <c r="F89" s="319">
        <f>AVERAGE('Table - Continued'!F27:F30)</f>
        <v>43342</v>
      </c>
      <c r="G89" s="319">
        <f>AVERAGE('Table - Continued'!G27:G30)</f>
        <v>40720.25</v>
      </c>
      <c r="H89" s="319">
        <f>AVERAGE('Table - Continued'!H27:H30)</f>
        <v>54678.5</v>
      </c>
      <c r="I89" s="319">
        <f>AVERAGE('Table - Continued'!I27:I30)</f>
        <v>137387.25</v>
      </c>
      <c r="J89" s="319">
        <f>AVERAGE('Table - Continued'!J27:J30)</f>
        <v>97431.75</v>
      </c>
      <c r="K89" s="319">
        <f>AVERAGE('Table - Continued'!K27:K30)</f>
        <v>76969.5</v>
      </c>
      <c r="L89" s="319">
        <f>AVERAGE('Table - Continued'!L27:L30)</f>
        <v>67565.5</v>
      </c>
      <c r="M89" s="319">
        <f>AVERAGE('Table - Continued'!M27:M30)</f>
        <v>60355.5</v>
      </c>
      <c r="N89" s="319">
        <f>AVERAGE('Table - Continued'!N27:N30)</f>
        <v>51017</v>
      </c>
      <c r="O89" s="319">
        <f>AVERAGE('Table - Continued'!O27:O30)</f>
        <v>44187</v>
      </c>
      <c r="P89" s="319">
        <f>AVERAGE('Table - Continued'!P27:P30)</f>
        <v>42981.25</v>
      </c>
      <c r="Q89" s="319">
        <f>AVERAGE('Table - Continued'!Q27:Q30)</f>
        <v>45074</v>
      </c>
      <c r="R89" s="319">
        <f>AVERAGE('Table - Continued'!R27:R30)</f>
        <v>41608</v>
      </c>
      <c r="S89" s="319">
        <f>AVERAGE('Table - Continued'!S27:S30)</f>
        <v>42230.25</v>
      </c>
      <c r="T89" s="319"/>
      <c r="U89" s="320">
        <v>44017</v>
      </c>
      <c r="V89" s="36"/>
    </row>
    <row r="90" spans="1:22" x14ac:dyDescent="0.35">
      <c r="A90" s="318">
        <v>28</v>
      </c>
      <c r="B90" s="319">
        <f>AVERAGE('Table - Continued'!B28:B31)</f>
        <v>102343.25</v>
      </c>
      <c r="C90" s="319">
        <f>AVERAGE('Table - Continued'!C28:C31)</f>
        <v>93181.75</v>
      </c>
      <c r="D90" s="319">
        <f>AVERAGE('Table - Continued'!D28:D31)</f>
        <v>65553.5</v>
      </c>
      <c r="E90" s="319">
        <f>AVERAGE('Table - Continued'!E28:E31)</f>
        <v>50743</v>
      </c>
      <c r="F90" s="319">
        <f>AVERAGE('Table - Continued'!F28:F31)</f>
        <v>43355.25</v>
      </c>
      <c r="G90" s="319">
        <f>AVERAGE('Table - Continued'!G28:G31)</f>
        <v>40922.75</v>
      </c>
      <c r="H90" s="319">
        <f>AVERAGE('Table - Continued'!H28:H31)</f>
        <v>54784.25</v>
      </c>
      <c r="I90" s="319">
        <f>AVERAGE('Table - Continued'!I28:I31)</f>
        <v>137331.25</v>
      </c>
      <c r="J90" s="319">
        <f>AVERAGE('Table - Continued'!J28:J31)</f>
        <v>96107.75</v>
      </c>
      <c r="K90" s="319">
        <f>AVERAGE('Table - Continued'!K28:K31)</f>
        <v>76926.5</v>
      </c>
      <c r="L90" s="319">
        <f>AVERAGE('Table - Continued'!L28:L31)</f>
        <v>67346.75</v>
      </c>
      <c r="M90" s="319">
        <f>AVERAGE('Table - Continued'!M28:M31)</f>
        <v>60207.75</v>
      </c>
      <c r="N90" s="319">
        <f>AVERAGE('Table - Continued'!N28:N31)</f>
        <v>50693</v>
      </c>
      <c r="O90" s="319">
        <f>AVERAGE('Table - Continued'!O28:O31)</f>
        <v>44490.5</v>
      </c>
      <c r="P90" s="319">
        <f>AVERAGE('Table - Continued'!P28:P31)</f>
        <v>43420.25</v>
      </c>
      <c r="Q90" s="319">
        <f>AVERAGE('Table - Continued'!Q28:Q31)</f>
        <v>45418.25</v>
      </c>
      <c r="R90" s="319">
        <f>AVERAGE('Table - Continued'!R28:R31)</f>
        <v>41870.5</v>
      </c>
      <c r="S90" s="319">
        <f>AVERAGE('Table - Continued'!S28:S31)</f>
        <v>42621.25</v>
      </c>
      <c r="T90" s="319"/>
      <c r="U90" s="320">
        <v>44024</v>
      </c>
      <c r="V90" s="36"/>
    </row>
    <row r="91" spans="1:22" x14ac:dyDescent="0.35">
      <c r="A91" s="318">
        <v>29</v>
      </c>
      <c r="B91" s="319">
        <f>AVERAGE('Table - Continued'!B29:B32)</f>
        <v>101475.25</v>
      </c>
      <c r="C91" s="319">
        <f>AVERAGE('Table - Continued'!C29:C32)</f>
        <v>93082.5</v>
      </c>
      <c r="D91" s="319">
        <f>AVERAGE('Table - Continued'!D29:D32)</f>
        <v>65385.75</v>
      </c>
      <c r="E91" s="319">
        <f>AVERAGE('Table - Continued'!E29:E32)</f>
        <v>50830.5</v>
      </c>
      <c r="F91" s="319">
        <f>AVERAGE('Table - Continued'!F29:F32)</f>
        <v>43266</v>
      </c>
      <c r="G91" s="319">
        <f>AVERAGE('Table - Continued'!G29:G32)</f>
        <v>41110.25</v>
      </c>
      <c r="H91" s="319">
        <f>AVERAGE('Table - Continued'!H29:H32)</f>
        <v>54875.5</v>
      </c>
      <c r="I91" s="319">
        <f>AVERAGE('Table - Continued'!I29:I32)</f>
        <v>136538</v>
      </c>
      <c r="J91" s="319">
        <f>AVERAGE('Table - Continued'!J29:J32)</f>
        <v>94321.25</v>
      </c>
      <c r="K91" s="319">
        <f>AVERAGE('Table - Continued'!K29:K32)</f>
        <v>76291.5</v>
      </c>
      <c r="L91" s="319">
        <f>AVERAGE('Table - Continued'!L29:L32)</f>
        <v>67047.5</v>
      </c>
      <c r="M91" s="319">
        <f>AVERAGE('Table - Continued'!M29:M32)</f>
        <v>59874</v>
      </c>
      <c r="N91" s="319">
        <f>AVERAGE('Table - Continued'!N29:N32)</f>
        <v>50295.5</v>
      </c>
      <c r="O91" s="319">
        <f>AVERAGE('Table - Continued'!O29:O32)</f>
        <v>44764.5</v>
      </c>
      <c r="P91" s="319">
        <f>AVERAGE('Table - Continued'!P29:P32)</f>
        <v>43545.25</v>
      </c>
      <c r="Q91" s="319">
        <f>AVERAGE('Table - Continued'!Q29:Q32)</f>
        <v>45739</v>
      </c>
      <c r="R91" s="319">
        <f>AVERAGE('Table - Continued'!R29:R32)</f>
        <v>41867</v>
      </c>
      <c r="S91" s="319">
        <f>AVERAGE('Table - Continued'!S29:S32)</f>
        <v>42818.25</v>
      </c>
      <c r="T91" s="319"/>
      <c r="U91" s="320">
        <v>44031</v>
      </c>
      <c r="V91" s="36"/>
    </row>
    <row r="92" spans="1:22" x14ac:dyDescent="0.35">
      <c r="A92" s="318">
        <v>30</v>
      </c>
      <c r="B92" s="319">
        <f>AVERAGE('Table - Continued'!B30:B33)</f>
        <v>100524.75</v>
      </c>
      <c r="C92" s="319">
        <f>AVERAGE('Table - Continued'!C30:C33)</f>
        <v>93296.5</v>
      </c>
      <c r="D92" s="319">
        <f>AVERAGE('Table - Continued'!D30:D33)</f>
        <v>65476.75</v>
      </c>
      <c r="E92" s="319">
        <f>AVERAGE('Table - Continued'!E30:E33)</f>
        <v>50823.75</v>
      </c>
      <c r="F92" s="319">
        <f>AVERAGE('Table - Continued'!F30:F33)</f>
        <v>42832</v>
      </c>
      <c r="G92" s="319">
        <f>AVERAGE('Table - Continued'!G30:G33)</f>
        <v>40764.75</v>
      </c>
      <c r="H92" s="319">
        <f>AVERAGE('Table - Continued'!H30:H33)</f>
        <v>55484.5</v>
      </c>
      <c r="I92" s="319">
        <f>AVERAGE('Table - Continued'!I30:I33)</f>
        <v>136798.5</v>
      </c>
      <c r="J92" s="319">
        <f>AVERAGE('Table - Continued'!J30:J33)</f>
        <v>93040</v>
      </c>
      <c r="K92" s="319">
        <f>AVERAGE('Table - Continued'!K30:K33)</f>
        <v>75856.75</v>
      </c>
      <c r="L92" s="319">
        <f>AVERAGE('Table - Continued'!L30:L33)</f>
        <v>66011.5</v>
      </c>
      <c r="M92" s="319">
        <f>AVERAGE('Table - Continued'!M30:M33)</f>
        <v>59126.5</v>
      </c>
      <c r="N92" s="319">
        <f>AVERAGE('Table - Continued'!N30:N33)</f>
        <v>50340.5</v>
      </c>
      <c r="O92" s="319">
        <f>AVERAGE('Table - Continued'!O30:O33)</f>
        <v>45515</v>
      </c>
      <c r="P92" s="319">
        <f>AVERAGE('Table - Continued'!P30:P33)</f>
        <v>43788</v>
      </c>
      <c r="Q92" s="319">
        <f>AVERAGE('Table - Continued'!Q30:Q33)</f>
        <v>46173</v>
      </c>
      <c r="R92" s="319">
        <f>AVERAGE('Table - Continued'!R30:R33)</f>
        <v>41882.5</v>
      </c>
      <c r="S92" s="319">
        <f>AVERAGE('Table - Continued'!S30:S33)</f>
        <v>43165.5</v>
      </c>
      <c r="T92" s="319"/>
      <c r="U92" s="320">
        <v>44038</v>
      </c>
      <c r="V92" s="36"/>
    </row>
    <row r="93" spans="1:22" x14ac:dyDescent="0.35">
      <c r="A93" s="318">
        <v>31</v>
      </c>
      <c r="B93" s="319">
        <f>AVERAGE('Table - Continued'!B31:B34)</f>
        <v>99028</v>
      </c>
      <c r="C93" s="319">
        <f>AVERAGE('Table - Continued'!C31:C34)</f>
        <v>92743</v>
      </c>
      <c r="D93" s="319">
        <f>AVERAGE('Table - Continued'!D31:D34)</f>
        <v>65678.5</v>
      </c>
      <c r="E93" s="319">
        <f>AVERAGE('Table - Continued'!E31:E34)</f>
        <v>50475.75</v>
      </c>
      <c r="F93" s="319">
        <f>AVERAGE('Table - Continued'!F31:F34)</f>
        <v>42846</v>
      </c>
      <c r="G93" s="319">
        <f>AVERAGE('Table - Continued'!G31:G34)</f>
        <v>40695.5</v>
      </c>
      <c r="H93" s="319">
        <f>AVERAGE('Table - Continued'!H31:H34)</f>
        <v>55551.25</v>
      </c>
      <c r="I93" s="319">
        <f>AVERAGE('Table - Continued'!I31:I34)</f>
        <v>135745.5</v>
      </c>
      <c r="J93" s="319">
        <f>AVERAGE('Table - Continued'!J31:J34)</f>
        <v>92051.75</v>
      </c>
      <c r="K93" s="319">
        <f>AVERAGE('Table - Continued'!K31:K34)</f>
        <v>75390.5</v>
      </c>
      <c r="L93" s="319">
        <f>AVERAGE('Table - Continued'!L31:L34)</f>
        <v>65308.75</v>
      </c>
      <c r="M93" s="319">
        <f>AVERAGE('Table - Continued'!M31:M34)</f>
        <v>59053.25</v>
      </c>
      <c r="N93" s="319">
        <f>AVERAGE('Table - Continued'!N31:N34)</f>
        <v>49666.25</v>
      </c>
      <c r="O93" s="319">
        <f>AVERAGE('Table - Continued'!O31:O34)</f>
        <v>45584</v>
      </c>
      <c r="P93" s="319">
        <f>AVERAGE('Table - Continued'!P31:P34)</f>
        <v>44067.25</v>
      </c>
      <c r="Q93" s="319">
        <f>AVERAGE('Table - Continued'!Q31:Q34)</f>
        <v>45988.75</v>
      </c>
      <c r="R93" s="319">
        <f>AVERAGE('Table - Continued'!R31:R34)</f>
        <v>41354.5</v>
      </c>
      <c r="S93" s="319">
        <f>AVERAGE('Table - Continued'!S31:S34)</f>
        <v>42969</v>
      </c>
      <c r="T93" s="319"/>
      <c r="U93" s="320">
        <v>44045</v>
      </c>
      <c r="V93" s="36"/>
    </row>
    <row r="94" spans="1:22" x14ac:dyDescent="0.35">
      <c r="A94" s="318">
        <v>32</v>
      </c>
      <c r="B94" s="319">
        <f>AVERAGE('Table - Continued'!B32:B35)</f>
        <v>97990.75</v>
      </c>
      <c r="C94" s="319">
        <f>AVERAGE('Table - Continued'!C32:C35)</f>
        <v>92321.75</v>
      </c>
      <c r="D94" s="319">
        <f>AVERAGE('Table - Continued'!D32:D35)</f>
        <v>65402</v>
      </c>
      <c r="E94" s="319">
        <f>AVERAGE('Table - Continued'!E32:E35)</f>
        <v>50223.25</v>
      </c>
      <c r="F94" s="319">
        <f>AVERAGE('Table - Continued'!F32:F35)</f>
        <v>42970.25</v>
      </c>
      <c r="G94" s="319">
        <f>AVERAGE('Table - Continued'!G32:G35)</f>
        <v>40855.5</v>
      </c>
      <c r="H94" s="319">
        <f>AVERAGE('Table - Continued'!H32:H35)</f>
        <v>56293</v>
      </c>
      <c r="I94" s="319">
        <f>AVERAGE('Table - Continued'!I32:I35)</f>
        <v>134837</v>
      </c>
      <c r="J94" s="319">
        <f>AVERAGE('Table - Continued'!J32:J35)</f>
        <v>90849.25</v>
      </c>
      <c r="K94" s="319">
        <f>AVERAGE('Table - Continued'!K32:K35)</f>
        <v>74061</v>
      </c>
      <c r="L94" s="319">
        <f>AVERAGE('Table - Continued'!L32:L35)</f>
        <v>64809.75</v>
      </c>
      <c r="M94" s="319">
        <f>AVERAGE('Table - Continued'!M32:M35)</f>
        <v>59072.5</v>
      </c>
      <c r="N94" s="319">
        <f>AVERAGE('Table - Continued'!N32:N35)</f>
        <v>49544.25</v>
      </c>
      <c r="O94" s="319">
        <f>AVERAGE('Table - Continued'!O32:O35)</f>
        <v>45539.25</v>
      </c>
      <c r="P94" s="319">
        <f>AVERAGE('Table - Continued'!P32:P35)</f>
        <v>43773.5</v>
      </c>
      <c r="Q94" s="319">
        <f>AVERAGE('Table - Continued'!Q32:Q35)</f>
        <v>46231</v>
      </c>
      <c r="R94" s="319">
        <f>AVERAGE('Table - Continued'!R32:R35)</f>
        <v>41187.75</v>
      </c>
      <c r="S94" s="319">
        <f>AVERAGE('Table - Continued'!S32:S35)</f>
        <v>43021.5</v>
      </c>
      <c r="T94" s="319"/>
      <c r="U94" s="320">
        <v>44052</v>
      </c>
      <c r="V94" s="36"/>
    </row>
    <row r="95" spans="1:22" x14ac:dyDescent="0.35">
      <c r="A95" s="318">
        <v>33</v>
      </c>
      <c r="B95" s="319">
        <f>AVERAGE('Table - Continued'!B33:B36)</f>
        <v>96876.25</v>
      </c>
      <c r="C95" s="319">
        <f>AVERAGE('Table - Continued'!C33:C36)</f>
        <v>91528.75</v>
      </c>
      <c r="D95" s="319">
        <f>AVERAGE('Table - Continued'!D33:D36)</f>
        <v>65180</v>
      </c>
      <c r="E95" s="319">
        <f>AVERAGE('Table - Continued'!E33:E36)</f>
        <v>50187.75</v>
      </c>
      <c r="F95" s="319">
        <f>AVERAGE('Table - Continued'!F33:F36)</f>
        <v>43393.75</v>
      </c>
      <c r="G95" s="319">
        <f>AVERAGE('Table - Continued'!G33:G36)</f>
        <v>40739.25</v>
      </c>
      <c r="H95" s="319">
        <f>AVERAGE('Table - Continued'!H33:H36)</f>
        <v>57064.25</v>
      </c>
      <c r="I95" s="319">
        <f>AVERAGE('Table - Continued'!I33:I36)</f>
        <v>134290.25</v>
      </c>
      <c r="J95" s="319">
        <f>AVERAGE('Table - Continued'!J33:J36)</f>
        <v>90392.25</v>
      </c>
      <c r="K95" s="319">
        <f>AVERAGE('Table - Continued'!K33:K36)</f>
        <v>73512.75</v>
      </c>
      <c r="L95" s="319">
        <f>AVERAGE('Table - Continued'!L33:L36)</f>
        <v>64482.75</v>
      </c>
      <c r="M95" s="319">
        <f>AVERAGE('Table - Continued'!M33:M36)</f>
        <v>59138.5</v>
      </c>
      <c r="N95" s="319">
        <f>AVERAGE('Table - Continued'!N33:N36)</f>
        <v>49414.25</v>
      </c>
      <c r="O95" s="319">
        <f>AVERAGE('Table - Continued'!O33:O36)</f>
        <v>45433.5</v>
      </c>
      <c r="P95" s="319">
        <f>AVERAGE('Table - Continued'!P33:P36)</f>
        <v>43692.75</v>
      </c>
      <c r="Q95" s="319">
        <f>AVERAGE('Table - Continued'!Q33:Q36)</f>
        <v>46363.5</v>
      </c>
      <c r="R95" s="319">
        <f>AVERAGE('Table - Continued'!R33:R36)</f>
        <v>41036.25</v>
      </c>
      <c r="S95" s="319">
        <f>AVERAGE('Table - Continued'!S33:S36)</f>
        <v>43142</v>
      </c>
      <c r="T95" s="319"/>
      <c r="U95" s="320">
        <v>44059</v>
      </c>
      <c r="V95" s="36"/>
    </row>
    <row r="96" spans="1:22" x14ac:dyDescent="0.35">
      <c r="A96" s="318">
        <v>34</v>
      </c>
      <c r="B96" s="319">
        <f>AVERAGE('Table - Continued'!B34:B37)</f>
        <v>95657.75</v>
      </c>
      <c r="C96" s="319">
        <f>AVERAGE('Table - Continued'!C34:C37)</f>
        <v>90443</v>
      </c>
      <c r="D96" s="319">
        <f>AVERAGE('Table - Continued'!D34:D37)</f>
        <v>64426.75</v>
      </c>
      <c r="E96" s="319">
        <f>AVERAGE('Table - Continued'!E34:E37)</f>
        <v>49811.25</v>
      </c>
      <c r="F96" s="319">
        <f>AVERAGE('Table - Continued'!F34:F37)</f>
        <v>43541.25</v>
      </c>
      <c r="G96" s="319">
        <f>AVERAGE('Table - Continued'!G34:G37)</f>
        <v>40560.75</v>
      </c>
      <c r="H96" s="319">
        <f>AVERAGE('Table - Continued'!H34:H37)</f>
        <v>57701.25</v>
      </c>
      <c r="I96" s="319">
        <f>AVERAGE('Table - Continued'!I34:I37)</f>
        <v>133404.75</v>
      </c>
      <c r="J96" s="319">
        <f>AVERAGE('Table - Continued'!J34:J37)</f>
        <v>89710.25</v>
      </c>
      <c r="K96" s="319">
        <f>AVERAGE('Table - Continued'!K34:K37)</f>
        <v>72711.5</v>
      </c>
      <c r="L96" s="319">
        <f>AVERAGE('Table - Continued'!L34:L37)</f>
        <v>64038</v>
      </c>
      <c r="M96" s="319">
        <f>AVERAGE('Table - Continued'!M34:M37)</f>
        <v>58779.5</v>
      </c>
      <c r="N96" s="319">
        <f>AVERAGE('Table - Continued'!N34:N37)</f>
        <v>48890</v>
      </c>
      <c r="O96" s="319">
        <f>AVERAGE('Table - Continued'!O34:O37)</f>
        <v>45070.75</v>
      </c>
      <c r="P96" s="319">
        <f>AVERAGE('Table - Continued'!P34:P37)</f>
        <v>43365.25</v>
      </c>
      <c r="Q96" s="319">
        <f>AVERAGE('Table - Continued'!Q34:Q37)</f>
        <v>46263</v>
      </c>
      <c r="R96" s="319">
        <f>AVERAGE('Table - Continued'!R34:R37)</f>
        <v>40993.75</v>
      </c>
      <c r="S96" s="319">
        <f>AVERAGE('Table - Continued'!S34:S37)</f>
        <v>43026.5</v>
      </c>
      <c r="T96" s="319"/>
      <c r="U96" s="320">
        <v>44066</v>
      </c>
      <c r="V96" s="36"/>
    </row>
    <row r="97" spans="1:22" x14ac:dyDescent="0.35">
      <c r="A97" s="318">
        <v>35</v>
      </c>
      <c r="B97" s="319">
        <f>AVERAGE('Table - Continued'!B35:B38)</f>
        <v>93926.5</v>
      </c>
      <c r="C97" s="319">
        <f>AVERAGE('Table - Continued'!C35:C38)</f>
        <v>88477.5</v>
      </c>
      <c r="D97" s="319">
        <f>AVERAGE('Table - Continued'!D35:D38)</f>
        <v>63160.75</v>
      </c>
      <c r="E97" s="319">
        <f>AVERAGE('Table - Continued'!E35:E38)</f>
        <v>49021.5</v>
      </c>
      <c r="F97" s="319">
        <f>AVERAGE('Table - Continued'!F35:F38)</f>
        <v>42954</v>
      </c>
      <c r="G97" s="319">
        <f>AVERAGE('Table - Continued'!G35:G38)</f>
        <v>39712.75</v>
      </c>
      <c r="H97" s="319">
        <f>AVERAGE('Table - Continued'!H35:H38)</f>
        <v>57584</v>
      </c>
      <c r="I97" s="319">
        <f>AVERAGE('Table - Continued'!I35:I38)</f>
        <v>130042</v>
      </c>
      <c r="J97" s="319">
        <f>AVERAGE('Table - Continued'!J35:J38)</f>
        <v>87743.5</v>
      </c>
      <c r="K97" s="319">
        <f>AVERAGE('Table - Continued'!K35:K38)</f>
        <v>71599.5</v>
      </c>
      <c r="L97" s="319">
        <f>AVERAGE('Table - Continued'!L35:L38)</f>
        <v>63099.75</v>
      </c>
      <c r="M97" s="319">
        <f>AVERAGE('Table - Continued'!M35:M38)</f>
        <v>57652.75</v>
      </c>
      <c r="N97" s="319">
        <f>AVERAGE('Table - Continued'!N35:N38)</f>
        <v>48079.75</v>
      </c>
      <c r="O97" s="319">
        <f>AVERAGE('Table - Continued'!O35:O38)</f>
        <v>44134.25</v>
      </c>
      <c r="P97" s="319">
        <f>AVERAGE('Table - Continued'!P35:P38)</f>
        <v>42256</v>
      </c>
      <c r="Q97" s="319">
        <f>AVERAGE('Table - Continued'!Q35:Q38)</f>
        <v>45701.5</v>
      </c>
      <c r="R97" s="319">
        <f>AVERAGE('Table - Continued'!R35:R38)</f>
        <v>40789.5</v>
      </c>
      <c r="S97" s="319">
        <f>AVERAGE('Table - Continued'!S35:S38)</f>
        <v>42373</v>
      </c>
      <c r="T97" s="319"/>
      <c r="U97" s="320">
        <v>44073</v>
      </c>
      <c r="V97" s="36"/>
    </row>
    <row r="98" spans="1:22" x14ac:dyDescent="0.35">
      <c r="A98" s="318">
        <v>36</v>
      </c>
      <c r="B98" s="319">
        <f>AVERAGE('Table - Continued'!B36:B39)</f>
        <v>92359.75</v>
      </c>
      <c r="C98" s="319">
        <f>AVERAGE('Table - Continued'!C36:C39)</f>
        <v>86800.75</v>
      </c>
      <c r="D98" s="319">
        <f>AVERAGE('Table - Continued'!D36:D39)</f>
        <v>62092.5</v>
      </c>
      <c r="E98" s="319">
        <f>AVERAGE('Table - Continued'!E36:E39)</f>
        <v>47853.5</v>
      </c>
      <c r="F98" s="319">
        <f>AVERAGE('Table - Continued'!F36:F39)</f>
        <v>42331.5</v>
      </c>
      <c r="G98" s="319">
        <f>AVERAGE('Table - Continued'!G36:G39)</f>
        <v>38876.5</v>
      </c>
      <c r="H98" s="319">
        <f>AVERAGE('Table - Continued'!H36:H39)</f>
        <v>57049.5</v>
      </c>
      <c r="I98" s="319">
        <f>AVERAGE('Table - Continued'!I36:I39)</f>
        <v>129546.75</v>
      </c>
      <c r="J98" s="319">
        <f>AVERAGE('Table - Continued'!J36:J39)</f>
        <v>87478</v>
      </c>
      <c r="K98" s="319">
        <f>AVERAGE('Table - Continued'!K36:K39)</f>
        <v>71725.5</v>
      </c>
      <c r="L98" s="319">
        <f>AVERAGE('Table - Continued'!L36:L39)</f>
        <v>62280</v>
      </c>
      <c r="M98" s="319">
        <f>AVERAGE('Table - Continued'!M36:M39)</f>
        <v>56552.5</v>
      </c>
      <c r="N98" s="319">
        <f>AVERAGE('Table - Continued'!N36:N39)</f>
        <v>47152.75</v>
      </c>
      <c r="O98" s="319">
        <f>AVERAGE('Table - Continued'!O36:O39)</f>
        <v>44600.75</v>
      </c>
      <c r="P98" s="319">
        <f>AVERAGE('Table - Continued'!P36:P39)</f>
        <v>41970</v>
      </c>
      <c r="Q98" s="319">
        <f>AVERAGE('Table - Continued'!Q36:Q39)</f>
        <v>44988.75</v>
      </c>
      <c r="R98" s="319">
        <f>AVERAGE('Table - Continued'!R36:R39)</f>
        <v>40562</v>
      </c>
      <c r="S98" s="319">
        <f>AVERAGE('Table - Continued'!S36:S39)</f>
        <v>41698.75</v>
      </c>
      <c r="T98" s="319"/>
      <c r="U98" s="320">
        <v>44080</v>
      </c>
      <c r="V98" s="36"/>
    </row>
    <row r="99" spans="1:22" x14ac:dyDescent="0.35">
      <c r="A99" s="318">
        <v>37</v>
      </c>
      <c r="B99" s="319">
        <f>AVERAGE('Table - Continued'!B37:B40)</f>
        <v>90750.25</v>
      </c>
      <c r="C99" s="319">
        <f>AVERAGE('Table - Continued'!C37:C40)</f>
        <v>85195.25</v>
      </c>
      <c r="D99" s="319">
        <f>AVERAGE('Table - Continued'!D37:D40)</f>
        <v>60570</v>
      </c>
      <c r="E99" s="319">
        <f>AVERAGE('Table - Continued'!E37:E40)</f>
        <v>46733.5</v>
      </c>
      <c r="F99" s="319">
        <f>AVERAGE('Table - Continued'!F37:F40)</f>
        <v>41230.25</v>
      </c>
      <c r="G99" s="319">
        <f>AVERAGE('Table - Continued'!G37:G40)</f>
        <v>38093.75</v>
      </c>
      <c r="H99" s="319">
        <f>AVERAGE('Table - Continued'!H37:H40)</f>
        <v>56386.25</v>
      </c>
      <c r="I99" s="319">
        <f>AVERAGE('Table - Continued'!I37:I40)</f>
        <v>127438.75</v>
      </c>
      <c r="J99" s="319">
        <f>AVERAGE('Table - Continued'!J37:J40)</f>
        <v>85410.5</v>
      </c>
      <c r="K99" s="319">
        <f>AVERAGE('Table - Continued'!K37:K40)</f>
        <v>70839.25</v>
      </c>
      <c r="L99" s="319">
        <f>AVERAGE('Table - Continued'!L37:L40)</f>
        <v>61196</v>
      </c>
      <c r="M99" s="319">
        <f>AVERAGE('Table - Continued'!M37:M40)</f>
        <v>55052.5</v>
      </c>
      <c r="N99" s="319">
        <f>AVERAGE('Table - Continued'!N37:N40)</f>
        <v>46088.75</v>
      </c>
      <c r="O99" s="319">
        <f>AVERAGE('Table - Continued'!O37:O40)</f>
        <v>44041.5</v>
      </c>
      <c r="P99" s="319">
        <f>AVERAGE('Table - Continued'!P37:P40)</f>
        <v>41273.75</v>
      </c>
      <c r="Q99" s="319">
        <f>AVERAGE('Table - Continued'!Q37:Q40)</f>
        <v>44432.5</v>
      </c>
      <c r="R99" s="319">
        <f>AVERAGE('Table - Continued'!R37:R40)</f>
        <v>40124.75</v>
      </c>
      <c r="S99" s="319">
        <f>AVERAGE('Table - Continued'!S37:S40)</f>
        <v>41096.5</v>
      </c>
      <c r="T99" s="319"/>
      <c r="U99" s="320">
        <v>44087</v>
      </c>
      <c r="V99" s="36"/>
    </row>
    <row r="100" spans="1:22" x14ac:dyDescent="0.35">
      <c r="A100" s="318">
        <v>38</v>
      </c>
      <c r="B100" s="319">
        <f>AVERAGE('Table - Continued'!B38:B41)</f>
        <v>89409.5</v>
      </c>
      <c r="C100" s="319">
        <f>AVERAGE('Table - Continued'!C38:C41)</f>
        <v>83660</v>
      </c>
      <c r="D100" s="319">
        <f>AVERAGE('Table - Continued'!D38:D41)</f>
        <v>59356</v>
      </c>
      <c r="E100" s="319">
        <f>AVERAGE('Table - Continued'!E38:E41)</f>
        <v>45700.75</v>
      </c>
      <c r="F100" s="319">
        <f>AVERAGE('Table - Continued'!F38:F41)</f>
        <v>40171</v>
      </c>
      <c r="G100" s="319">
        <f>AVERAGE('Table - Continued'!G38:G41)</f>
        <v>37443</v>
      </c>
      <c r="H100" s="319">
        <f>AVERAGE('Table - Continued'!H38:H41)</f>
        <v>56356.25</v>
      </c>
      <c r="I100" s="319">
        <f>AVERAGE('Table - Continued'!I38:I41)</f>
        <v>125285.75</v>
      </c>
      <c r="J100" s="319">
        <f>AVERAGE('Table - Continued'!J38:J41)</f>
        <v>83997</v>
      </c>
      <c r="K100" s="319">
        <f>AVERAGE('Table - Continued'!K38:K41)</f>
        <v>71682.5</v>
      </c>
      <c r="L100" s="319">
        <f>AVERAGE('Table - Continued'!L38:L41)</f>
        <v>60204</v>
      </c>
      <c r="M100" s="319">
        <f>AVERAGE('Table - Continued'!M38:M41)</f>
        <v>53665</v>
      </c>
      <c r="N100" s="319">
        <f>AVERAGE('Table - Continued'!N38:N41)</f>
        <v>45375</v>
      </c>
      <c r="O100" s="319">
        <f>AVERAGE('Table - Continued'!O38:O41)</f>
        <v>43580</v>
      </c>
      <c r="P100" s="319">
        <f>AVERAGE('Table - Continued'!P38:P41)</f>
        <v>40445.5</v>
      </c>
      <c r="Q100" s="319">
        <f>AVERAGE('Table - Continued'!Q38:Q41)</f>
        <v>43801</v>
      </c>
      <c r="R100" s="319">
        <f>AVERAGE('Table - Continued'!R38:R41)</f>
        <v>39495.75</v>
      </c>
      <c r="S100" s="319">
        <f>AVERAGE('Table - Continued'!S38:S41)</f>
        <v>40651.5</v>
      </c>
      <c r="T100" s="319"/>
      <c r="U100" s="320">
        <v>44094</v>
      </c>
      <c r="V100" s="36"/>
    </row>
    <row r="101" spans="1:22" x14ac:dyDescent="0.35">
      <c r="A101" s="318">
        <v>39</v>
      </c>
      <c r="B101" s="319">
        <f>AVERAGE('Table - Continued'!B39:B42)</f>
        <v>87997.5</v>
      </c>
      <c r="C101" s="319">
        <f>AVERAGE('Table - Continued'!C39:C42)</f>
        <v>82447.25</v>
      </c>
      <c r="D101" s="319">
        <f>AVERAGE('Table - Continued'!D39:D42)</f>
        <v>58059.75</v>
      </c>
      <c r="E101" s="319">
        <f>AVERAGE('Table - Continued'!E39:E42)</f>
        <v>44905.5</v>
      </c>
      <c r="F101" s="319">
        <f>AVERAGE('Table - Continued'!F39:F42)</f>
        <v>39383</v>
      </c>
      <c r="G101" s="319">
        <f>AVERAGE('Table - Continued'!G39:G42)</f>
        <v>37224.25</v>
      </c>
      <c r="H101" s="319">
        <f>AVERAGE('Table - Continued'!H39:H42)</f>
        <v>56445.75</v>
      </c>
      <c r="I101" s="319">
        <f>AVERAGE('Table - Continued'!I39:I42)</f>
        <v>123355.75</v>
      </c>
      <c r="J101" s="319">
        <f>AVERAGE('Table - Continued'!J39:J42)</f>
        <v>82373.25</v>
      </c>
      <c r="K101" s="319">
        <f>AVERAGE('Table - Continued'!K39:K42)</f>
        <v>70578.75</v>
      </c>
      <c r="L101" s="319">
        <f>AVERAGE('Table - Continued'!L39:L42)</f>
        <v>59593.75</v>
      </c>
      <c r="M101" s="319">
        <f>AVERAGE('Table - Continued'!M39:M42)</f>
        <v>52579</v>
      </c>
      <c r="N101" s="319">
        <f>AVERAGE('Table - Continued'!N39:N42)</f>
        <v>44421</v>
      </c>
      <c r="O101" s="319">
        <f>AVERAGE('Table - Continued'!O39:O42)</f>
        <v>43178.5</v>
      </c>
      <c r="P101" s="319">
        <f>AVERAGE('Table - Continued'!P39:P42)</f>
        <v>39787.5</v>
      </c>
      <c r="Q101" s="319">
        <f>AVERAGE('Table - Continued'!Q39:Q42)</f>
        <v>43373</v>
      </c>
      <c r="R101" s="319">
        <f>AVERAGE('Table - Continued'!R39:R42)</f>
        <v>38923.75</v>
      </c>
      <c r="S101" s="319">
        <f>AVERAGE('Table - Continued'!S39:S42)</f>
        <v>40694.75</v>
      </c>
      <c r="T101" s="319"/>
      <c r="U101" s="320">
        <v>44101</v>
      </c>
      <c r="V101" s="36"/>
    </row>
    <row r="102" spans="1:22" x14ac:dyDescent="0.35">
      <c r="A102" s="318">
        <v>40</v>
      </c>
      <c r="B102" s="319">
        <f>AVERAGE('Table - Continued'!B40:B43)</f>
        <v>87252.25</v>
      </c>
      <c r="C102" s="319">
        <f>AVERAGE('Table - Continued'!C40:C43)</f>
        <v>81624</v>
      </c>
      <c r="D102" s="319">
        <f>AVERAGE('Table - Continued'!D40:D43)</f>
        <v>57121.5</v>
      </c>
      <c r="E102" s="319">
        <f>AVERAGE('Table - Continued'!E40:E43)</f>
        <v>44815.75</v>
      </c>
      <c r="F102" s="319">
        <f>AVERAGE('Table - Continued'!F40:F43)</f>
        <v>39041</v>
      </c>
      <c r="G102" s="319">
        <f>AVERAGE('Table - Continued'!G40:G43)</f>
        <v>37443.5</v>
      </c>
      <c r="H102" s="319">
        <f>AVERAGE('Table - Continued'!H40:H43)</f>
        <v>58163.75</v>
      </c>
      <c r="I102" s="319">
        <f>AVERAGE('Table - Continued'!I40:I43)</f>
        <v>122079.75</v>
      </c>
      <c r="J102" s="319">
        <f>AVERAGE('Table - Continued'!J40:J43)</f>
        <v>81242.25</v>
      </c>
      <c r="K102" s="319">
        <f>AVERAGE('Table - Continued'!K40:K43)</f>
        <v>69881.75</v>
      </c>
      <c r="L102" s="319">
        <f>AVERAGE('Table - Continued'!L40:L43)</f>
        <v>59141.5</v>
      </c>
      <c r="M102" s="319">
        <f>AVERAGE('Table - Continued'!M40:M43)</f>
        <v>52831</v>
      </c>
      <c r="N102" s="319">
        <f>AVERAGE('Table - Continued'!N40:N43)</f>
        <v>44701.5</v>
      </c>
      <c r="O102" s="319">
        <f>AVERAGE('Table - Continued'!O40:O43)</f>
        <v>42182.25</v>
      </c>
      <c r="P102" s="319">
        <f>AVERAGE('Table - Continued'!P40:P43)</f>
        <v>39217</v>
      </c>
      <c r="Q102" s="319">
        <f>AVERAGE('Table - Continued'!Q40:Q43)</f>
        <v>43310</v>
      </c>
      <c r="R102" s="319">
        <f>AVERAGE('Table - Continued'!R40:R43)</f>
        <v>38513</v>
      </c>
      <c r="S102" s="319">
        <f>AVERAGE('Table - Continued'!S40:S43)</f>
        <v>40731</v>
      </c>
      <c r="T102" s="319"/>
      <c r="U102" s="320">
        <v>44108</v>
      </c>
      <c r="V102" s="36"/>
    </row>
    <row r="103" spans="1:22" x14ac:dyDescent="0.35">
      <c r="A103" s="318">
        <v>41</v>
      </c>
      <c r="B103" s="319">
        <f>AVERAGE('Table - Continued'!B41:B44)</f>
        <v>87100.5</v>
      </c>
      <c r="C103" s="319">
        <f>AVERAGE('Table - Continued'!C41:C44)</f>
        <v>81418</v>
      </c>
      <c r="D103" s="319">
        <f>AVERAGE('Table - Continued'!D41:D44)</f>
        <v>56914.75</v>
      </c>
      <c r="E103" s="319">
        <f>AVERAGE('Table - Continued'!E41:E44)</f>
        <v>44745.5</v>
      </c>
      <c r="F103" s="319">
        <f>AVERAGE('Table - Continued'!F41:F44)</f>
        <v>39107.5</v>
      </c>
      <c r="G103" s="319">
        <f>AVERAGE('Table - Continued'!G41:G44)</f>
        <v>37821</v>
      </c>
      <c r="H103" s="319">
        <f>AVERAGE('Table - Continued'!H41:H44)</f>
        <v>60362.25</v>
      </c>
      <c r="I103" s="319">
        <f>AVERAGE('Table - Continued'!I41:I44)</f>
        <v>121600</v>
      </c>
      <c r="J103" s="319">
        <f>AVERAGE('Table - Continued'!J41:J44)</f>
        <v>81278.5</v>
      </c>
      <c r="K103" s="319">
        <f>AVERAGE('Table - Continued'!K41:K44)</f>
        <v>70454.25</v>
      </c>
      <c r="L103" s="319">
        <f>AVERAGE('Table - Continued'!L41:L44)</f>
        <v>59285.25</v>
      </c>
      <c r="M103" s="319">
        <f>AVERAGE('Table - Continued'!M41:M44)</f>
        <v>53616.25</v>
      </c>
      <c r="N103" s="319">
        <f>AVERAGE('Table - Continued'!N41:N44)</f>
        <v>44917</v>
      </c>
      <c r="O103" s="319">
        <f>AVERAGE('Table - Continued'!O41:O44)</f>
        <v>42341.25</v>
      </c>
      <c r="P103" s="319">
        <f>AVERAGE('Table - Continued'!P41:P44)</f>
        <v>39146.5</v>
      </c>
      <c r="Q103" s="319">
        <f>AVERAGE('Table - Continued'!Q41:Q44)</f>
        <v>43363.25</v>
      </c>
      <c r="R103" s="319">
        <f>AVERAGE('Table - Continued'!R41:R44)</f>
        <v>38725</v>
      </c>
      <c r="S103" s="319">
        <f>AVERAGE('Table - Continued'!S41:S44)</f>
        <v>41040.5</v>
      </c>
      <c r="T103" s="319"/>
      <c r="U103" s="320">
        <v>44115</v>
      </c>
      <c r="V103" s="36"/>
    </row>
    <row r="104" spans="1:22" x14ac:dyDescent="0.35">
      <c r="A104" s="318">
        <v>42</v>
      </c>
      <c r="B104" s="319">
        <f>AVERAGE('Table - Continued'!B42:B45)</f>
        <v>87338.5</v>
      </c>
      <c r="C104" s="319">
        <f>AVERAGE('Table - Continued'!C42:C45)</f>
        <v>82327.25</v>
      </c>
      <c r="D104" s="319">
        <f>AVERAGE('Table - Continued'!D42:D45)</f>
        <v>56991</v>
      </c>
      <c r="E104" s="319">
        <f>AVERAGE('Table - Continued'!E42:E45)</f>
        <v>45145.75</v>
      </c>
      <c r="F104" s="319">
        <f>AVERAGE('Table - Continued'!F42:F45)</f>
        <v>39926.5</v>
      </c>
      <c r="G104" s="319">
        <f>AVERAGE('Table - Continued'!G42:G45)</f>
        <v>38970.75</v>
      </c>
      <c r="H104" s="319">
        <f>AVERAGE('Table - Continued'!H42:H45)</f>
        <v>62655.75</v>
      </c>
      <c r="I104" s="319">
        <f>AVERAGE('Table - Continued'!I42:I45)</f>
        <v>122152</v>
      </c>
      <c r="J104" s="319">
        <f>AVERAGE('Table - Continued'!J42:J45)</f>
        <v>81412.75</v>
      </c>
      <c r="K104" s="319">
        <f>AVERAGE('Table - Continued'!K42:K45)</f>
        <v>69932.25</v>
      </c>
      <c r="L104" s="319">
        <f>AVERAGE('Table - Continued'!L42:L45)</f>
        <v>60002.75</v>
      </c>
      <c r="M104" s="319">
        <f>AVERAGE('Table - Continued'!M42:M45)</f>
        <v>54785.25</v>
      </c>
      <c r="N104" s="319">
        <f>AVERAGE('Table - Continued'!N42:N45)</f>
        <v>45665.5</v>
      </c>
      <c r="O104" s="319">
        <f>AVERAGE('Table - Continued'!O42:O45)</f>
        <v>42798.75</v>
      </c>
      <c r="P104" s="319">
        <f>AVERAGE('Table - Continued'!P42:P45)</f>
        <v>39518</v>
      </c>
      <c r="Q104" s="319">
        <f>AVERAGE('Table - Continued'!Q42:Q45)</f>
        <v>43939.25</v>
      </c>
      <c r="R104" s="319">
        <f>AVERAGE('Table - Continued'!R42:R45)</f>
        <v>39327.5</v>
      </c>
      <c r="S104" s="319">
        <f>AVERAGE('Table - Continued'!S42:S45)</f>
        <v>41693.25</v>
      </c>
      <c r="T104" s="319"/>
      <c r="U104" s="320">
        <v>44122</v>
      </c>
      <c r="V104" s="36"/>
    </row>
    <row r="105" spans="1:22" x14ac:dyDescent="0.35">
      <c r="A105" s="318">
        <v>43</v>
      </c>
      <c r="B105" s="319">
        <f>AVERAGE('Table - Continued'!B43:B46)</f>
        <v>89009</v>
      </c>
      <c r="C105" s="319">
        <f>AVERAGE('Table - Continued'!C43:C46)</f>
        <v>83870.5</v>
      </c>
      <c r="D105" s="319">
        <f>AVERAGE('Table - Continued'!D43:D46)</f>
        <v>57957.75</v>
      </c>
      <c r="E105" s="319">
        <f>AVERAGE('Table - Continued'!E43:E46)</f>
        <v>46123.5</v>
      </c>
      <c r="F105" s="319">
        <f>AVERAGE('Table - Continued'!F43:F46)</f>
        <v>40822.5</v>
      </c>
      <c r="G105" s="319">
        <f>AVERAGE('Table - Continued'!G43:G46)</f>
        <v>40022.75</v>
      </c>
      <c r="H105" s="319">
        <f>AVERAGE('Table - Continued'!H43:H46)</f>
        <v>65527</v>
      </c>
      <c r="I105" s="319">
        <f>AVERAGE('Table - Continued'!I43:I46)</f>
        <v>123505.5</v>
      </c>
      <c r="J105" s="319">
        <f>AVERAGE('Table - Continued'!J43:J46)</f>
        <v>82685.75</v>
      </c>
      <c r="K105" s="319">
        <f>AVERAGE('Table - Continued'!K43:K46)</f>
        <v>71615.5</v>
      </c>
      <c r="L105" s="319">
        <f>AVERAGE('Table - Continued'!L43:L46)</f>
        <v>60608.75</v>
      </c>
      <c r="M105" s="319">
        <f>AVERAGE('Table - Continued'!M43:M46)</f>
        <v>55871.75</v>
      </c>
      <c r="N105" s="319">
        <f>AVERAGE('Table - Continued'!N43:N46)</f>
        <v>46892.75</v>
      </c>
      <c r="O105" s="319">
        <f>AVERAGE('Table - Continued'!O43:O46)</f>
        <v>43831</v>
      </c>
      <c r="P105" s="319">
        <f>AVERAGE('Table - Continued'!P43:P46)</f>
        <v>40443.75</v>
      </c>
      <c r="Q105" s="319">
        <f>AVERAGE('Table - Continued'!Q43:Q46)</f>
        <v>44829.25</v>
      </c>
      <c r="R105" s="319">
        <f>AVERAGE('Table - Continued'!R43:R46)</f>
        <v>40327.75</v>
      </c>
      <c r="S105" s="319">
        <f>AVERAGE('Table - Continued'!S43:S46)</f>
        <v>42598.25</v>
      </c>
      <c r="T105" s="319"/>
      <c r="U105" s="320">
        <v>44129</v>
      </c>
      <c r="V105" s="36"/>
    </row>
    <row r="106" spans="1:22" x14ac:dyDescent="0.35">
      <c r="A106" s="318">
        <v>44</v>
      </c>
      <c r="B106" s="319">
        <f>AVERAGE('Table - Continued'!B44:B47)</f>
        <v>92125</v>
      </c>
      <c r="C106" s="319">
        <f>AVERAGE('Table - Continued'!C44:C47)</f>
        <v>85921.75</v>
      </c>
      <c r="D106" s="319">
        <f>AVERAGE('Table - Continued'!D44:D47)</f>
        <v>59222</v>
      </c>
      <c r="E106" s="319">
        <f>AVERAGE('Table - Continued'!E44:E47)</f>
        <v>46969.25</v>
      </c>
      <c r="F106" s="319">
        <f>AVERAGE('Table - Continued'!F44:F47)</f>
        <v>42728.75</v>
      </c>
      <c r="G106" s="319">
        <f>AVERAGE('Table - Continued'!G44:G47)</f>
        <v>41923.75</v>
      </c>
      <c r="H106" s="319">
        <f>AVERAGE('Table - Continued'!H44:H47)</f>
        <v>68929.5</v>
      </c>
      <c r="I106" s="319">
        <f>AVERAGE('Table - Continued'!I44:I47)</f>
        <v>125352.25</v>
      </c>
      <c r="J106" s="319">
        <f>AVERAGE('Table - Continued'!J44:J47)</f>
        <v>84197.25</v>
      </c>
      <c r="K106" s="319">
        <f>AVERAGE('Table - Continued'!K44:K47)</f>
        <v>72684.5</v>
      </c>
      <c r="L106" s="319">
        <f>AVERAGE('Table - Continued'!L44:L47)</f>
        <v>63341.5</v>
      </c>
      <c r="M106" s="319">
        <f>AVERAGE('Table - Continued'!M44:M47)</f>
        <v>57558.5</v>
      </c>
      <c r="N106" s="319">
        <f>AVERAGE('Table - Continued'!N44:N47)</f>
        <v>48306</v>
      </c>
      <c r="O106" s="319">
        <f>AVERAGE('Table - Continued'!O44:O47)</f>
        <v>45426.5</v>
      </c>
      <c r="P106" s="319">
        <f>AVERAGE('Table - Continued'!P44:P47)</f>
        <v>41433</v>
      </c>
      <c r="Q106" s="319">
        <f>AVERAGE('Table - Continued'!Q44:Q47)</f>
        <v>45710.5</v>
      </c>
      <c r="R106" s="319">
        <f>AVERAGE('Table - Continued'!R44:R47)</f>
        <v>41778</v>
      </c>
      <c r="S106" s="319">
        <f>AVERAGE('Table - Continued'!S44:S47)</f>
        <v>43918.5</v>
      </c>
      <c r="T106" s="319"/>
      <c r="U106" s="320">
        <v>44136</v>
      </c>
    </row>
    <row r="107" spans="1:22" x14ac:dyDescent="0.35">
      <c r="A107" s="318">
        <v>45</v>
      </c>
      <c r="B107" s="319">
        <f>AVERAGE('Table - Continued'!B45:B48)</f>
        <v>95737.5</v>
      </c>
      <c r="C107" s="319">
        <f>AVERAGE('Table - Continued'!C45:C48)</f>
        <v>88730</v>
      </c>
      <c r="D107" s="319">
        <f>AVERAGE('Table - Continued'!D45:D48)</f>
        <v>60842</v>
      </c>
      <c r="E107" s="319">
        <f>AVERAGE('Table - Continued'!E45:E48)</f>
        <v>49280.25</v>
      </c>
      <c r="F107" s="319">
        <f>AVERAGE('Table - Continued'!F45:F48)</f>
        <v>45417.25</v>
      </c>
      <c r="G107" s="319">
        <f>AVERAGE('Table - Continued'!G45:G48)</f>
        <v>44253.25</v>
      </c>
      <c r="H107" s="319">
        <f>AVERAGE('Table - Continued'!H45:H48)</f>
        <v>73108.25</v>
      </c>
      <c r="I107" s="319">
        <f>AVERAGE('Table - Continued'!I45:I48)</f>
        <v>127409</v>
      </c>
      <c r="J107" s="319">
        <f>AVERAGE('Table - Continued'!J45:J48)</f>
        <v>86017</v>
      </c>
      <c r="K107" s="319">
        <f>AVERAGE('Table - Continued'!K45:K48)</f>
        <v>74885.75</v>
      </c>
      <c r="L107" s="319">
        <f>AVERAGE('Table - Continued'!L45:L48)</f>
        <v>65295.25</v>
      </c>
      <c r="M107" s="319">
        <f>AVERAGE('Table - Continued'!M45:M48)</f>
        <v>59175.75</v>
      </c>
      <c r="N107" s="319">
        <f>AVERAGE('Table - Continued'!N45:N48)</f>
        <v>50085.75</v>
      </c>
      <c r="O107" s="319">
        <f>AVERAGE('Table - Continued'!O45:O48)</f>
        <v>47024.5</v>
      </c>
      <c r="P107" s="319">
        <f>AVERAGE('Table - Continued'!P45:P48)</f>
        <v>42964.25</v>
      </c>
      <c r="Q107" s="319">
        <f>AVERAGE('Table - Continued'!Q45:Q48)</f>
        <v>47160.25</v>
      </c>
      <c r="R107" s="319">
        <f>AVERAGE('Table - Continued'!R45:R48)</f>
        <v>43436.5</v>
      </c>
      <c r="S107" s="319">
        <f>AVERAGE('Table - Continued'!S45:S48)</f>
        <v>45485.5</v>
      </c>
      <c r="T107" s="319"/>
      <c r="U107" s="320">
        <v>44143</v>
      </c>
    </row>
    <row r="108" spans="1:22" x14ac:dyDescent="0.35">
      <c r="A108" s="318">
        <v>46</v>
      </c>
      <c r="B108" s="319">
        <f>AVERAGE('Table - Continued'!B46:B49)</f>
        <v>100182.25</v>
      </c>
      <c r="C108" s="319">
        <f>AVERAGE('Table - Continued'!C46:C49)</f>
        <v>91186.25</v>
      </c>
      <c r="D108" s="319">
        <f>AVERAGE('Table - Continued'!D46:D49)</f>
        <v>62957.25</v>
      </c>
      <c r="E108" s="319">
        <f>AVERAGE('Table - Continued'!E46:E49)</f>
        <v>51469.5</v>
      </c>
      <c r="F108" s="319">
        <f>AVERAGE('Table - Continued'!F46:F49)</f>
        <v>47757.5</v>
      </c>
      <c r="G108" s="319">
        <f>AVERAGE('Table - Continued'!G46:G49)</f>
        <v>46242</v>
      </c>
      <c r="H108" s="319">
        <f>AVERAGE('Table - Continued'!H46:H49)</f>
        <v>77842</v>
      </c>
      <c r="I108" s="319">
        <f>AVERAGE('Table - Continued'!I46:I49)</f>
        <v>129801.75</v>
      </c>
      <c r="J108" s="319">
        <f>AVERAGE('Table - Continued'!J46:J49)</f>
        <v>88519.5</v>
      </c>
      <c r="K108" s="319">
        <f>AVERAGE('Table - Continued'!K46:K49)</f>
        <v>76958</v>
      </c>
      <c r="L108" s="319">
        <f>AVERAGE('Table - Continued'!L46:L49)</f>
        <v>67082.25</v>
      </c>
      <c r="M108" s="319">
        <f>AVERAGE('Table - Continued'!M46:M49)</f>
        <v>61239.25</v>
      </c>
      <c r="N108" s="319">
        <f>AVERAGE('Table - Continued'!N46:N49)</f>
        <v>52040.25</v>
      </c>
      <c r="O108" s="319">
        <f>AVERAGE('Table - Continued'!O46:O49)</f>
        <v>48939.25</v>
      </c>
      <c r="P108" s="319">
        <f>AVERAGE('Table - Continued'!P46:P49)</f>
        <v>44620.25</v>
      </c>
      <c r="Q108" s="319">
        <f>AVERAGE('Table - Continued'!Q46:Q49)</f>
        <v>48722.75</v>
      </c>
      <c r="R108" s="319">
        <f>AVERAGE('Table - Continued'!R46:R49)</f>
        <v>45219.25</v>
      </c>
      <c r="S108" s="319">
        <f>AVERAGE('Table - Continued'!S46:S49)</f>
        <v>47439.5</v>
      </c>
      <c r="T108" s="319"/>
      <c r="U108" s="320">
        <v>44150</v>
      </c>
    </row>
    <row r="109" spans="1:22" x14ac:dyDescent="0.35">
      <c r="A109" s="318">
        <v>47</v>
      </c>
      <c r="B109" s="319">
        <f>AVERAGE('Table - Continued'!B47:B50)</f>
        <v>103173.5</v>
      </c>
      <c r="C109" s="319">
        <f>AVERAGE('Table - Continued'!C47:C50)</f>
        <v>93568.25</v>
      </c>
      <c r="D109" s="319">
        <f>AVERAGE('Table - Continued'!D47:D50)</f>
        <v>64550.5</v>
      </c>
      <c r="E109" s="319">
        <f>AVERAGE('Table - Continued'!E47:E50)</f>
        <v>53355</v>
      </c>
      <c r="F109" s="319">
        <f>AVERAGE('Table - Continued'!F47:F50)</f>
        <v>51308.75</v>
      </c>
      <c r="G109" s="319">
        <f>AVERAGE('Table - Continued'!G47:G50)</f>
        <v>49625.5</v>
      </c>
      <c r="H109" s="319">
        <f>AVERAGE('Table - Continued'!H47:H50)</f>
        <v>82398.75</v>
      </c>
      <c r="I109" s="319">
        <f>AVERAGE('Table - Continued'!I47:I50)</f>
        <v>132491.25</v>
      </c>
      <c r="J109" s="319">
        <f>AVERAGE('Table - Continued'!J47:J50)</f>
        <v>89294.75</v>
      </c>
      <c r="K109" s="319">
        <f>AVERAGE('Table - Continued'!K47:K50)</f>
        <v>79197</v>
      </c>
      <c r="L109" s="319">
        <f>AVERAGE('Table - Continued'!L47:L50)</f>
        <v>71274.75</v>
      </c>
      <c r="M109" s="319">
        <f>AVERAGE('Table - Continued'!M47:M50)</f>
        <v>62611.25</v>
      </c>
      <c r="N109" s="319">
        <f>AVERAGE('Table - Continued'!N47:N50)</f>
        <v>53585.25</v>
      </c>
      <c r="O109" s="319">
        <f>AVERAGE('Table - Continued'!O47:O50)</f>
        <v>50388.75</v>
      </c>
      <c r="P109" s="319">
        <f>AVERAGE('Table - Continued'!P47:P50)</f>
        <v>46008.5</v>
      </c>
      <c r="Q109" s="319">
        <f>AVERAGE('Table - Continued'!Q47:Q50)</f>
        <v>51625.75</v>
      </c>
      <c r="R109" s="319">
        <f>AVERAGE('Table - Continued'!R47:R50)</f>
        <v>48229.5</v>
      </c>
      <c r="S109" s="319">
        <f>AVERAGE('Table - Continued'!S47:S50)</f>
        <v>49528.25</v>
      </c>
      <c r="T109" s="319"/>
      <c r="U109" s="320">
        <v>44157</v>
      </c>
    </row>
    <row r="110" spans="1:22" x14ac:dyDescent="0.35">
      <c r="A110" s="318">
        <v>48</v>
      </c>
      <c r="B110" s="319">
        <f>AVERAGE('Table - Continued'!B48:B51)</f>
        <v>107167</v>
      </c>
      <c r="C110" s="319">
        <f>AVERAGE('Table - Continued'!C48:C51)</f>
        <v>97559.75</v>
      </c>
      <c r="D110" s="319">
        <f>AVERAGE('Table - Continued'!D48:D51)</f>
        <v>67269.5</v>
      </c>
      <c r="E110" s="319">
        <f>AVERAGE('Table - Continued'!E48:E51)</f>
        <v>56104.25</v>
      </c>
      <c r="F110" s="319">
        <f>AVERAGE('Table - Continued'!F48:F51)</f>
        <v>55907.25</v>
      </c>
      <c r="G110" s="319">
        <f>AVERAGE('Table - Continued'!G48:G51)</f>
        <v>52513.5</v>
      </c>
      <c r="H110" s="319">
        <f>AVERAGE('Table - Continued'!H48:H51)</f>
        <v>89492.75</v>
      </c>
      <c r="I110" s="319">
        <f>AVERAGE('Table - Continued'!I48:I51)</f>
        <v>136052.75</v>
      </c>
      <c r="J110" s="319">
        <f>AVERAGE('Table - Continued'!J48:J51)</f>
        <v>93534.5</v>
      </c>
      <c r="K110" s="319">
        <f>AVERAGE('Table - Continued'!K48:K51)</f>
        <v>84028.75</v>
      </c>
      <c r="L110" s="319">
        <f>AVERAGE('Table - Continued'!L48:L51)</f>
        <v>73871.75</v>
      </c>
      <c r="M110" s="319">
        <f>AVERAGE('Table - Continued'!M48:M51)</f>
        <v>65452.25</v>
      </c>
      <c r="N110" s="319">
        <f>AVERAGE('Table - Continued'!N48:N51)</f>
        <v>56768.5</v>
      </c>
      <c r="O110" s="319">
        <f>AVERAGE('Table - Continued'!O48:O51)</f>
        <v>52865.75</v>
      </c>
      <c r="P110" s="319">
        <f>AVERAGE('Table - Continued'!P48:P51)</f>
        <v>48520.5</v>
      </c>
      <c r="Q110" s="319">
        <f>AVERAGE('Table - Continued'!Q48:Q51)</f>
        <v>54141.25</v>
      </c>
      <c r="R110" s="319">
        <f>AVERAGE('Table - Continued'!R48:R51)</f>
        <v>50774.5</v>
      </c>
      <c r="S110" s="319">
        <f>AVERAGE('Table - Continued'!S48:S51)</f>
        <v>52890.25</v>
      </c>
      <c r="T110" s="319"/>
      <c r="U110" s="320">
        <v>44164</v>
      </c>
    </row>
    <row r="111" spans="1:22" x14ac:dyDescent="0.35">
      <c r="A111" s="318">
        <v>49</v>
      </c>
      <c r="B111" s="319">
        <f>AVERAGE('Table - Continued'!B49:B52)</f>
        <v>109664.75</v>
      </c>
      <c r="C111" s="319">
        <f>AVERAGE('Table - Continued'!C49:C52)</f>
        <v>100318.5</v>
      </c>
      <c r="D111" s="319">
        <f>AVERAGE('Table - Continued'!D49:D52)</f>
        <v>69904.25</v>
      </c>
      <c r="E111" s="319">
        <f>AVERAGE('Table - Continued'!E49:E52)</f>
        <v>58294</v>
      </c>
      <c r="F111" s="319">
        <f>AVERAGE('Table - Continued'!F49:F52)</f>
        <v>57763.75</v>
      </c>
      <c r="G111" s="319">
        <f>AVERAGE('Table - Continued'!G49:G52)</f>
        <v>55483.25</v>
      </c>
      <c r="H111" s="319">
        <f>AVERAGE('Table - Continued'!H49:H52)</f>
        <v>94656</v>
      </c>
      <c r="I111" s="319">
        <f>AVERAGE('Table - Continued'!I49:I52)</f>
        <v>140330.5</v>
      </c>
      <c r="J111" s="319">
        <f>AVERAGE('Table - Continued'!J49:J52)</f>
        <v>97899.5</v>
      </c>
      <c r="K111" s="319">
        <f>AVERAGE('Table - Continued'!K49:K52)</f>
        <v>87450.25</v>
      </c>
      <c r="L111" s="319">
        <f>AVERAGE('Table - Continued'!L49:L52)</f>
        <v>76636.25</v>
      </c>
      <c r="M111" s="319">
        <f>AVERAGE('Table - Continued'!M49:M52)</f>
        <v>68225</v>
      </c>
      <c r="N111" s="319">
        <f>AVERAGE('Table - Continued'!N49:N52)</f>
        <v>59653.5</v>
      </c>
      <c r="O111" s="319">
        <f>AVERAGE('Table - Continued'!O49:O52)</f>
        <v>55952.5</v>
      </c>
      <c r="P111" s="319">
        <f>AVERAGE('Table - Continued'!P49:P52)</f>
        <v>50844</v>
      </c>
      <c r="Q111" s="319">
        <f>AVERAGE('Table - Continued'!Q49:Q52)</f>
        <v>56213</v>
      </c>
      <c r="R111" s="319">
        <f>AVERAGE('Table - Continued'!R49:R52)</f>
        <v>53045.5</v>
      </c>
      <c r="S111" s="319">
        <f>AVERAGE('Table - Continued'!S49:S52)</f>
        <v>55615</v>
      </c>
      <c r="T111" s="319"/>
      <c r="U111" s="320">
        <v>44171</v>
      </c>
    </row>
    <row r="112" spans="1:22" x14ac:dyDescent="0.35">
      <c r="A112" s="318">
        <v>50</v>
      </c>
      <c r="B112" s="319">
        <f>AVERAGE('Table - Continued'!B50:B53)</f>
        <v>111399.25</v>
      </c>
      <c r="C112" s="319">
        <f>AVERAGE('Table - Continued'!C50:C53)</f>
        <v>102355.75</v>
      </c>
      <c r="D112" s="319">
        <f>AVERAGE('Table - Continued'!D50:D53)</f>
        <v>72035</v>
      </c>
      <c r="E112" s="319">
        <f>AVERAGE('Table - Continued'!E50:E53)</f>
        <v>59949.5</v>
      </c>
      <c r="F112" s="319">
        <f>AVERAGE('Table - Continued'!F50:F53)</f>
        <v>60058.5</v>
      </c>
      <c r="G112" s="319">
        <f>AVERAGE('Table - Continued'!G50:G53)</f>
        <v>57934.25</v>
      </c>
      <c r="H112" s="319">
        <f>AVERAGE('Table - Continued'!H50:H53)</f>
        <v>99273.5</v>
      </c>
      <c r="I112" s="319">
        <f>AVERAGE('Table - Continued'!I50:I53)</f>
        <v>143118</v>
      </c>
      <c r="J112" s="319">
        <f>AVERAGE('Table - Continued'!J50:J53)</f>
        <v>100175.25</v>
      </c>
      <c r="K112" s="319">
        <f>AVERAGE('Table - Continued'!K50:K53)</f>
        <v>90008.75</v>
      </c>
      <c r="L112" s="319">
        <f>AVERAGE('Table - Continued'!L50:L53)</f>
        <v>79238.75</v>
      </c>
      <c r="M112" s="319">
        <f>AVERAGE('Table - Continued'!M50:M53)</f>
        <v>70306.75</v>
      </c>
      <c r="N112" s="319">
        <f>AVERAGE('Table - Continued'!N50:N53)</f>
        <v>61819.75</v>
      </c>
      <c r="O112" s="319">
        <f>AVERAGE('Table - Continued'!O50:O53)</f>
        <v>58367.75</v>
      </c>
      <c r="P112" s="319">
        <f>AVERAGE('Table - Continued'!P50:P53)</f>
        <v>53065.5</v>
      </c>
      <c r="Q112" s="319">
        <f>AVERAGE('Table - Continued'!Q50:Q53)</f>
        <v>58242</v>
      </c>
      <c r="R112" s="319">
        <f>AVERAGE('Table - Continued'!R50:R53)</f>
        <v>55518</v>
      </c>
      <c r="S112" s="319">
        <f>AVERAGE('Table - Continued'!S50:S53)</f>
        <v>57899.25</v>
      </c>
      <c r="T112" s="319"/>
      <c r="U112" s="320">
        <v>44178</v>
      </c>
    </row>
    <row r="113" spans="1:23" x14ac:dyDescent="0.35">
      <c r="A113" s="318">
        <v>51</v>
      </c>
      <c r="B113" s="319">
        <f>AVERAGE('Table - Continued'!B51:B54)</f>
        <v>113527</v>
      </c>
      <c r="C113" s="319">
        <f>AVERAGE('Table - Continued'!C51:C54)</f>
        <v>103697.25</v>
      </c>
      <c r="D113" s="319">
        <f>AVERAGE('Table - Continued'!D51:D54)</f>
        <v>73964.75</v>
      </c>
      <c r="E113" s="319">
        <f>AVERAGE('Table - Continued'!E51:E54)</f>
        <v>61727.75</v>
      </c>
      <c r="F113" s="319">
        <f>AVERAGE('Table - Continued'!F51:F54)</f>
        <v>61049.75</v>
      </c>
      <c r="G113" s="319">
        <f>AVERAGE('Table - Continued'!G51:G54)</f>
        <v>59313.25</v>
      </c>
      <c r="H113" s="319">
        <f>AVERAGE('Table - Continued'!H51:H54)</f>
        <v>107260.75</v>
      </c>
      <c r="I113" s="319">
        <f>AVERAGE('Table - Continued'!I51:I54)</f>
        <v>144976</v>
      </c>
      <c r="J113" s="319">
        <f>AVERAGE('Table - Continued'!J51:J54)</f>
        <v>102859.25</v>
      </c>
      <c r="K113" s="319">
        <f>AVERAGE('Table - Continued'!K51:K54)</f>
        <v>92638.25</v>
      </c>
      <c r="L113" s="319">
        <f>AVERAGE('Table - Continued'!L51:L54)</f>
        <v>79768</v>
      </c>
      <c r="M113" s="319">
        <f>AVERAGE('Table - Continued'!M51:M54)</f>
        <v>72848.75</v>
      </c>
      <c r="N113" s="319">
        <f>AVERAGE('Table - Continued'!N51:N54)</f>
        <v>63671.5</v>
      </c>
      <c r="O113" s="319">
        <f>AVERAGE('Table - Continued'!O51:O54)</f>
        <v>60355.75</v>
      </c>
      <c r="P113" s="319">
        <f>AVERAGE('Table - Continued'!P51:P54)</f>
        <v>55642.5</v>
      </c>
      <c r="Q113" s="319">
        <f>AVERAGE('Table - Continued'!Q51:Q54)</f>
        <v>59269</v>
      </c>
      <c r="R113" s="319">
        <f>AVERAGE('Table - Continued'!R51:R54)</f>
        <v>56829.75</v>
      </c>
      <c r="S113" s="319">
        <f>AVERAGE('Table - Continued'!S51:S54)</f>
        <v>60008.75</v>
      </c>
      <c r="T113" s="319"/>
      <c r="U113" s="320">
        <v>44185</v>
      </c>
      <c r="W113" s="89"/>
    </row>
    <row r="114" spans="1:23" x14ac:dyDescent="0.35">
      <c r="A114" s="318">
        <v>52</v>
      </c>
      <c r="B114" s="319">
        <f>AVERAGE('Table - Continued'!B52:B55)</f>
        <v>117042</v>
      </c>
      <c r="C114" s="319">
        <f>AVERAGE('Table - Continued'!C52:C55)</f>
        <v>105991.5</v>
      </c>
      <c r="D114" s="319">
        <f>AVERAGE('Table - Continued'!D52:D55)</f>
        <v>76079.25</v>
      </c>
      <c r="E114" s="319">
        <f>AVERAGE('Table - Continued'!E52:E55)</f>
        <v>63388.5</v>
      </c>
      <c r="F114" s="319">
        <f>AVERAGE('Table - Continued'!F52:F55)</f>
        <v>62466</v>
      </c>
      <c r="G114" s="319">
        <f>AVERAGE('Table - Continued'!G52:G55)</f>
        <v>63164.5</v>
      </c>
      <c r="H114" s="319">
        <f>AVERAGE('Table - Continued'!H52:H55)</f>
        <v>115372.25</v>
      </c>
      <c r="I114" s="319">
        <f>AVERAGE('Table - Continued'!I52:I55)</f>
        <v>146223</v>
      </c>
      <c r="J114" s="319">
        <f>AVERAGE('Table - Continued'!J52:J55)</f>
        <v>102902.75</v>
      </c>
      <c r="K114" s="319">
        <f>AVERAGE('Table - Continued'!K52:K55)</f>
        <v>93415.5</v>
      </c>
      <c r="L114" s="319">
        <f>AVERAGE('Table - Continued'!L52:L55)</f>
        <v>82714.5</v>
      </c>
      <c r="M114" s="319">
        <f>AVERAGE('Table - Continued'!M52:M55)</f>
        <v>75212</v>
      </c>
      <c r="N114" s="319">
        <f>AVERAGE('Table - Continued'!N52:N55)</f>
        <v>65384.25</v>
      </c>
      <c r="O114" s="319">
        <f>AVERAGE('Table - Continued'!O52:O55)</f>
        <v>62219</v>
      </c>
      <c r="P114" s="319">
        <f>AVERAGE('Table - Continued'!P52:P55)</f>
        <v>57304.5</v>
      </c>
      <c r="Q114" s="319">
        <f>AVERAGE('Table - Continued'!Q52:Q55)</f>
        <v>61754.5</v>
      </c>
      <c r="R114" s="319">
        <f>AVERAGE('Table - Continued'!R52:R55)</f>
        <v>59864.5</v>
      </c>
      <c r="S114" s="319">
        <f>AVERAGE('Table - Continued'!S52:S55)</f>
        <v>62598.75</v>
      </c>
      <c r="T114" s="319"/>
      <c r="U114" s="320">
        <v>44192</v>
      </c>
      <c r="W114" s="89"/>
    </row>
    <row r="115" spans="1:23" x14ac:dyDescent="0.35">
      <c r="A115" s="318">
        <v>53</v>
      </c>
      <c r="B115" s="319"/>
      <c r="C115" s="319"/>
      <c r="D115" s="319"/>
      <c r="E115" s="319">
        <f>AVERAGE('Table - Continued'!E53:E56)</f>
        <v>65532</v>
      </c>
      <c r="F115" s="319"/>
      <c r="G115" s="319"/>
      <c r="H115" s="319"/>
      <c r="I115" s="319"/>
      <c r="J115" s="319"/>
      <c r="K115" s="319">
        <f>AVERAGE('Table - Continued'!K53:K56)</f>
        <v>96966.75</v>
      </c>
      <c r="L115" s="319"/>
      <c r="M115" s="319"/>
      <c r="N115" s="319"/>
      <c r="O115" s="319"/>
      <c r="P115" s="319">
        <f>AVERAGE('Table - Continued'!P53:P56)</f>
        <v>59123.5</v>
      </c>
      <c r="Q115" s="319"/>
      <c r="R115" s="319"/>
      <c r="S115" s="319"/>
      <c r="T115" s="319"/>
      <c r="U115" s="320"/>
      <c r="W115" s="89"/>
    </row>
    <row r="116" spans="1:23" x14ac:dyDescent="0.35">
      <c r="W116" s="90"/>
    </row>
    <row r="117" spans="1:23" x14ac:dyDescent="0.35">
      <c r="W117" s="91"/>
    </row>
  </sheetData>
  <mergeCells count="2">
    <mergeCell ref="U3:U4"/>
    <mergeCell ref="U61:U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Summary2020</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Gibeau, Karen (ESD)</cp:lastModifiedBy>
  <cp:lastPrinted>2018-01-09T00:38:04Z</cp:lastPrinted>
  <dcterms:created xsi:type="dcterms:W3CDTF">2010-07-20T22:16:14Z</dcterms:created>
  <dcterms:modified xsi:type="dcterms:W3CDTF">2020-03-31T21:17:45Z</dcterms:modified>
</cp:coreProperties>
</file>