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3196AF1D-D454-4944-B341-EDD869FA801A}" xr6:coauthVersionLast="44" xr6:coauthVersionMax="44" xr10:uidLastSave="{00000000-0000-0000-0000-000000000000}"/>
  <bookViews>
    <workbookView xWindow="-28920" yWindow="-120" windowWidth="29040" windowHeight="1599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0" sheetId="22"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4" i="8" l="1"/>
  <c r="T25" i="8"/>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Y8" i="22" l="1"/>
  <c r="Y22" i="22"/>
  <c r="Y23" i="22"/>
  <c r="Y24" i="22"/>
  <c r="Y25" i="22"/>
  <c r="Y26" i="22"/>
  <c r="Y27" i="22"/>
  <c r="Y28" i="22"/>
  <c r="Y29" i="22"/>
  <c r="Y30" i="22"/>
  <c r="Y31" i="22"/>
  <c r="Y32" i="22"/>
  <c r="Y33" i="22"/>
  <c r="Y34" i="22"/>
  <c r="Y35" i="22"/>
  <c r="Y36" i="22"/>
  <c r="Y37" i="22"/>
  <c r="Y38" i="22"/>
  <c r="Y39" i="22"/>
  <c r="Y40" i="22"/>
  <c r="Y41" i="22"/>
  <c r="Y42" i="22"/>
  <c r="Y43" i="22"/>
  <c r="Y44" i="22"/>
  <c r="Y45" i="22"/>
  <c r="Y46" i="22"/>
  <c r="Y47" i="22"/>
  <c r="Y48" i="22"/>
  <c r="Y49" i="22"/>
  <c r="Y50" i="22"/>
  <c r="Y51" i="22"/>
  <c r="Y52" i="22"/>
  <c r="Y53" i="22"/>
  <c r="Y54" i="22"/>
  <c r="Y3" i="22"/>
  <c r="X8" i="22"/>
  <c r="X11" i="22"/>
  <c r="Y11" i="22" s="1"/>
  <c r="X12" i="22"/>
  <c r="Y12" i="22" s="1"/>
  <c r="X18" i="22"/>
  <c r="Y18" i="22" s="1"/>
  <c r="X21" i="22"/>
  <c r="Y21" i="22" s="1"/>
  <c r="X22" i="22"/>
  <c r="X23" i="22"/>
  <c r="X24" i="22"/>
  <c r="X25" i="22"/>
  <c r="X26" i="22"/>
  <c r="X27" i="22"/>
  <c r="X28" i="22"/>
  <c r="X29" i="22"/>
  <c r="X30" i="22"/>
  <c r="X31" i="22"/>
  <c r="X32" i="22"/>
  <c r="X33" i="22"/>
  <c r="X34" i="22"/>
  <c r="X35" i="22"/>
  <c r="X36" i="22"/>
  <c r="X37" i="22"/>
  <c r="X38" i="22"/>
  <c r="X39" i="22"/>
  <c r="X40" i="22"/>
  <c r="X41" i="22"/>
  <c r="X42" i="22"/>
  <c r="X43" i="22"/>
  <c r="X44" i="22"/>
  <c r="X45" i="22"/>
  <c r="X46" i="22"/>
  <c r="X47" i="22"/>
  <c r="X48" i="22"/>
  <c r="X49" i="22"/>
  <c r="X50" i="22"/>
  <c r="X51" i="22"/>
  <c r="X52" i="22"/>
  <c r="X53" i="22"/>
  <c r="X54" i="22"/>
  <c r="X3" i="22"/>
  <c r="W23" i="22"/>
  <c r="W24" i="22"/>
  <c r="W25" i="22"/>
  <c r="W26" i="22"/>
  <c r="W27" i="22"/>
  <c r="W28" i="22"/>
  <c r="W29" i="22"/>
  <c r="W30" i="22"/>
  <c r="W31" i="22"/>
  <c r="W32" i="22"/>
  <c r="W33" i="22"/>
  <c r="W34" i="22"/>
  <c r="W35" i="22"/>
  <c r="W36" i="22"/>
  <c r="W37" i="22"/>
  <c r="W38" i="22"/>
  <c r="W39" i="22"/>
  <c r="W40" i="22"/>
  <c r="W41" i="22"/>
  <c r="W42" i="22"/>
  <c r="W43" i="22"/>
  <c r="W44" i="22"/>
  <c r="W45" i="22"/>
  <c r="W46" i="22"/>
  <c r="W47" i="22"/>
  <c r="W48" i="22"/>
  <c r="W49" i="22"/>
  <c r="W50" i="22"/>
  <c r="W51" i="22"/>
  <c r="W52" i="22"/>
  <c r="W53" i="22"/>
  <c r="W54" i="22"/>
  <c r="W3" i="22"/>
  <c r="V9" i="22"/>
  <c r="W9" i="22" s="1"/>
  <c r="V23" i="22"/>
  <c r="V24" i="22"/>
  <c r="V25" i="22"/>
  <c r="V26" i="22"/>
  <c r="V27" i="22"/>
  <c r="V28" i="22"/>
  <c r="V29" i="22"/>
  <c r="V30" i="22"/>
  <c r="V31" i="22"/>
  <c r="V32" i="22"/>
  <c r="V33" i="22"/>
  <c r="V34" i="22"/>
  <c r="V35" i="22"/>
  <c r="V36" i="22"/>
  <c r="V37" i="22"/>
  <c r="V38" i="22"/>
  <c r="V39" i="22"/>
  <c r="V40" i="22"/>
  <c r="V41" i="22"/>
  <c r="V42" i="22"/>
  <c r="V43" i="22"/>
  <c r="V44" i="22"/>
  <c r="V45" i="22"/>
  <c r="V46" i="22"/>
  <c r="V47" i="22"/>
  <c r="V48" i="22"/>
  <c r="V49" i="22"/>
  <c r="V50" i="22"/>
  <c r="V51" i="22"/>
  <c r="V52" i="22"/>
  <c r="V53" i="22"/>
  <c r="V54" i="22"/>
  <c r="V3" i="22"/>
  <c r="U4" i="22"/>
  <c r="X4" i="22" s="1"/>
  <c r="Y4" i="22" s="1"/>
  <c r="U5" i="22"/>
  <c r="V6" i="22" s="1"/>
  <c r="W6" i="22" s="1"/>
  <c r="U6" i="22"/>
  <c r="X6" i="22" s="1"/>
  <c r="Y6" i="22" s="1"/>
  <c r="U7" i="22"/>
  <c r="X7" i="22" s="1"/>
  <c r="Y7" i="22" s="1"/>
  <c r="U8" i="22"/>
  <c r="U9" i="22"/>
  <c r="U10" i="22"/>
  <c r="X10" i="22" s="1"/>
  <c r="Y10" i="22" s="1"/>
  <c r="U11" i="22"/>
  <c r="V12" i="22" s="1"/>
  <c r="W12" i="22" s="1"/>
  <c r="U12" i="22"/>
  <c r="U13" i="22"/>
  <c r="V13" i="22" s="1"/>
  <c r="W13" i="22" s="1"/>
  <c r="U14" i="22"/>
  <c r="U15" i="22"/>
  <c r="X15" i="22" s="1"/>
  <c r="Y15" i="22" s="1"/>
  <c r="U16" i="22"/>
  <c r="X16" i="22" s="1"/>
  <c r="Y16" i="22" s="1"/>
  <c r="U17" i="22"/>
  <c r="V18" i="22" s="1"/>
  <c r="W18" i="22" s="1"/>
  <c r="U18" i="22"/>
  <c r="U19" i="22"/>
  <c r="X19" i="22" s="1"/>
  <c r="Y19" i="22" s="1"/>
  <c r="U20" i="22"/>
  <c r="U21" i="22"/>
  <c r="V22" i="22" s="1"/>
  <c r="W22" i="22" s="1"/>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S18" i="22"/>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49" i="22"/>
  <c r="S50" i="22"/>
  <c r="S51" i="22"/>
  <c r="S52" i="22"/>
  <c r="S53" i="22"/>
  <c r="S54" i="22"/>
  <c r="S3" i="22"/>
  <c r="R14" i="22"/>
  <c r="S14" i="22" s="1"/>
  <c r="R16" i="22"/>
  <c r="S16" i="22" s="1"/>
  <c r="R18" i="22"/>
  <c r="R22" i="22"/>
  <c r="S22" i="22" s="1"/>
  <c r="R24" i="22"/>
  <c r="R25" i="22"/>
  <c r="R26" i="22"/>
  <c r="R27" i="22"/>
  <c r="R28" i="22"/>
  <c r="R29" i="22"/>
  <c r="R30" i="22"/>
  <c r="R31" i="22"/>
  <c r="R32" i="22"/>
  <c r="R33" i="22"/>
  <c r="R34" i="22"/>
  <c r="R35" i="22"/>
  <c r="R36" i="22"/>
  <c r="R37" i="22"/>
  <c r="R38" i="22"/>
  <c r="R39" i="22"/>
  <c r="R40" i="22"/>
  <c r="R41" i="22"/>
  <c r="R42" i="22"/>
  <c r="R43" i="22"/>
  <c r="R44" i="22"/>
  <c r="R45" i="22"/>
  <c r="R46" i="22"/>
  <c r="R47" i="22"/>
  <c r="R48" i="22"/>
  <c r="R49" i="22"/>
  <c r="R50" i="22"/>
  <c r="R51" i="22"/>
  <c r="R52" i="22"/>
  <c r="R53" i="22"/>
  <c r="R54" i="22"/>
  <c r="R3" i="22"/>
  <c r="Q25" i="22"/>
  <c r="Q26" i="22"/>
  <c r="Q27" i="22"/>
  <c r="Q28" i="22"/>
  <c r="Q29" i="22"/>
  <c r="Q30" i="22"/>
  <c r="Q31" i="22"/>
  <c r="Q32" i="22"/>
  <c r="Q33" i="22"/>
  <c r="Q34" i="22"/>
  <c r="Q35" i="22"/>
  <c r="Q36" i="22"/>
  <c r="Q37" i="22"/>
  <c r="Q38" i="22"/>
  <c r="Q39" i="22"/>
  <c r="Q40" i="22"/>
  <c r="Q41" i="22"/>
  <c r="Q42" i="22"/>
  <c r="Q43" i="22"/>
  <c r="Q44" i="22"/>
  <c r="Q45" i="22"/>
  <c r="Q46" i="22"/>
  <c r="Q47" i="22"/>
  <c r="Q48" i="22"/>
  <c r="Q49" i="22"/>
  <c r="Q50" i="22"/>
  <c r="Q51" i="22"/>
  <c r="Q52" i="22"/>
  <c r="Q53" i="22"/>
  <c r="Q54" i="22"/>
  <c r="Q3" i="22"/>
  <c r="P25" i="22"/>
  <c r="P26" i="22"/>
  <c r="P27" i="22"/>
  <c r="P28" i="22"/>
  <c r="P29" i="22"/>
  <c r="P30" i="22"/>
  <c r="P31" i="22"/>
  <c r="P32" i="22"/>
  <c r="P33" i="22"/>
  <c r="P34" i="22"/>
  <c r="P35" i="22"/>
  <c r="P36" i="22"/>
  <c r="P37" i="22"/>
  <c r="P38" i="22"/>
  <c r="P39" i="22"/>
  <c r="P40" i="22"/>
  <c r="P41" i="22"/>
  <c r="P42" i="22"/>
  <c r="P43" i="22"/>
  <c r="P44" i="22"/>
  <c r="P45" i="22"/>
  <c r="P46" i="22"/>
  <c r="P47" i="22"/>
  <c r="P48" i="22"/>
  <c r="P49" i="22"/>
  <c r="P50" i="22"/>
  <c r="P51" i="22"/>
  <c r="P52" i="22"/>
  <c r="P53" i="22"/>
  <c r="P54" i="22"/>
  <c r="P3" i="22"/>
  <c r="O4" i="22"/>
  <c r="O5" i="22"/>
  <c r="R5" i="22" s="1"/>
  <c r="S5" i="22" s="1"/>
  <c r="O6" i="22"/>
  <c r="R6" i="22" s="1"/>
  <c r="S6" i="22" s="1"/>
  <c r="O7" i="22"/>
  <c r="R7" i="22" s="1"/>
  <c r="S7" i="22" s="1"/>
  <c r="O8" i="22"/>
  <c r="P8" i="22" s="1"/>
  <c r="Q8" i="22" s="1"/>
  <c r="O9" i="22"/>
  <c r="O10" i="22"/>
  <c r="R10" i="22" s="1"/>
  <c r="S10" i="22" s="1"/>
  <c r="O11" i="22"/>
  <c r="R11" i="22" s="1"/>
  <c r="S11" i="22" s="1"/>
  <c r="O12" i="22"/>
  <c r="O13" i="22"/>
  <c r="O14" i="22"/>
  <c r="P15" i="22" s="1"/>
  <c r="Q15" i="22" s="1"/>
  <c r="O15" i="22"/>
  <c r="R15" i="22" s="1"/>
  <c r="S15" i="22" s="1"/>
  <c r="O16" i="22"/>
  <c r="P17" i="22" s="1"/>
  <c r="Q17" i="22" s="1"/>
  <c r="O17" i="22"/>
  <c r="R17" i="22" s="1"/>
  <c r="S17" i="22" s="1"/>
  <c r="O18" i="22"/>
  <c r="O19" i="22"/>
  <c r="R19" i="22" s="1"/>
  <c r="S19" i="22" s="1"/>
  <c r="O20" i="22"/>
  <c r="R20" i="22" s="1"/>
  <c r="S20" i="22" s="1"/>
  <c r="O21" i="22"/>
  <c r="P21" i="22" s="1"/>
  <c r="Q21" i="22" s="1"/>
  <c r="O22" i="22"/>
  <c r="O23" i="22"/>
  <c r="R23" i="22" s="1"/>
  <c r="S23" i="22" s="1"/>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3" i="22"/>
  <c r="L12" i="22"/>
  <c r="M12" i="22" s="1"/>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3" i="22"/>
  <c r="J13" i="22"/>
  <c r="K13" i="22" s="1"/>
  <c r="J19" i="22"/>
  <c r="K19" i="22" s="1"/>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3" i="22"/>
  <c r="I4" i="22"/>
  <c r="L4" i="22" s="1"/>
  <c r="M4" i="22" s="1"/>
  <c r="I5" i="22"/>
  <c r="I6" i="22"/>
  <c r="J7" i="22" s="1"/>
  <c r="K7" i="22" s="1"/>
  <c r="I7" i="22"/>
  <c r="L7" i="22" s="1"/>
  <c r="M7" i="22" s="1"/>
  <c r="I8" i="22"/>
  <c r="J8" i="22" s="1"/>
  <c r="K8" i="22" s="1"/>
  <c r="I9" i="22"/>
  <c r="L9" i="22" s="1"/>
  <c r="M9" i="22" s="1"/>
  <c r="I10" i="22"/>
  <c r="L10" i="22" s="1"/>
  <c r="M10" i="22" s="1"/>
  <c r="I11" i="22"/>
  <c r="L11" i="22" s="1"/>
  <c r="M11" i="22" s="1"/>
  <c r="I12" i="22"/>
  <c r="J12" i="22" s="1"/>
  <c r="K12" i="22" s="1"/>
  <c r="I13" i="22"/>
  <c r="I14" i="22"/>
  <c r="L14" i="22" s="1"/>
  <c r="M14" i="22" s="1"/>
  <c r="I15" i="22"/>
  <c r="L15" i="22" s="1"/>
  <c r="M15" i="22" s="1"/>
  <c r="I16" i="22"/>
  <c r="L16" i="22" s="1"/>
  <c r="M16" i="22" s="1"/>
  <c r="I17" i="22"/>
  <c r="L17" i="22" s="1"/>
  <c r="M17" i="22" s="1"/>
  <c r="I18" i="22"/>
  <c r="L18" i="22" s="1"/>
  <c r="M18" i="22" s="1"/>
  <c r="I19" i="22"/>
  <c r="L19" i="22" s="1"/>
  <c r="M19" i="22" s="1"/>
  <c r="I20" i="22"/>
  <c r="L20" i="22" s="1"/>
  <c r="M20" i="22" s="1"/>
  <c r="I21" i="22"/>
  <c r="L21" i="22" s="1"/>
  <c r="M21" i="22" s="1"/>
  <c r="I22" i="22"/>
  <c r="L22" i="22" s="1"/>
  <c r="M22" i="22" s="1"/>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P24" i="22" l="1"/>
  <c r="Q24" i="22" s="1"/>
  <c r="P23" i="22"/>
  <c r="Q23" i="22" s="1"/>
  <c r="J23" i="22"/>
  <c r="K23" i="22" s="1"/>
  <c r="R21" i="22"/>
  <c r="S21" i="22" s="1"/>
  <c r="P22" i="22"/>
  <c r="Q22" i="22" s="1"/>
  <c r="J22" i="22"/>
  <c r="K22" i="22" s="1"/>
  <c r="V21" i="22"/>
  <c r="W21" i="22" s="1"/>
  <c r="J21" i="22"/>
  <c r="K21" i="22" s="1"/>
  <c r="J20" i="22"/>
  <c r="K20" i="22" s="1"/>
  <c r="V20" i="22"/>
  <c r="W20" i="22" s="1"/>
  <c r="V19" i="22"/>
  <c r="W19" i="22" s="1"/>
  <c r="P20" i="22"/>
  <c r="Q20" i="22" s="1"/>
  <c r="P19" i="22"/>
  <c r="Q19" i="22" s="1"/>
  <c r="P18" i="22"/>
  <c r="Q18" i="22" s="1"/>
  <c r="X17" i="22"/>
  <c r="Y17" i="22" s="1"/>
  <c r="J18" i="22"/>
  <c r="K18" i="22" s="1"/>
  <c r="V17" i="22"/>
  <c r="W17" i="22" s="1"/>
  <c r="J17" i="22"/>
  <c r="K17" i="22" s="1"/>
  <c r="J16" i="22"/>
  <c r="K16" i="22" s="1"/>
  <c r="V16" i="22"/>
  <c r="W16" i="22" s="1"/>
  <c r="V15" i="22"/>
  <c r="W15" i="22" s="1"/>
  <c r="P16" i="22"/>
  <c r="Q16" i="22" s="1"/>
  <c r="J15" i="22"/>
  <c r="K15" i="22" s="1"/>
  <c r="X14" i="22"/>
  <c r="Y14" i="22" s="1"/>
  <c r="P14" i="22"/>
  <c r="Q14" i="22" s="1"/>
  <c r="J14" i="22"/>
  <c r="K14" i="22" s="1"/>
  <c r="V14" i="22"/>
  <c r="W14" i="22" s="1"/>
  <c r="R13" i="22"/>
  <c r="S13" i="22" s="1"/>
  <c r="X13" i="22"/>
  <c r="Y13" i="22" s="1"/>
  <c r="P13" i="22"/>
  <c r="Q13" i="22" s="1"/>
  <c r="L13" i="22"/>
  <c r="M13" i="22" s="1"/>
  <c r="R12" i="22"/>
  <c r="S12" i="22" s="1"/>
  <c r="P12" i="22"/>
  <c r="Q12" i="22" s="1"/>
  <c r="P11" i="22"/>
  <c r="Q11" i="22" s="1"/>
  <c r="J11" i="22"/>
  <c r="K11" i="22" s="1"/>
  <c r="V10" i="22"/>
  <c r="W10" i="22" s="1"/>
  <c r="V11" i="22"/>
  <c r="W11" i="22" s="1"/>
  <c r="P10" i="22"/>
  <c r="Q10" i="22" s="1"/>
  <c r="X9" i="22"/>
  <c r="Y9" i="22" s="1"/>
  <c r="R9" i="22"/>
  <c r="S9" i="22" s="1"/>
  <c r="J10" i="22"/>
  <c r="K10" i="22" s="1"/>
  <c r="P9" i="22"/>
  <c r="Q9" i="22" s="1"/>
  <c r="R8" i="22"/>
  <c r="S8" i="22" s="1"/>
  <c r="J9" i="22"/>
  <c r="K9" i="22" s="1"/>
  <c r="L8" i="22"/>
  <c r="M8" i="22" s="1"/>
  <c r="V8" i="22"/>
  <c r="W8" i="22" s="1"/>
  <c r="V7" i="22"/>
  <c r="W7" i="22" s="1"/>
  <c r="P7" i="22"/>
  <c r="Q7" i="22" s="1"/>
  <c r="L6" i="22"/>
  <c r="M6" i="22" s="1"/>
  <c r="J6" i="22"/>
  <c r="K6" i="22" s="1"/>
  <c r="X5" i="22"/>
  <c r="Y5" i="22" s="1"/>
  <c r="P6" i="22"/>
  <c r="Q6" i="22" s="1"/>
  <c r="P5" i="22"/>
  <c r="Q5" i="22" s="1"/>
  <c r="L5" i="22"/>
  <c r="M5" i="22" s="1"/>
  <c r="V4" i="22"/>
  <c r="W4" i="22" s="1"/>
  <c r="V5" i="22"/>
  <c r="W5" i="22" s="1"/>
  <c r="P4" i="22"/>
  <c r="Q4" i="22" s="1"/>
  <c r="R4" i="22"/>
  <c r="S4" i="22" s="1"/>
  <c r="J4" i="22"/>
  <c r="K4" i="22" s="1"/>
  <c r="J5" i="22"/>
  <c r="K5" i="22" s="1"/>
  <c r="C5" i="22"/>
  <c r="C6" i="22"/>
  <c r="C7" i="22"/>
  <c r="C8" i="22"/>
  <c r="C9" i="22"/>
  <c r="C10" i="22"/>
  <c r="C11" i="22"/>
  <c r="C12" i="22"/>
  <c r="C13" i="22"/>
  <c r="C14" i="22"/>
  <c r="C15" i="22"/>
  <c r="C16" i="22"/>
  <c r="C17" i="22"/>
  <c r="C18" i="22"/>
  <c r="C19" i="22"/>
  <c r="C20" i="22"/>
  <c r="C21" i="22"/>
  <c r="C22" i="22"/>
  <c r="C23" i="22"/>
  <c r="C24" i="22"/>
  <c r="C25" i="22"/>
  <c r="D25" i="22" s="1"/>
  <c r="E25" i="22" s="1"/>
  <c r="C26" i="22"/>
  <c r="C27" i="22"/>
  <c r="D27" i="22" s="1"/>
  <c r="E27" i="22" s="1"/>
  <c r="C28" i="22"/>
  <c r="D28" i="22" s="1"/>
  <c r="E28" i="22" s="1"/>
  <c r="C29" i="22"/>
  <c r="C30" i="22"/>
  <c r="C31" i="22"/>
  <c r="D31" i="22" s="1"/>
  <c r="E31" i="22" s="1"/>
  <c r="C32" i="22"/>
  <c r="C33" i="22"/>
  <c r="D33" i="22" s="1"/>
  <c r="E33" i="22" s="1"/>
  <c r="C34" i="22"/>
  <c r="C35" i="22"/>
  <c r="D35" i="22" s="1"/>
  <c r="E35" i="22" s="1"/>
  <c r="C36" i="22"/>
  <c r="D36" i="22" s="1"/>
  <c r="E36" i="22" s="1"/>
  <c r="C37" i="22"/>
  <c r="C38" i="22"/>
  <c r="C39" i="22"/>
  <c r="D39" i="22" s="1"/>
  <c r="E39" i="22" s="1"/>
  <c r="C40" i="22"/>
  <c r="C41" i="22"/>
  <c r="D41" i="22" s="1"/>
  <c r="E41" i="22" s="1"/>
  <c r="C42" i="22"/>
  <c r="C43" i="22"/>
  <c r="D43" i="22" s="1"/>
  <c r="E43" i="22" s="1"/>
  <c r="C44" i="22"/>
  <c r="D44" i="22" s="1"/>
  <c r="E44" i="22" s="1"/>
  <c r="C45" i="22"/>
  <c r="C46" i="22"/>
  <c r="C47" i="22"/>
  <c r="D47" i="22" s="1"/>
  <c r="E47" i="22" s="1"/>
  <c r="C48" i="22"/>
  <c r="C49" i="22"/>
  <c r="D49" i="22" s="1"/>
  <c r="E49" i="22" s="1"/>
  <c r="C50" i="22"/>
  <c r="C51" i="22"/>
  <c r="D51" i="22" s="1"/>
  <c r="E51" i="22" s="1"/>
  <c r="C52" i="22"/>
  <c r="D52" i="22" s="1"/>
  <c r="E52" i="22" s="1"/>
  <c r="C53" i="22"/>
  <c r="C54" i="22"/>
  <c r="C4" i="22"/>
  <c r="C3" i="22"/>
  <c r="D23" i="22" l="1"/>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ZE33" i="23" l="1"/>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W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W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T4" i="22" l="1"/>
  <c r="T5" i="22"/>
  <c r="T6" i="22"/>
  <c r="T7" i="22"/>
  <c r="T8" i="22"/>
  <c r="T9" i="22"/>
  <c r="T10" i="22"/>
  <c r="T11" i="22"/>
  <c r="T12" i="22"/>
  <c r="T13" i="22"/>
  <c r="T14" i="22"/>
  <c r="T15" i="22"/>
  <c r="T16" i="22"/>
  <c r="T17" i="22"/>
  <c r="T18" i="22"/>
  <c r="T19" i="22"/>
  <c r="T20" i="22"/>
  <c r="X20" i="22" s="1"/>
  <c r="Y20" i="22" s="1"/>
  <c r="T21" i="22"/>
  <c r="T22" i="22"/>
  <c r="T23" i="22"/>
  <c r="T24" i="22"/>
  <c r="T25" i="22"/>
  <c r="T26" i="22"/>
  <c r="T27" i="22"/>
  <c r="T28" i="22"/>
  <c r="T29" i="22"/>
  <c r="T30" i="22"/>
  <c r="T31" i="22"/>
  <c r="T32" i="22"/>
  <c r="T33" i="22"/>
  <c r="T34" i="22"/>
  <c r="T35" i="22"/>
  <c r="T36" i="22"/>
  <c r="T37" i="22"/>
  <c r="T38" i="22"/>
  <c r="T39" i="22"/>
  <c r="T40" i="22"/>
  <c r="T41" i="22"/>
  <c r="T42" i="22"/>
  <c r="T43" i="22"/>
  <c r="T44" i="22"/>
  <c r="T45" i="22"/>
  <c r="T46" i="22"/>
  <c r="T47" i="22"/>
  <c r="T48" i="22"/>
  <c r="T49" i="22"/>
  <c r="T50" i="22"/>
  <c r="T51" i="22"/>
  <c r="T52" i="22"/>
  <c r="T53" i="22"/>
  <c r="T54" i="22"/>
  <c r="N4" i="22"/>
  <c r="N5" i="22"/>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3" i="22"/>
  <c r="B4" i="22"/>
  <c r="F4" i="22" s="1"/>
  <c r="G4" i="22" s="1"/>
  <c r="B5" i="22"/>
  <c r="F5" i="22" s="1"/>
  <c r="G5" i="22" s="1"/>
  <c r="B6" i="22"/>
  <c r="F6" i="22" s="1"/>
  <c r="G6" i="22" s="1"/>
  <c r="B7" i="22"/>
  <c r="F7" i="22" s="1"/>
  <c r="G7" i="22" s="1"/>
  <c r="B8" i="22"/>
  <c r="F8" i="22" s="1"/>
  <c r="G8" i="22" s="1"/>
  <c r="B9" i="22"/>
  <c r="F9" i="22" s="1"/>
  <c r="G9" i="22" s="1"/>
  <c r="B10" i="22"/>
  <c r="F10" i="22" s="1"/>
  <c r="G10" i="22" s="1"/>
  <c r="B11" i="22"/>
  <c r="F11" i="22" s="1"/>
  <c r="G11" i="22" s="1"/>
  <c r="B12" i="22"/>
  <c r="F12" i="22" s="1"/>
  <c r="G12" i="22" s="1"/>
  <c r="B13" i="22"/>
  <c r="F13" i="22" s="1"/>
  <c r="G13" i="22" s="1"/>
  <c r="B14" i="22"/>
  <c r="F14" i="22" s="1"/>
  <c r="G14" i="22" s="1"/>
  <c r="B15" i="22"/>
  <c r="F15" i="22" s="1"/>
  <c r="G15" i="22" s="1"/>
  <c r="B16" i="22"/>
  <c r="F16" i="22" s="1"/>
  <c r="G16" i="22" s="1"/>
  <c r="B17" i="22"/>
  <c r="F17" i="22" s="1"/>
  <c r="G17" i="22" s="1"/>
  <c r="B18" i="22"/>
  <c r="F18" i="22" s="1"/>
  <c r="G18" i="22" s="1"/>
  <c r="B19" i="22"/>
  <c r="F19" i="22" s="1"/>
  <c r="G19" i="22" s="1"/>
  <c r="B20" i="22"/>
  <c r="F20" i="22" s="1"/>
  <c r="G20" i="22" s="1"/>
  <c r="B21" i="22"/>
  <c r="F21" i="22" s="1"/>
  <c r="G21" i="22" s="1"/>
  <c r="B22" i="22"/>
  <c r="F22" i="22" s="1"/>
  <c r="G22" i="22" s="1"/>
  <c r="B23" i="22"/>
  <c r="F23" i="22" s="1"/>
  <c r="G23" i="22" s="1"/>
  <c r="B24" i="22"/>
  <c r="F24" i="22" s="1"/>
  <c r="G24" i="22" s="1"/>
  <c r="B25" i="22"/>
  <c r="F25" i="22" s="1"/>
  <c r="G25" i="22" s="1"/>
  <c r="B26" i="22"/>
  <c r="F26" i="22" s="1"/>
  <c r="G26" i="22" s="1"/>
  <c r="B27" i="22"/>
  <c r="F27" i="22" s="1"/>
  <c r="G27" i="22" s="1"/>
  <c r="B28" i="22"/>
  <c r="F28" i="22" s="1"/>
  <c r="G28" i="22" s="1"/>
  <c r="B29" i="22"/>
  <c r="F29" i="22" s="1"/>
  <c r="G29" i="22" s="1"/>
  <c r="B30" i="22"/>
  <c r="F30" i="22" s="1"/>
  <c r="G30" i="22" s="1"/>
  <c r="B31" i="22"/>
  <c r="F31" i="22" s="1"/>
  <c r="G31" i="22" s="1"/>
  <c r="B32" i="22"/>
  <c r="F32" i="22" s="1"/>
  <c r="G32" i="22" s="1"/>
  <c r="B33" i="22"/>
  <c r="F33" i="22" s="1"/>
  <c r="G33" i="22" s="1"/>
  <c r="B34" i="22"/>
  <c r="F34" i="22" s="1"/>
  <c r="G34" i="22" s="1"/>
  <c r="B35" i="22"/>
  <c r="F35" i="22" s="1"/>
  <c r="G35" i="22" s="1"/>
  <c r="B36" i="22"/>
  <c r="F36" i="22" s="1"/>
  <c r="G36" i="22" s="1"/>
  <c r="B37" i="22"/>
  <c r="F37" i="22" s="1"/>
  <c r="G37" i="22" s="1"/>
  <c r="B38" i="22"/>
  <c r="F38" i="22" s="1"/>
  <c r="G38" i="22" s="1"/>
  <c r="B39" i="22"/>
  <c r="F39" i="22" s="1"/>
  <c r="G39" i="22" s="1"/>
  <c r="B40" i="22"/>
  <c r="F40" i="22" s="1"/>
  <c r="G40" i="22" s="1"/>
  <c r="B41" i="22"/>
  <c r="F41" i="22" s="1"/>
  <c r="G41" i="22" s="1"/>
  <c r="B42" i="22"/>
  <c r="F42" i="22" s="1"/>
  <c r="G42" i="22" s="1"/>
  <c r="B43" i="22"/>
  <c r="F43" i="22" s="1"/>
  <c r="G43" i="22" s="1"/>
  <c r="B44" i="22"/>
  <c r="F44" i="22" s="1"/>
  <c r="G44" i="22" s="1"/>
  <c r="B45" i="22"/>
  <c r="F45" i="22" s="1"/>
  <c r="G45" i="22" s="1"/>
  <c r="B46" i="22"/>
  <c r="F46" i="22" s="1"/>
  <c r="G46" i="22" s="1"/>
  <c r="B47" i="22"/>
  <c r="F47" i="22" s="1"/>
  <c r="G47" i="22" s="1"/>
  <c r="B48" i="22"/>
  <c r="F48" i="22" s="1"/>
  <c r="G48" i="22" s="1"/>
  <c r="B49" i="22"/>
  <c r="F49" i="22" s="1"/>
  <c r="G49" i="22" s="1"/>
  <c r="B50" i="22"/>
  <c r="F50" i="22" s="1"/>
  <c r="G50" i="22" s="1"/>
  <c r="B51" i="22"/>
  <c r="F51" i="22" s="1"/>
  <c r="G51" i="22" s="1"/>
  <c r="B52" i="22"/>
  <c r="F52" i="22" s="1"/>
  <c r="G52" i="22" s="1"/>
  <c r="B53" i="22"/>
  <c r="F53" i="22" s="1"/>
  <c r="G53" i="22" s="1"/>
  <c r="B54" i="22"/>
  <c r="B3" i="22"/>
  <c r="F3" i="22" s="1"/>
  <c r="G3" i="22" s="1"/>
  <c r="D3" i="22" l="1"/>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T3" i="22" s="1"/>
  <c r="S5" i="8"/>
  <c r="N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s="1"/>
  <c r="P114" i="8" l="1"/>
  <c r="P56" i="8"/>
  <c r="TB19" i="10" l="1"/>
  <c r="TB16" i="10"/>
  <c r="TB12" i="10"/>
  <c r="TB33" i="10" s="1"/>
  <c r="P113" i="8"/>
  <c r="P55" i="8"/>
  <c r="TA19" i="10" l="1"/>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SQ33" i="10" s="1"/>
  <c r="P102" i="8"/>
  <c r="P44" i="8"/>
  <c r="SP19" i="10" l="1"/>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L33" i="10" l="1"/>
  <c r="SH19" i="10"/>
  <c r="SI19" i="10"/>
  <c r="SJ19" i="10"/>
  <c r="SK19" i="10"/>
  <c r="SL19" i="10"/>
  <c r="SI16" i="10"/>
  <c r="SI33" i="10" s="1"/>
  <c r="SJ16" i="10"/>
  <c r="SK16" i="10"/>
  <c r="SL16" i="10"/>
  <c r="SL12" i="10"/>
  <c r="SI12" i="10"/>
  <c r="SK12" i="10" l="1"/>
  <c r="SK33" i="10" s="1"/>
  <c r="P96" i="8" l="1"/>
  <c r="P38" i="8"/>
  <c r="SJ12" i="10" l="1"/>
  <c r="SJ33" i="10" s="1"/>
  <c r="P95" i="8"/>
  <c r="P37" i="8"/>
  <c r="P94" i="8" l="1"/>
  <c r="P36" i="8" l="1"/>
  <c r="P93" i="8" l="1"/>
  <c r="P35" i="8"/>
  <c r="SH16" i="10"/>
  <c r="SH12" i="10"/>
  <c r="SH33" i="10" s="1"/>
  <c r="P92" i="8" l="1"/>
  <c r="P34" i="8"/>
  <c r="SG19" i="10"/>
  <c r="SG16" i="10"/>
  <c r="SG12" i="10"/>
  <c r="SG33" i="10" s="1"/>
  <c r="SF19" i="10" l="1"/>
  <c r="SF16" i="10"/>
  <c r="SF12" i="10"/>
  <c r="SF33" i="10" s="1"/>
  <c r="P91" i="8" l="1"/>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RX33" i="10" s="1"/>
  <c r="P83" i="8"/>
  <c r="P25" i="8"/>
  <c r="RW19" i="10" l="1"/>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s="1"/>
  <c r="O114" i="8" l="1"/>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PY33" i="10" s="1"/>
  <c r="O84" i="8"/>
  <c r="O26" i="8"/>
  <c r="PX19" i="10" l="1"/>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PS33" i="10" s="1"/>
  <c r="O78" i="8"/>
  <c r="O20" i="8"/>
  <c r="PR19" i="10" l="1"/>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P33" i="10" s="1"/>
  <c r="PO12" i="10"/>
  <c r="PO33" i="10" s="1"/>
  <c r="PN12" i="10"/>
  <c r="PM12" i="10"/>
  <c r="PM33" i="10" s="1"/>
  <c r="PL12" i="10"/>
  <c r="PK12" i="10"/>
  <c r="PK33" i="10" s="1"/>
  <c r="PJ12" i="10"/>
  <c r="PI12" i="10"/>
  <c r="PI33" i="10" s="1"/>
  <c r="PH12" i="10"/>
  <c r="PH33" i="10" s="1"/>
  <c r="PG12" i="10"/>
  <c r="PG33" i="10" s="1"/>
  <c r="PF12" i="10"/>
  <c r="PE12" i="10"/>
  <c r="PE33" i="10" s="1"/>
  <c r="PD12" i="10"/>
  <c r="PC12" i="10"/>
  <c r="PC33" i="10" s="1"/>
  <c r="PB12" i="10"/>
  <c r="PA12" i="10"/>
  <c r="PA33" i="10" s="1"/>
  <c r="OZ12" i="10"/>
  <c r="OZ33" i="10" s="1"/>
  <c r="OY12" i="10"/>
  <c r="OY33" i="10" s="1"/>
  <c r="OX12" i="10"/>
  <c r="OW12" i="10"/>
  <c r="OW33" i="10" s="1"/>
  <c r="OV12" i="10"/>
  <c r="OU12" i="10"/>
  <c r="OU33" i="10" s="1"/>
  <c r="OT12" i="10"/>
  <c r="OS12" i="10"/>
  <c r="OS33" i="10" s="1"/>
  <c r="OR12" i="10"/>
  <c r="OR33" i="10" s="1"/>
  <c r="OQ12" i="10"/>
  <c r="OQ33" i="10" s="1"/>
  <c r="OP12" i="10"/>
  <c r="OO12" i="10"/>
  <c r="OO33" i="10" s="1"/>
  <c r="ON12" i="10"/>
  <c r="OM12" i="10"/>
  <c r="OM33" i="10" s="1"/>
  <c r="OL12" i="10"/>
  <c r="OK12" i="10"/>
  <c r="OK33" i="10" s="1"/>
  <c r="OJ12" i="10"/>
  <c r="OJ33" i="10" s="1"/>
  <c r="OI12" i="10"/>
  <c r="OI33" i="10" s="1"/>
  <c r="OH12" i="10"/>
  <c r="OG12" i="10"/>
  <c r="OG33" i="10" s="1"/>
  <c r="OF12" i="10"/>
  <c r="OE12" i="10"/>
  <c r="OE33" i="10" s="1"/>
  <c r="OD12" i="10"/>
  <c r="OC12" i="10"/>
  <c r="OC33" i="10" s="1"/>
  <c r="OB12" i="10"/>
  <c r="OB33" i="10" s="1"/>
  <c r="OA12" i="10"/>
  <c r="OA33" i="10" s="1"/>
  <c r="NZ12" i="10"/>
  <c r="NY12" i="10"/>
  <c r="NY33" i="10" s="1"/>
  <c r="NX12" i="10"/>
  <c r="NW12" i="10"/>
  <c r="NW33" i="10" s="1"/>
  <c r="NV12" i="10"/>
  <c r="NU12" i="10"/>
  <c r="NU33" i="10" s="1"/>
  <c r="NT12" i="10"/>
  <c r="NT33" i="10" s="1"/>
  <c r="NS12" i="10"/>
  <c r="NS33" i="10" s="1"/>
  <c r="NR12" i="10"/>
  <c r="NQ12" i="10"/>
  <c r="NQ33" i="10" s="1"/>
  <c r="NP12" i="10"/>
  <c r="NO12" i="10"/>
  <c r="NO33" i="10" s="1"/>
  <c r="NN12" i="10"/>
  <c r="NM12" i="10"/>
  <c r="NM33" i="10" s="1"/>
  <c r="NL12" i="10"/>
  <c r="NL33" i="10" s="1"/>
  <c r="NK12" i="10"/>
  <c r="NK33" i="10" s="1"/>
  <c r="NJ12" i="10"/>
  <c r="NI12" i="10"/>
  <c r="NI33" i="10" s="1"/>
  <c r="NH12" i="10"/>
  <c r="NG12" i="10"/>
  <c r="NG33" i="10" s="1"/>
  <c r="NF12" i="10"/>
  <c r="NE12" i="10"/>
  <c r="NE33" i="10" s="1"/>
  <c r="ND12" i="10"/>
  <c r="ND33" i="10" s="1"/>
  <c r="NC12" i="10"/>
  <c r="NC33" i="10" s="1"/>
  <c r="NB12" i="10"/>
  <c r="NA12" i="10"/>
  <c r="NA33" i="10" s="1"/>
  <c r="MZ12" i="10"/>
  <c r="MY12" i="10"/>
  <c r="MY33" i="10" s="1"/>
  <c r="MX12" i="10"/>
  <c r="MW12" i="10"/>
  <c r="MW33" i="10" s="1"/>
  <c r="MV12" i="10"/>
  <c r="MV33" i="10" s="1"/>
  <c r="MU12" i="10"/>
  <c r="MU33" i="10" s="1"/>
  <c r="MT12" i="10"/>
  <c r="MS12" i="10"/>
  <c r="MS33" i="10" s="1"/>
  <c r="MR12" i="10"/>
  <c r="MQ12" i="10"/>
  <c r="MQ33" i="10" s="1"/>
  <c r="MP12" i="10"/>
  <c r="MO12" i="10"/>
  <c r="MO33" i="10" s="1"/>
  <c r="MN12" i="10"/>
  <c r="MN33" i="10" s="1"/>
  <c r="MM12" i="10"/>
  <c r="MM33" i="10" s="1"/>
  <c r="ML12" i="10"/>
  <c r="MK12" i="10"/>
  <c r="MK33" i="10" s="1"/>
  <c r="MJ12" i="10"/>
  <c r="MI12" i="10"/>
  <c r="MI33" i="10" s="1"/>
  <c r="MH12" i="10"/>
  <c r="MG12" i="10"/>
  <c r="MG33" i="10" s="1"/>
  <c r="MF12" i="10"/>
  <c r="MF33" i="10" s="1"/>
  <c r="ME12" i="10"/>
  <c r="ME33" i="10" s="1"/>
  <c r="MD12" i="10"/>
  <c r="MC12" i="10"/>
  <c r="MC33" i="10" s="1"/>
  <c r="MB12" i="10"/>
  <c r="MA12" i="10"/>
  <c r="MA33" i="10" s="1"/>
  <c r="LZ12" i="10"/>
  <c r="LY12" i="10"/>
  <c r="LY33" i="10" s="1"/>
  <c r="LX12" i="10"/>
  <c r="LX33" i="10" s="1"/>
  <c r="LW12" i="10"/>
  <c r="LW33" i="10" s="1"/>
  <c r="LV12" i="10"/>
  <c r="LU12" i="10"/>
  <c r="LU33" i="10" s="1"/>
  <c r="LT12" i="10"/>
  <c r="LS12" i="10"/>
  <c r="LS33" i="10" s="1"/>
  <c r="LR12" i="10"/>
  <c r="LQ12" i="10"/>
  <c r="LQ33" i="10" s="1"/>
  <c r="LP12" i="10"/>
  <c r="LP33" i="10" s="1"/>
  <c r="LO12" i="10"/>
  <c r="LO33" i="10" s="1"/>
  <c r="LN12" i="10"/>
  <c r="LM12" i="10"/>
  <c r="LM33" i="10" s="1"/>
  <c r="LL12" i="10"/>
  <c r="LK12" i="10"/>
  <c r="LK33" i="10" s="1"/>
  <c r="LJ12" i="10"/>
  <c r="LI12" i="10"/>
  <c r="LI33" i="10" s="1"/>
  <c r="LH12" i="10"/>
  <c r="LH33" i="10" s="1"/>
  <c r="LG12" i="10"/>
  <c r="LG33" i="10" s="1"/>
  <c r="LF12" i="10"/>
  <c r="LE12" i="10"/>
  <c r="LE33" i="10" s="1"/>
  <c r="LD12" i="10"/>
  <c r="LC12" i="10"/>
  <c r="LC33" i="10" s="1"/>
  <c r="LB12" i="10"/>
  <c r="LA12" i="10"/>
  <c r="LA33" i="10" s="1"/>
  <c r="KZ12" i="10"/>
  <c r="KZ33" i="10" s="1"/>
  <c r="KY12" i="10"/>
  <c r="KY33" i="10" s="1"/>
  <c r="KX12" i="10"/>
  <c r="KW12" i="10"/>
  <c r="KW33" i="10" s="1"/>
  <c r="KV12" i="10"/>
  <c r="KU12" i="10"/>
  <c r="KU33" i="10" s="1"/>
  <c r="KT12" i="10"/>
  <c r="KS12" i="10"/>
  <c r="KS33" i="10" s="1"/>
  <c r="KR12" i="10"/>
  <c r="KR33" i="10" s="1"/>
  <c r="KQ12" i="10"/>
  <c r="KQ33" i="10" s="1"/>
  <c r="KP12" i="10"/>
  <c r="KO12" i="10"/>
  <c r="KO33" i="10" s="1"/>
  <c r="KN12" i="10"/>
  <c r="KM12" i="10"/>
  <c r="KM33" i="10" s="1"/>
  <c r="KL12" i="10"/>
  <c r="KK12" i="10"/>
  <c r="KK33" i="10" s="1"/>
  <c r="KJ12" i="10"/>
  <c r="KJ33" i="10" s="1"/>
  <c r="KI12" i="10"/>
  <c r="KI33" i="10" s="1"/>
  <c r="KH12" i="10"/>
  <c r="KG12" i="10"/>
  <c r="KG33" i="10" s="1"/>
  <c r="KF12" i="10"/>
  <c r="KE12" i="10"/>
  <c r="KE33" i="10" s="1"/>
  <c r="KD12" i="10"/>
  <c r="KC12" i="10"/>
  <c r="KC33" i="10" s="1"/>
  <c r="KB12" i="10"/>
  <c r="KB33" i="10" s="1"/>
  <c r="KA12" i="10"/>
  <c r="KA33" i="10" s="1"/>
  <c r="JZ12" i="10"/>
  <c r="JY12" i="10"/>
  <c r="JY33" i="10" s="1"/>
  <c r="JX12" i="10"/>
  <c r="JW12" i="10"/>
  <c r="JW33" i="10" s="1"/>
  <c r="JV12" i="10"/>
  <c r="JU12" i="10"/>
  <c r="JU33" i="10" s="1"/>
  <c r="JT12" i="10"/>
  <c r="JT33" i="10" s="1"/>
  <c r="JS12" i="10"/>
  <c r="JS33" i="10" s="1"/>
  <c r="JR12" i="10"/>
  <c r="JQ12" i="10"/>
  <c r="JQ33" i="10" s="1"/>
  <c r="JP12" i="10"/>
  <c r="JO12" i="10"/>
  <c r="JO33" i="10" s="1"/>
  <c r="JN12" i="10"/>
  <c r="JM12" i="10"/>
  <c r="JM33" i="10" s="1"/>
  <c r="JL12" i="10"/>
  <c r="JL33" i="10" s="1"/>
  <c r="JK12" i="10"/>
  <c r="JK33" i="10" s="1"/>
  <c r="JJ12" i="10"/>
  <c r="JI12" i="10"/>
  <c r="JI33" i="10" s="1"/>
  <c r="JH12" i="10"/>
  <c r="JG12" i="10"/>
  <c r="JG33" i="10" s="1"/>
  <c r="JF12" i="10"/>
  <c r="JE12" i="10"/>
  <c r="JE33" i="10" s="1"/>
  <c r="JD12" i="10"/>
  <c r="JD33" i="10" s="1"/>
  <c r="JC12" i="10"/>
  <c r="JC33" i="10" s="1"/>
  <c r="JB12" i="10"/>
  <c r="JA12" i="10"/>
  <c r="JA33" i="10" s="1"/>
  <c r="IZ12" i="10"/>
  <c r="IY12" i="10"/>
  <c r="IY33" i="10" s="1"/>
  <c r="IX12" i="10"/>
  <c r="IW12" i="10"/>
  <c r="IW33" i="10" s="1"/>
  <c r="IV12" i="10"/>
  <c r="IV33" i="10" s="1"/>
  <c r="IU12" i="10"/>
  <c r="IU33" i="10" s="1"/>
  <c r="IT12" i="10"/>
  <c r="IS12" i="10"/>
  <c r="IS33" i="10" s="1"/>
  <c r="IR12" i="10"/>
  <c r="IQ12" i="10"/>
  <c r="IQ33" i="10" s="1"/>
  <c r="IP12" i="10"/>
  <c r="IO12" i="10"/>
  <c r="IO33" i="10" s="1"/>
  <c r="IN12" i="10"/>
  <c r="IN33" i="10" s="1"/>
  <c r="IM12" i="10"/>
  <c r="IM33" i="10" s="1"/>
  <c r="IL12" i="10"/>
  <c r="IK12" i="10"/>
  <c r="IK33" i="10" s="1"/>
  <c r="IJ12" i="10"/>
  <c r="II12" i="10"/>
  <c r="II33" i="10" s="1"/>
  <c r="IH12" i="10"/>
  <c r="IG12" i="10"/>
  <c r="IG33" i="10" s="1"/>
  <c r="IF12" i="10"/>
  <c r="IF33" i="10" s="1"/>
  <c r="IE12" i="10"/>
  <c r="IE33" i="10" s="1"/>
  <c r="ID12" i="10"/>
  <c r="IC12" i="10"/>
  <c r="IC33" i="10" s="1"/>
  <c r="IB12" i="10"/>
  <c r="IA12" i="10"/>
  <c r="IA33" i="10" s="1"/>
  <c r="HZ12" i="10"/>
  <c r="HY12" i="10"/>
  <c r="HY33" i="10" s="1"/>
  <c r="HX12" i="10"/>
  <c r="HX33" i="10" s="1"/>
  <c r="HW12" i="10"/>
  <c r="HW33" i="10" s="1"/>
  <c r="HV12" i="10"/>
  <c r="HU12" i="10"/>
  <c r="HU33" i="10" s="1"/>
  <c r="HT12" i="10"/>
  <c r="HS12" i="10"/>
  <c r="HS33" i="10" s="1"/>
  <c r="HR12" i="10"/>
  <c r="HQ12" i="10"/>
  <c r="HQ33" i="10" s="1"/>
  <c r="HP12" i="10"/>
  <c r="HP33" i="10" s="1"/>
  <c r="HO12" i="10"/>
  <c r="HO33" i="10" s="1"/>
  <c r="HN12" i="10"/>
  <c r="HM12" i="10"/>
  <c r="HM33" i="10" s="1"/>
  <c r="HL12" i="10"/>
  <c r="HK12" i="10"/>
  <c r="HK33" i="10" s="1"/>
  <c r="HJ12" i="10"/>
  <c r="HI12" i="10"/>
  <c r="HI33" i="10" s="1"/>
  <c r="HH12" i="10"/>
  <c r="HH33" i="10" s="1"/>
  <c r="HG12" i="10"/>
  <c r="HG33" i="10" s="1"/>
  <c r="HF12" i="10"/>
  <c r="HE12" i="10"/>
  <c r="HE33" i="10" s="1"/>
  <c r="HD12" i="10"/>
  <c r="HC12" i="10"/>
  <c r="HC33" i="10" s="1"/>
  <c r="HB12" i="10"/>
  <c r="HA12" i="10"/>
  <c r="HA33" i="10" s="1"/>
  <c r="GZ12" i="10"/>
  <c r="GZ33" i="10" s="1"/>
  <c r="GY12" i="10"/>
  <c r="GY33" i="10" s="1"/>
  <c r="GX12" i="10"/>
  <c r="GW12" i="10"/>
  <c r="GW33" i="10" s="1"/>
  <c r="GV12" i="10"/>
  <c r="GU12" i="10"/>
  <c r="GU33" i="10" s="1"/>
  <c r="GT12" i="10"/>
  <c r="GS12" i="10"/>
  <c r="GS33" i="10" s="1"/>
  <c r="GR12" i="10"/>
  <c r="GR33" i="10" s="1"/>
  <c r="GQ12" i="10"/>
  <c r="GQ33" i="10" s="1"/>
  <c r="GO12" i="10"/>
  <c r="GN12" i="10"/>
  <c r="GN33" i="10" s="1"/>
  <c r="GM12" i="10"/>
  <c r="GL12" i="10"/>
  <c r="GL33" i="10" s="1"/>
  <c r="GK12" i="10"/>
  <c r="GJ12" i="10"/>
  <c r="GJ33" i="10" s="1"/>
  <c r="GI12" i="10"/>
  <c r="GI33" i="10" s="1"/>
  <c r="GH12" i="10"/>
  <c r="GH33" i="10" s="1"/>
  <c r="GG12" i="10"/>
  <c r="GF12" i="10"/>
  <c r="GF33" i="10" s="1"/>
  <c r="GE12" i="10"/>
  <c r="GD12" i="10"/>
  <c r="GD33" i="10" s="1"/>
  <c r="GC12" i="10"/>
  <c r="GB12" i="10"/>
  <c r="GB33" i="10" s="1"/>
  <c r="GA12" i="10"/>
  <c r="GA33" i="10" s="1"/>
  <c r="FZ12" i="10"/>
  <c r="FZ33" i="10" s="1"/>
  <c r="FY12" i="10"/>
  <c r="FX12" i="10"/>
  <c r="FX33" i="10" s="1"/>
  <c r="FW12" i="10"/>
  <c r="FV12" i="10"/>
  <c r="FV33" i="10" s="1"/>
  <c r="FU12" i="10"/>
  <c r="FT12" i="10"/>
  <c r="FT33" i="10" s="1"/>
  <c r="FS12" i="10"/>
  <c r="FS33" i="10" s="1"/>
  <c r="FR12" i="10"/>
  <c r="FR33" i="10" s="1"/>
  <c r="FQ12" i="10"/>
  <c r="FP12" i="10"/>
  <c r="FP33" i="10" s="1"/>
  <c r="FO12" i="10"/>
  <c r="FN12" i="10"/>
  <c r="FN33" i="10" s="1"/>
  <c r="FM12" i="10"/>
  <c r="FL12" i="10"/>
  <c r="FL33" i="10" s="1"/>
  <c r="FK12" i="10"/>
  <c r="FK33" i="10" s="1"/>
  <c r="FJ12" i="10"/>
  <c r="FJ33" i="10" s="1"/>
  <c r="FI12" i="10"/>
  <c r="FH12" i="10"/>
  <c r="FH33" i="10" s="1"/>
  <c r="FG12" i="10"/>
  <c r="FF12" i="10"/>
  <c r="FF33" i="10" s="1"/>
  <c r="FE12" i="10"/>
  <c r="FD12" i="10"/>
  <c r="FD33" i="10" s="1"/>
  <c r="FC12" i="10"/>
  <c r="FC33" i="10" s="1"/>
  <c r="FB12" i="10"/>
  <c r="FB33" i="10" s="1"/>
  <c r="FA12" i="10"/>
  <c r="EZ12" i="10"/>
  <c r="EZ33" i="10" s="1"/>
  <c r="EY12" i="10"/>
  <c r="EX12" i="10"/>
  <c r="EX33" i="10" s="1"/>
  <c r="EW12" i="10"/>
  <c r="EV12" i="10"/>
  <c r="EV33" i="10" s="1"/>
  <c r="EU12" i="10"/>
  <c r="EU33" i="10" s="1"/>
  <c r="ET12" i="10"/>
  <c r="ET33" i="10" s="1"/>
  <c r="ES12" i="10"/>
  <c r="ER12" i="10"/>
  <c r="ER33" i="10" s="1"/>
  <c r="EQ12" i="10"/>
  <c r="EP12" i="10"/>
  <c r="EP33" i="10" s="1"/>
  <c r="EO12" i="10"/>
  <c r="EN12" i="10"/>
  <c r="EN33" i="10" s="1"/>
  <c r="EM12" i="10"/>
  <c r="EM33" i="10" s="1"/>
  <c r="EL12" i="10"/>
  <c r="EL33" i="10" s="1"/>
  <c r="EK12" i="10"/>
  <c r="EJ12" i="10"/>
  <c r="EJ33" i="10" s="1"/>
  <c r="EI12" i="10"/>
  <c r="EH12" i="10"/>
  <c r="EH33" i="10" s="1"/>
  <c r="EG12" i="10"/>
  <c r="EF12" i="10"/>
  <c r="EF33" i="10" s="1"/>
  <c r="EE12" i="10"/>
  <c r="EE33" i="10" s="1"/>
  <c r="ED12" i="10"/>
  <c r="ED33" i="10" s="1"/>
  <c r="EC12" i="10"/>
  <c r="EB12" i="10"/>
  <c r="EB33" i="10" s="1"/>
  <c r="EA12" i="10"/>
  <c r="DZ12" i="10"/>
  <c r="DZ33" i="10" s="1"/>
  <c r="DY12" i="10"/>
  <c r="DX12" i="10"/>
  <c r="DX33" i="10" s="1"/>
  <c r="DW12" i="10"/>
  <c r="DW33" i="10" s="1"/>
  <c r="DV12" i="10"/>
  <c r="DV33" i="10" s="1"/>
  <c r="DU12" i="10"/>
  <c r="DT12" i="10"/>
  <c r="DT33" i="10" s="1"/>
  <c r="DS12" i="10"/>
  <c r="DR12" i="10"/>
  <c r="DR33" i="10" s="1"/>
  <c r="DQ12" i="10"/>
  <c r="DP12" i="10"/>
  <c r="DP33" i="10" s="1"/>
  <c r="DO12" i="10"/>
  <c r="DO33" i="10" s="1"/>
  <c r="DN12" i="10"/>
  <c r="DN33" i="10" s="1"/>
  <c r="DM12" i="10"/>
  <c r="DL12" i="10"/>
  <c r="DL33" i="10" s="1"/>
  <c r="DK12" i="10"/>
  <c r="DJ12" i="10"/>
  <c r="DJ33" i="10" s="1"/>
  <c r="DI12" i="10"/>
  <c r="DH12" i="10"/>
  <c r="DH33" i="10" s="1"/>
  <c r="DG12" i="10"/>
  <c r="DG33" i="10" s="1"/>
  <c r="DF12" i="10"/>
  <c r="DF33" i="10" s="1"/>
  <c r="DE12" i="10"/>
  <c r="DD12" i="10"/>
  <c r="DD33" i="10" s="1"/>
  <c r="DC12" i="10"/>
  <c r="DB12" i="10"/>
  <c r="DB33" i="10" s="1"/>
  <c r="DA12" i="10"/>
  <c r="CZ12" i="10"/>
  <c r="CZ33" i="10" s="1"/>
  <c r="CY12" i="10"/>
  <c r="CY33" i="10" s="1"/>
  <c r="CX12" i="10"/>
  <c r="CX33" i="10" s="1"/>
  <c r="CW12" i="10"/>
  <c r="CV12" i="10"/>
  <c r="CV33" i="10" s="1"/>
  <c r="CU12" i="10"/>
  <c r="CT12" i="10"/>
  <c r="CT33" i="10" s="1"/>
  <c r="CS12" i="10"/>
  <c r="CR12" i="10"/>
  <c r="CR33" i="10" s="1"/>
  <c r="CQ12" i="10"/>
  <c r="CQ33" i="10" s="1"/>
  <c r="CP12" i="10"/>
  <c r="CP33" i="10" s="1"/>
  <c r="CO12" i="10"/>
  <c r="CN12" i="10"/>
  <c r="CN33" i="10" s="1"/>
  <c r="CM12" i="10"/>
  <c r="CL12" i="10"/>
  <c r="CL33" i="10" s="1"/>
  <c r="CK12" i="10"/>
  <c r="CK33" i="10" s="1"/>
  <c r="CJ12" i="10"/>
  <c r="CJ33" i="10" s="1"/>
  <c r="CI12" i="10"/>
  <c r="CI33" i="10" s="1"/>
  <c r="CH12" i="10"/>
  <c r="CH33" i="10" s="1"/>
  <c r="CG12" i="10"/>
  <c r="CF12" i="10"/>
  <c r="CF33" i="10" s="1"/>
  <c r="CE12" i="10"/>
  <c r="CD12" i="10"/>
  <c r="CD33" i="10" s="1"/>
  <c r="CC12" i="10"/>
  <c r="CC33" i="10" s="1"/>
  <c r="CB12" i="10"/>
  <c r="CB33" i="10" s="1"/>
  <c r="CA12" i="10"/>
  <c r="CA33" i="10" s="1"/>
  <c r="BZ12" i="10"/>
  <c r="BZ33" i="10" s="1"/>
  <c r="BY12" i="10"/>
  <c r="BX12" i="10"/>
  <c r="BX33" i="10" s="1"/>
  <c r="BW12" i="10"/>
  <c r="BV12" i="10"/>
  <c r="BV33" i="10" s="1"/>
  <c r="BU12" i="10"/>
  <c r="BU33" i="10" s="1"/>
  <c r="BT12" i="10"/>
  <c r="BT33" i="10" s="1"/>
  <c r="BS12" i="10"/>
  <c r="BS33" i="10" s="1"/>
  <c r="BR12" i="10"/>
  <c r="BR33" i="10" s="1"/>
  <c r="BQ12" i="10"/>
  <c r="BP12" i="10"/>
  <c r="BP33" i="10" s="1"/>
  <c r="BO12" i="10"/>
  <c r="BN12" i="10"/>
  <c r="BN33" i="10" s="1"/>
  <c r="BM12" i="10"/>
  <c r="BM33" i="10" s="1"/>
  <c r="BL12" i="10"/>
  <c r="BL33" i="10" s="1"/>
  <c r="BK12" i="10"/>
  <c r="BK33" i="10" s="1"/>
  <c r="BJ12" i="10"/>
  <c r="BJ33" i="10" s="1"/>
  <c r="BI12" i="10"/>
  <c r="BH12" i="10"/>
  <c r="BH33" i="10" s="1"/>
  <c r="BG12" i="10"/>
  <c r="BF12" i="10"/>
  <c r="BF33" i="10" s="1"/>
  <c r="BE12" i="10"/>
  <c r="BE33" i="10" s="1"/>
  <c r="BD12" i="10"/>
  <c r="BD33" i="10" s="1"/>
  <c r="BC12" i="10"/>
  <c r="BC33" i="10" s="1"/>
  <c r="BB12" i="10"/>
  <c r="BB33" i="10" s="1"/>
  <c r="BA12" i="10"/>
  <c r="AZ12" i="10"/>
  <c r="AZ33" i="10" s="1"/>
  <c r="AY12" i="10"/>
  <c r="AX12" i="10"/>
  <c r="AX33" i="10" s="1"/>
  <c r="AW12" i="10"/>
  <c r="AW33" i="10" s="1"/>
  <c r="AV12" i="10"/>
  <c r="AV33" i="10" s="1"/>
  <c r="AU12" i="10"/>
  <c r="AU33" i="10" s="1"/>
  <c r="AT12" i="10"/>
  <c r="AT33" i="10" s="1"/>
  <c r="AS12" i="10"/>
  <c r="AR12" i="10"/>
  <c r="AR33" i="10" s="1"/>
  <c r="AQ12" i="10"/>
  <c r="AP12" i="10"/>
  <c r="AP33" i="10" s="1"/>
  <c r="AO12" i="10"/>
  <c r="AO33" i="10" s="1"/>
  <c r="AN12" i="10"/>
  <c r="AN33" i="10" s="1"/>
  <c r="AM12" i="10"/>
  <c r="AM33" i="10" s="1"/>
  <c r="AL12" i="10"/>
  <c r="AL33" i="10" s="1"/>
  <c r="AK12" i="10"/>
  <c r="AJ12" i="10"/>
  <c r="AJ33" i="10" s="1"/>
  <c r="AI12" i="10"/>
  <c r="AH12" i="10"/>
  <c r="AH33" i="10" s="1"/>
  <c r="AG12" i="10"/>
  <c r="AG33" i="10" s="1"/>
  <c r="AF12" i="10"/>
  <c r="AF33" i="10" s="1"/>
  <c r="AE12" i="10"/>
  <c r="AE33" i="10" s="1"/>
  <c r="AD12" i="10"/>
  <c r="AD33" i="10" s="1"/>
  <c r="AC12" i="10"/>
  <c r="AB12" i="10"/>
  <c r="AB33" i="10" s="1"/>
  <c r="AA12" i="10"/>
  <c r="Z12" i="10"/>
  <c r="Z33" i="10" s="1"/>
  <c r="Y12" i="10"/>
  <c r="Y33" i="10" s="1"/>
  <c r="X12" i="10"/>
  <c r="X33" i="10" s="1"/>
  <c r="W12" i="10"/>
  <c r="W33" i="10" s="1"/>
  <c r="V12" i="10"/>
  <c r="V33" i="10" s="1"/>
  <c r="U12" i="10"/>
  <c r="T12" i="10"/>
  <c r="T33" i="10" s="1"/>
  <c r="S12" i="10"/>
  <c r="R12" i="10"/>
  <c r="R33" i="10" s="1"/>
  <c r="Q12" i="10"/>
  <c r="Q33" i="10" s="1"/>
  <c r="P12" i="10"/>
  <c r="P33" i="10" s="1"/>
  <c r="O12" i="10"/>
  <c r="O33" i="10" s="1"/>
  <c r="N12" i="10"/>
  <c r="N33" i="10" s="1"/>
  <c r="M12" i="10"/>
  <c r="L12" i="10"/>
  <c r="L33" i="10" s="1"/>
  <c r="K12" i="10"/>
  <c r="J12" i="10"/>
  <c r="J33" i="10" s="1"/>
  <c r="I12" i="10"/>
  <c r="I33" i="10" s="1"/>
  <c r="H12" i="10"/>
  <c r="H33" i="10" s="1"/>
  <c r="G12" i="10"/>
  <c r="G33" i="10" s="1"/>
  <c r="F12" i="10"/>
  <c r="F33" i="10" s="1"/>
  <c r="E12" i="10"/>
  <c r="D12" i="10"/>
  <c r="D33" i="10" s="1"/>
  <c r="C12" i="10"/>
  <c r="L40" i="17" l="1"/>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<sst xmlns="http://schemas.openxmlformats.org/spreadsheetml/2006/main" count="1595" uniqueCount="256">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</sst>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FFC00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C7FFA7"/>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5" fillId="0" borderId="0"/>
    <xf numFmtId="0" fontId="26" fillId="0" borderId="0"/>
    <xf numFmtId="0" fontId="14" fillId="0" borderId="0"/>
  </cellStyleXfs>
  <cellXfs count="355">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0" fontId="17" fillId="7" borderId="0" xfId="0" applyFont="1" applyFill="1"/>
    <xf numFmtId="3" fontId="17" fillId="4" borderId="0" xfId="0" applyNumberFormat="1" applyFont="1" applyFill="1"/>
    <xf numFmtId="0" fontId="17" fillId="4" borderId="0" xfId="0"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8" borderId="23" xfId="10" applyNumberFormat="1" applyFill="1" applyBorder="1" applyAlignment="1"/>
    <xf numFmtId="166" fontId="3" fillId="9" borderId="23" xfId="10" applyNumberFormat="1" applyFill="1" applyBorder="1" applyAlignment="1"/>
    <xf numFmtId="164" fontId="3" fillId="8" borderId="13" xfId="1" applyNumberFormat="1" applyFont="1" applyFill="1" applyBorder="1" applyAlignment="1"/>
    <xf numFmtId="0" fontId="21" fillId="5" borderId="0" xfId="0" applyFont="1" applyFill="1" applyAlignment="1">
      <alignment horizontal="center"/>
    </xf>
    <xf numFmtId="3" fontId="21" fillId="7" borderId="0" xfId="0" applyNumberFormat="1" applyFont="1" applyFill="1"/>
    <xf numFmtId="0" fontId="21" fillId="7" borderId="0" xfId="0" applyFont="1" applyFill="1"/>
    <xf numFmtId="3" fontId="21" fillId="4" borderId="0" xfId="0" applyNumberFormat="1" applyFont="1" applyFill="1"/>
    <xf numFmtId="0" fontId="21" fillId="4" borderId="0" xfId="0" applyFont="1" applyFill="1"/>
    <xf numFmtId="3" fontId="21" fillId="6" borderId="0" xfId="0" applyNumberFormat="1" applyFont="1" applyFill="1"/>
    <xf numFmtId="0" fontId="21" fillId="5" borderId="0" xfId="0" applyFont="1" applyFill="1"/>
    <xf numFmtId="0" fontId="21" fillId="0" borderId="0" xfId="0" applyFont="1"/>
    <xf numFmtId="3" fontId="21" fillId="5" borderId="0" xfId="0" applyNumberFormat="1" applyFont="1" applyFill="1"/>
    <xf numFmtId="167" fontId="21" fillId="5" borderId="0" xfId="13" applyNumberFormat="1" applyFont="1" applyFill="1"/>
    <xf numFmtId="9" fontId="21" fillId="5" borderId="0" xfId="13" applyNumberFormat="1" applyFont="1" applyFill="1"/>
    <xf numFmtId="167" fontId="21" fillId="4" borderId="0" xfId="13" applyNumberFormat="1" applyFont="1" applyFill="1"/>
    <xf numFmtId="9"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5" borderId="0" xfId="0" applyNumberFormat="1" applyFont="1" applyFill="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23" fillId="0" borderId="0" xfId="0"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0" fontId="21" fillId="11" borderId="0" xfId="0" applyFont="1" applyFill="1" applyAlignment="1">
      <alignment horizontal="center"/>
    </xf>
    <xf numFmtId="0" fontId="17" fillId="11" borderId="0" xfId="0" applyFont="1" applyFill="1" applyAlignment="1">
      <alignment horizontal="center"/>
    </xf>
    <xf numFmtId="0" fontId="0" fillId="11" borderId="0" xfId="0" applyFill="1" applyAlignment="1">
      <alignment horizontal="center"/>
    </xf>
    <xf numFmtId="9" fontId="21" fillId="11" borderId="0" xfId="13" applyNumberFormat="1" applyFont="1" applyFill="1"/>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7" fillId="0" borderId="0" xfId="0" applyFont="1" applyFill="1"/>
    <xf numFmtId="3" fontId="27"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8" fillId="0" borderId="9" xfId="1" applyNumberFormat="1" applyFont="1" applyFill="1" applyBorder="1" applyAlignment="1">
      <alignment horizontal="center"/>
    </xf>
    <xf numFmtId="37" fontId="28" fillId="0" borderId="21" xfId="1" applyNumberFormat="1" applyFont="1" applyFill="1" applyBorder="1" applyAlignment="1">
      <alignment horizontal="center"/>
    </xf>
    <xf numFmtId="0" fontId="29" fillId="0" borderId="28" xfId="2" applyNumberFormat="1" applyFont="1" applyFill="1" applyBorder="1" applyAlignment="1">
      <alignment horizontal="center"/>
    </xf>
    <xf numFmtId="0" fontId="30" fillId="0" borderId="19" xfId="2" applyNumberFormat="1" applyFont="1" applyFill="1" applyBorder="1" applyAlignment="1">
      <alignment horizontal="center"/>
    </xf>
    <xf numFmtId="37" fontId="28" fillId="0" borderId="27" xfId="1" applyNumberFormat="1" applyFont="1" applyBorder="1" applyAlignment="1">
      <alignment horizontal="center"/>
    </xf>
    <xf numFmtId="37" fontId="28" fillId="0" borderId="9" xfId="1" applyNumberFormat="1" applyFont="1" applyBorder="1" applyAlignment="1">
      <alignment horizontal="center"/>
    </xf>
    <xf numFmtId="0" fontId="33" fillId="0" borderId="29" xfId="2" applyNumberFormat="1" applyFont="1" applyFill="1" applyBorder="1" applyAlignment="1">
      <alignment horizontal="center"/>
    </xf>
    <xf numFmtId="37" fontId="34" fillId="0" borderId="21" xfId="1" applyNumberFormat="1" applyFont="1" applyFill="1" applyBorder="1" applyAlignment="1">
      <alignment horizontal="center"/>
    </xf>
    <xf numFmtId="37" fontId="34" fillId="0" borderId="10" xfId="1" applyNumberFormat="1" applyFont="1" applyFill="1" applyBorder="1" applyAlignment="1">
      <alignment horizontal="center"/>
    </xf>
    <xf numFmtId="0" fontId="27" fillId="0" borderId="25" xfId="2" applyNumberFormat="1" applyFont="1" applyFill="1" applyBorder="1" applyAlignment="1">
      <alignment horizontal="center"/>
    </xf>
    <xf numFmtId="37" fontId="34" fillId="0" borderId="22" xfId="1" applyNumberFormat="1" applyFont="1" applyFill="1" applyBorder="1" applyAlignment="1">
      <alignment horizontal="center"/>
    </xf>
    <xf numFmtId="0" fontId="34" fillId="0" borderId="25" xfId="2" applyNumberFormat="1" applyFont="1" applyFill="1" applyBorder="1" applyAlignment="1">
      <alignment horizontal="center"/>
    </xf>
    <xf numFmtId="0" fontId="34" fillId="0" borderId="26" xfId="2" applyNumberFormat="1" applyFont="1" applyFill="1" applyBorder="1" applyAlignment="1">
      <alignment horizontal="center"/>
    </xf>
    <xf numFmtId="37" fontId="34"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2" borderId="14"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4" fontId="3" fillId="12" borderId="0" xfId="1" applyNumberFormat="1" applyFont="1" applyFill="1" applyBorder="1"/>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0" fontId="5" fillId="13" borderId="19" xfId="2" applyFont="1" applyFill="1" applyBorder="1" applyAlignment="1">
      <alignment horizontal="left"/>
    </xf>
    <xf numFmtId="0" fontId="0" fillId="13" borderId="0" xfId="0" applyFill="1"/>
    <xf numFmtId="0" fontId="0" fillId="13" borderId="20" xfId="0" applyFill="1" applyBorder="1"/>
    <xf numFmtId="0" fontId="3" fillId="13" borderId="12" xfId="2" applyFont="1" applyFill="1" applyBorder="1" applyAlignment="1">
      <alignment horizontal="center"/>
    </xf>
    <xf numFmtId="0" fontId="3" fillId="13" borderId="0" xfId="2" applyFont="1" applyFill="1" applyBorder="1"/>
    <xf numFmtId="0" fontId="5" fillId="13" borderId="16" xfId="2" applyNumberFormat="1" applyFont="1" applyFill="1" applyBorder="1" applyAlignment="1">
      <alignment horizontal="center"/>
    </xf>
    <xf numFmtId="0" fontId="5" fillId="13" borderId="17" xfId="2" applyNumberFormat="1" applyFont="1" applyFill="1" applyBorder="1" applyAlignment="1">
      <alignment horizontal="center"/>
    </xf>
    <xf numFmtId="0" fontId="5" fillId="13" borderId="17" xfId="2" applyFont="1" applyFill="1" applyBorder="1" applyAlignment="1">
      <alignment horizontal="center"/>
    </xf>
    <xf numFmtId="0" fontId="5" fillId="13" borderId="17" xfId="2" applyFont="1" applyFill="1" applyBorder="1" applyAlignment="1">
      <alignment horizontal="right"/>
    </xf>
    <xf numFmtId="1" fontId="3" fillId="13" borderId="19" xfId="0" applyNumberFormat="1" applyFont="1" applyFill="1" applyBorder="1" applyAlignment="1" applyProtection="1">
      <alignment horizontal="center"/>
    </xf>
    <xf numFmtId="164" fontId="3" fillId="13" borderId="0" xfId="0" applyNumberFormat="1" applyFont="1" applyFill="1" applyBorder="1" applyAlignment="1" applyProtection="1">
      <alignment horizontal="center"/>
    </xf>
    <xf numFmtId="166" fontId="3" fillId="13" borderId="20" xfId="0" applyNumberFormat="1" applyFont="1" applyFill="1" applyBorder="1" applyAlignment="1" applyProtection="1">
      <alignment horizontal="right"/>
    </xf>
    <xf numFmtId="0" fontId="3" fillId="13"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7" fillId="0" borderId="21" xfId="1" applyNumberFormat="1" applyFont="1" applyFill="1" applyBorder="1" applyAlignment="1">
      <alignment horizontal="center"/>
    </xf>
    <xf numFmtId="0" fontId="35" fillId="0" borderId="0" xfId="0" applyFont="1"/>
    <xf numFmtId="0" fontId="36" fillId="0" borderId="0" xfId="0" applyFont="1"/>
    <xf numFmtId="0" fontId="31" fillId="0" borderId="29" xfId="2" applyNumberFormat="1" applyFont="1" applyFill="1" applyBorder="1" applyAlignment="1">
      <alignment horizontal="center"/>
    </xf>
    <xf numFmtId="0" fontId="24" fillId="0" borderId="27" xfId="0" applyFont="1" applyBorder="1" applyAlignment="1">
      <alignment horizontal="center"/>
    </xf>
    <xf numFmtId="0" fontId="24" fillId="0" borderId="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24" fillId="0" borderId="21" xfId="0" applyFont="1" applyBorder="1" applyAlignment="1">
      <alignment horizontal="center"/>
    </xf>
    <xf numFmtId="37" fontId="32" fillId="0" borderId="22" xfId="1" applyNumberFormat="1" applyFont="1" applyFill="1" applyBorder="1" applyAlignment="1">
      <alignment horizontal="center"/>
    </xf>
    <xf numFmtId="0" fontId="24" fillId="0" borderId="29" xfId="1" applyNumberFormat="1" applyFont="1" applyFill="1" applyBorder="1" applyAlignment="1">
      <alignment horizontal="center"/>
    </xf>
    <xf numFmtId="37" fontId="24" fillId="0" borderId="21"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3" borderId="0" xfId="1" applyNumberFormat="1" applyFont="1" applyFill="1" applyBorder="1"/>
    <xf numFmtId="164" fontId="3" fillId="14" borderId="0" xfId="0" applyNumberFormat="1" applyFont="1" applyFill="1" applyBorder="1" applyAlignment="1" applyProtection="1">
      <alignment horizontal="center"/>
    </xf>
    <xf numFmtId="164" fontId="3" fillId="0" borderId="0" xfId="1" applyNumberFormat="1" applyFont="1" applyFill="1" applyBorder="1" applyAlignment="1"/>
    <xf numFmtId="0" fontId="5" fillId="12" borderId="20" xfId="2" applyFont="1" applyFill="1" applyBorder="1" applyAlignment="1">
      <alignment horizontal="center" wrapText="1" shrinkToFit="1"/>
    </xf>
    <xf numFmtId="0" fontId="5" fillId="12" borderId="18" xfId="2" applyFont="1" applyFill="1" applyBorder="1" applyAlignment="1">
      <alignment horizontal="center" wrapText="1" shrinkToFit="1"/>
    </xf>
    <xf numFmtId="0" fontId="5" fillId="13" borderId="20" xfId="2" applyFont="1" applyFill="1" applyBorder="1" applyAlignment="1">
      <alignment horizontal="center" wrapText="1" shrinkToFit="1"/>
    </xf>
    <xf numFmtId="0" fontId="3" fillId="13"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DAFDD7"/>
      <color rgb="FFE7FFF5"/>
      <color rgb="FFC0D5F8"/>
      <color rgb="FFE5F9FF"/>
      <color rgb="FFFFFFCC"/>
      <color rgb="FFFF8BFF"/>
      <color rgb="FF000000"/>
      <color rgb="FF571AD0"/>
      <color rgb="FF39F999"/>
      <color rgb="FFA0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extLst>
            <c:ext xmlns:c16="http://schemas.microsoft.com/office/drawing/2014/chart" uri="{C3380CC4-5D6E-409C-BE32-E72D297353CC}">
              <c16:uniqueId val="{00000001-B99B-412A-A70A-25F4619EF8AE}"/>
            </c:ext>
          </c:extLst>
        </c:ser>
        <c:ser>
          <c:idx val="2"/>
          <c:order val="1"/>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2"/>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numCache>
            </c:numRef>
          </c:val>
          <c:smooth val="0"/>
          <c:extLst>
            <c:ext xmlns:c16="http://schemas.microsoft.com/office/drawing/2014/chart" uri="{C3380CC4-5D6E-409C-BE32-E72D297353CC}">
              <c16:uniqueId val="{00000001-A457-4DEE-A9FF-AC59B87198D4}"/>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ser>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numCache>
            </c:numRef>
          </c:val>
          <c:smooth val="0"/>
          <c:extLst>
            <c:ext xmlns:c16="http://schemas.microsoft.com/office/drawing/2014/chart" uri="{C3380CC4-5D6E-409C-BE32-E72D297353CC}">
              <c16:uniqueId val="{00000002-10F1-4974-A7F0-8E9A6BE5CCB0}"/>
            </c:ext>
          </c:extLst>
        </c:ser>
        <c:dLbls>
          <c:showLegendKey val="0"/>
          <c:showVal val="0"/>
          <c:showCatName val="0"/>
          <c:showSerName val="0"/>
          <c:showPercent val="0"/>
          <c:showBubbleSize val="0"/>
        </c:dLbls>
        <c:smooth val="0"/>
        <c:axId val="461044232"/>
        <c:axId val="461046584"/>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ser>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numCache>
            </c:numRef>
          </c:val>
          <c:smooth val="0"/>
          <c:extLst>
            <c:ext xmlns:c16="http://schemas.microsoft.com/office/drawing/2014/chart" uri="{C3380CC4-5D6E-409C-BE32-E72D297353CC}">
              <c16:uniqueId val="{00000000-819A-42EF-8354-D40923F5BA28}"/>
            </c:ext>
          </c:extLst>
        </c:ser>
        <c:dLbls>
          <c:showLegendKey val="0"/>
          <c:showVal val="0"/>
          <c:showCatName val="0"/>
          <c:showSerName val="0"/>
          <c:showPercent val="0"/>
          <c:showBubbleSize val="0"/>
        </c:dLbls>
        <c:smooth val="0"/>
        <c:axId val="461043056"/>
        <c:axId val="461046976"/>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ser>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numCache>
            </c:numRef>
          </c:val>
          <c:smooth val="0"/>
          <c:extLst>
            <c:ext xmlns:c16="http://schemas.microsoft.com/office/drawing/2014/chart" uri="{C3380CC4-5D6E-409C-BE32-E72D297353CC}">
              <c16:uniqueId val="{00000000-05E3-46C9-B12B-E9EF0135A701}"/>
            </c:ext>
          </c:extLst>
        </c:ser>
        <c:dLbls>
          <c:showLegendKey val="0"/>
          <c:showVal val="0"/>
          <c:showCatName val="0"/>
          <c:showSerName val="0"/>
          <c:showPercent val="0"/>
          <c:showBubbleSize val="0"/>
        </c:dLbls>
        <c:smooth val="0"/>
        <c:axId val="461047368"/>
        <c:axId val="461048152"/>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ser>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numCache>
            </c:numRef>
          </c:val>
          <c:smooth val="0"/>
          <c:extLst>
            <c:ext xmlns:c16="http://schemas.microsoft.com/office/drawing/2014/chart" uri="{C3380CC4-5D6E-409C-BE32-E72D297353CC}">
              <c16:uniqueId val="{00000002-484F-4833-881A-769AF005340C}"/>
            </c:ext>
          </c:extLst>
        </c:ser>
        <c:dLbls>
          <c:showLegendKey val="0"/>
          <c:showVal val="0"/>
          <c:showCatName val="0"/>
          <c:showSerName val="0"/>
          <c:showPercent val="0"/>
          <c:showBubbleSize val="0"/>
        </c:dLbls>
        <c:smooth val="0"/>
        <c:axId val="461042272"/>
        <c:axId val="461043448"/>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2017</c:v>
          </c:tx>
          <c:spPr>
            <a:ln>
              <a:solidFill>
                <a:srgbClr val="00B05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'!$TE$13:$VD$13</c15:sqref>
                  </c15:fullRef>
                </c:ext>
              </c:extLst>
              <c:f>('2DigitNAICS_ICs '!$TE$13:$TF$13,'2DigitNAICS_ICs '!$TH$13:$VD$13)</c:f>
              <c:numCache>
                <c:formatCode>General</c:formatCode>
                <c:ptCount val="51"/>
                <c:pt idx="0">
                  <c:v>294</c:v>
                </c:pt>
                <c:pt idx="1">
                  <c:v>280</c:v>
                </c:pt>
                <c:pt idx="2">
                  <c:v>267</c:v>
                </c:pt>
                <c:pt idx="3">
                  <c:v>255</c:v>
                </c:pt>
                <c:pt idx="4">
                  <c:v>254</c:v>
                </c:pt>
                <c:pt idx="5">
                  <c:v>176</c:v>
                </c:pt>
                <c:pt idx="6">
                  <c:v>237</c:v>
                </c:pt>
                <c:pt idx="7">
                  <c:v>196</c:v>
                </c:pt>
                <c:pt idx="8">
                  <c:v>199</c:v>
                </c:pt>
                <c:pt idx="9">
                  <c:v>205</c:v>
                </c:pt>
                <c:pt idx="10">
                  <c:v>238</c:v>
                </c:pt>
                <c:pt idx="11">
                  <c:v>216</c:v>
                </c:pt>
                <c:pt idx="12">
                  <c:v>272</c:v>
                </c:pt>
                <c:pt idx="13">
                  <c:v>174</c:v>
                </c:pt>
                <c:pt idx="14">
                  <c:v>171</c:v>
                </c:pt>
                <c:pt idx="15">
                  <c:v>223</c:v>
                </c:pt>
                <c:pt idx="16">
                  <c:v>197</c:v>
                </c:pt>
                <c:pt idx="17">
                  <c:v>194</c:v>
                </c:pt>
                <c:pt idx="18">
                  <c:v>301</c:v>
                </c:pt>
                <c:pt idx="19">
                  <c:v>161</c:v>
                </c:pt>
                <c:pt idx="20">
                  <c:v>172</c:v>
                </c:pt>
                <c:pt idx="21">
                  <c:v>189</c:v>
                </c:pt>
                <c:pt idx="22">
                  <c:v>192</c:v>
                </c:pt>
                <c:pt idx="23">
                  <c:v>267</c:v>
                </c:pt>
                <c:pt idx="24">
                  <c:v>199</c:v>
                </c:pt>
                <c:pt idx="25">
                  <c:v>203</c:v>
                </c:pt>
                <c:pt idx="26">
                  <c:v>181</c:v>
                </c:pt>
                <c:pt idx="27">
                  <c:v>174</c:v>
                </c:pt>
                <c:pt idx="28">
                  <c:v>235</c:v>
                </c:pt>
                <c:pt idx="29">
                  <c:v>203</c:v>
                </c:pt>
                <c:pt idx="30">
                  <c:v>183</c:v>
                </c:pt>
                <c:pt idx="31">
                  <c:v>173</c:v>
                </c:pt>
                <c:pt idx="32">
                  <c:v>191</c:v>
                </c:pt>
                <c:pt idx="33">
                  <c:v>178</c:v>
                </c:pt>
                <c:pt idx="34">
                  <c:v>179</c:v>
                </c:pt>
                <c:pt idx="35">
                  <c:v>165</c:v>
                </c:pt>
                <c:pt idx="36">
                  <c:v>142</c:v>
                </c:pt>
                <c:pt idx="37">
                  <c:v>251</c:v>
                </c:pt>
                <c:pt idx="38">
                  <c:v>202</c:v>
                </c:pt>
                <c:pt idx="39" formatCode="0">
                  <c:v>221</c:v>
                </c:pt>
                <c:pt idx="40" formatCode="0">
                  <c:v>208</c:v>
                </c:pt>
                <c:pt idx="41">
                  <c:v>219</c:v>
                </c:pt>
                <c:pt idx="42">
                  <c:v>220</c:v>
                </c:pt>
                <c:pt idx="43">
                  <c:v>271</c:v>
                </c:pt>
                <c:pt idx="44">
                  <c:v>211</c:v>
                </c:pt>
                <c:pt idx="45" formatCode="0">
                  <c:v>258</c:v>
                </c:pt>
                <c:pt idx="46">
                  <c:v>254</c:v>
                </c:pt>
                <c:pt idx="47">
                  <c:v>208</c:v>
                </c:pt>
                <c:pt idx="48">
                  <c:v>234</c:v>
                </c:pt>
                <c:pt idx="49">
                  <c:v>198</c:v>
                </c:pt>
                <c:pt idx="50">
                  <c:v>220</c:v>
                </c:pt>
              </c:numCache>
            </c:numRef>
          </c:val>
          <c:smooth val="0"/>
          <c:extLst>
            <c:ext xmlns:c16="http://schemas.microsoft.com/office/drawing/2014/chart" uri="{C3380CC4-5D6E-409C-BE32-E72D297353CC}">
              <c16:uniqueId val="{00000001-D1E4-4F3D-8635-85E280346B28}"/>
            </c:ext>
          </c:extLst>
        </c:ser>
        <c:ser>
          <c:idx val="2"/>
          <c:order val="1"/>
          <c:tx>
            <c:v>2018</c:v>
          </c:tx>
          <c:spPr>
            <a:ln>
              <a:solidFill>
                <a:srgbClr val="7030A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'!$VE$13:$XD$13</c15:sqref>
                  </c15:fullRef>
                </c:ext>
              </c:extLst>
              <c:f>('2DigitNAICS_ICs '!$VE$13:$VF$13,'2DigitNAICS_ICs '!$VH$13:$XD$13)</c:f>
              <c:numCache>
                <c:formatCode>General</c:formatCode>
                <c:ptCount val="51"/>
                <c:pt idx="0">
                  <c:v>348</c:v>
                </c:pt>
                <c:pt idx="1">
                  <c:v>281</c:v>
                </c:pt>
                <c:pt idx="2">
                  <c:v>274</c:v>
                </c:pt>
                <c:pt idx="3">
                  <c:v>423</c:v>
                </c:pt>
                <c:pt idx="4">
                  <c:v>247</c:v>
                </c:pt>
                <c:pt idx="5">
                  <c:v>256</c:v>
                </c:pt>
                <c:pt idx="6">
                  <c:v>288</c:v>
                </c:pt>
                <c:pt idx="7">
                  <c:v>238</c:v>
                </c:pt>
                <c:pt idx="8">
                  <c:v>209</c:v>
                </c:pt>
                <c:pt idx="9">
                  <c:v>274</c:v>
                </c:pt>
                <c:pt idx="10">
                  <c:v>229</c:v>
                </c:pt>
                <c:pt idx="11">
                  <c:v>241</c:v>
                </c:pt>
                <c:pt idx="12">
                  <c:v>252</c:v>
                </c:pt>
                <c:pt idx="13">
                  <c:v>247</c:v>
                </c:pt>
                <c:pt idx="14">
                  <c:v>201</c:v>
                </c:pt>
                <c:pt idx="15">
                  <c:v>228</c:v>
                </c:pt>
                <c:pt idx="16">
                  <c:v>248</c:v>
                </c:pt>
                <c:pt idx="17">
                  <c:v>233</c:v>
                </c:pt>
                <c:pt idx="18">
                  <c:v>213</c:v>
                </c:pt>
                <c:pt idx="19">
                  <c:v>206</c:v>
                </c:pt>
                <c:pt idx="20">
                  <c:v>256</c:v>
                </c:pt>
                <c:pt idx="21">
                  <c:v>214</c:v>
                </c:pt>
                <c:pt idx="22">
                  <c:v>183</c:v>
                </c:pt>
                <c:pt idx="23">
                  <c:v>236</c:v>
                </c:pt>
                <c:pt idx="24">
                  <c:v>306</c:v>
                </c:pt>
                <c:pt idx="25">
                  <c:v>299</c:v>
                </c:pt>
                <c:pt idx="26">
                  <c:v>189</c:v>
                </c:pt>
                <c:pt idx="27">
                  <c:v>190</c:v>
                </c:pt>
                <c:pt idx="28">
                  <c:v>221</c:v>
                </c:pt>
                <c:pt idx="29">
                  <c:v>220</c:v>
                </c:pt>
                <c:pt idx="30">
                  <c:v>184</c:v>
                </c:pt>
                <c:pt idx="31">
                  <c:v>270</c:v>
                </c:pt>
                <c:pt idx="32">
                  <c:v>290</c:v>
                </c:pt>
                <c:pt idx="33">
                  <c:v>287</c:v>
                </c:pt>
                <c:pt idx="34">
                  <c:v>230</c:v>
                </c:pt>
                <c:pt idx="35">
                  <c:v>207</c:v>
                </c:pt>
                <c:pt idx="36">
                  <c:v>170</c:v>
                </c:pt>
                <c:pt idx="37">
                  <c:v>234</c:v>
                </c:pt>
                <c:pt idx="38">
                  <c:v>254</c:v>
                </c:pt>
                <c:pt idx="39">
                  <c:v>229</c:v>
                </c:pt>
                <c:pt idx="40">
                  <c:v>238</c:v>
                </c:pt>
                <c:pt idx="41">
                  <c:v>299</c:v>
                </c:pt>
                <c:pt idx="42">
                  <c:v>354</c:v>
                </c:pt>
                <c:pt idx="43">
                  <c:v>271</c:v>
                </c:pt>
                <c:pt idx="44">
                  <c:v>275</c:v>
                </c:pt>
                <c:pt idx="45">
                  <c:v>353</c:v>
                </c:pt>
                <c:pt idx="46">
                  <c:v>333</c:v>
                </c:pt>
                <c:pt idx="47">
                  <c:v>236</c:v>
                </c:pt>
                <c:pt idx="48">
                  <c:v>326</c:v>
                </c:pt>
                <c:pt idx="49">
                  <c:v>288</c:v>
                </c:pt>
                <c:pt idx="50">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'!$XE$13:$ZD$13</c15:sqref>
                  </c15:fullRef>
                </c:ext>
              </c:extLst>
              <c:f>('2DigitNAICS_ICs '!$XE$13:$XF$13,'2DigitNAICS_ICs '!$XH$13:$ZD$13)</c:f>
              <c:numCache>
                <c:formatCode>General</c:formatCode>
                <c:ptCount val="51"/>
                <c:pt idx="0">
                  <c:v>291</c:v>
                </c:pt>
                <c:pt idx="1">
                  <c:v>262</c:v>
                </c:pt>
                <c:pt idx="2">
                  <c:v>273</c:v>
                </c:pt>
                <c:pt idx="3">
                  <c:v>306</c:v>
                </c:pt>
                <c:pt idx="4">
                  <c:v>374</c:v>
                </c:pt>
                <c:pt idx="5" formatCode="0">
                  <c:v>254</c:v>
                </c:pt>
                <c:pt idx="6" formatCode="0">
                  <c:v>238</c:v>
                </c:pt>
                <c:pt idx="7" formatCode="0">
                  <c:v>262</c:v>
                </c:pt>
                <c:pt idx="8" formatCode="0">
                  <c:v>244</c:v>
                </c:pt>
                <c:pt idx="9">
                  <c:v>252</c:v>
                </c:pt>
                <c:pt idx="10">
                  <c:v>250</c:v>
                </c:pt>
                <c:pt idx="11">
                  <c:v>259</c:v>
                </c:pt>
                <c:pt idx="12">
                  <c:v>271</c:v>
                </c:pt>
                <c:pt idx="13">
                  <c:v>281</c:v>
                </c:pt>
                <c:pt idx="14">
                  <c:v>277</c:v>
                </c:pt>
                <c:pt idx="15">
                  <c:v>239</c:v>
                </c:pt>
                <c:pt idx="16" formatCode="0">
                  <c:v>247</c:v>
                </c:pt>
                <c:pt idx="17" formatCode="0">
                  <c:v>251</c:v>
                </c:pt>
                <c:pt idx="18" formatCode="0">
                  <c:v>255</c:v>
                </c:pt>
                <c:pt idx="19" formatCode="0">
                  <c:v>178</c:v>
                </c:pt>
                <c:pt idx="20" formatCode="0">
                  <c:v>256</c:v>
                </c:pt>
                <c:pt idx="21" formatCode="0">
                  <c:v>225</c:v>
                </c:pt>
                <c:pt idx="22" formatCode="0">
                  <c:v>203</c:v>
                </c:pt>
                <c:pt idx="23" formatCode="0">
                  <c:v>233</c:v>
                </c:pt>
                <c:pt idx="24" formatCode="0">
                  <c:v>193</c:v>
                </c:pt>
                <c:pt idx="25" formatCode="0">
                  <c:v>281</c:v>
                </c:pt>
                <c:pt idx="26" formatCode="0">
                  <c:v>235</c:v>
                </c:pt>
                <c:pt idx="27" formatCode="0">
                  <c:v>220</c:v>
                </c:pt>
                <c:pt idx="28" formatCode="0">
                  <c:v>211</c:v>
                </c:pt>
                <c:pt idx="29" formatCode="0">
                  <c:v>242</c:v>
                </c:pt>
                <c:pt idx="30" formatCode="0">
                  <c:v>265</c:v>
                </c:pt>
                <c:pt idx="31" formatCode="0">
                  <c:v>229</c:v>
                </c:pt>
                <c:pt idx="32" formatCode="0">
                  <c:v>211</c:v>
                </c:pt>
                <c:pt idx="33" formatCode="0">
                  <c:v>225</c:v>
                </c:pt>
                <c:pt idx="34" formatCode="0">
                  <c:v>244</c:v>
                </c:pt>
                <c:pt idx="35" formatCode="0">
                  <c:v>237</c:v>
                </c:pt>
                <c:pt idx="36" formatCode="0">
                  <c:v>256</c:v>
                </c:pt>
                <c:pt idx="37" formatCode="0">
                  <c:v>263</c:v>
                </c:pt>
                <c:pt idx="38" formatCode="0">
                  <c:v>281</c:v>
                </c:pt>
                <c:pt idx="39" formatCode="0">
                  <c:v>260</c:v>
                </c:pt>
                <c:pt idx="40">
                  <c:v>320</c:v>
                </c:pt>
                <c:pt idx="41" formatCode="0">
                  <c:v>296</c:v>
                </c:pt>
                <c:pt idx="42" formatCode="0">
                  <c:v>329</c:v>
                </c:pt>
                <c:pt idx="43" formatCode="0">
                  <c:v>310</c:v>
                </c:pt>
                <c:pt idx="44" formatCode="0">
                  <c:v>370</c:v>
                </c:pt>
                <c:pt idx="45" formatCode="0">
                  <c:v>363</c:v>
                </c:pt>
                <c:pt idx="46" formatCode="0">
                  <c:v>516</c:v>
                </c:pt>
                <c:pt idx="47" formatCode="0">
                  <c:v>277</c:v>
                </c:pt>
                <c:pt idx="48" formatCode="0">
                  <c:v>296</c:v>
                </c:pt>
                <c:pt idx="49" formatCode="0">
                  <c:v>385</c:v>
                </c:pt>
                <c:pt idx="50"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FF0000"/>
              </a:solidFill>
            </a:ln>
          </c:spPr>
          <c:marker>
            <c:symbol val="diamond"/>
            <c:size val="5"/>
            <c:spPr>
              <a:solidFill>
                <a:srgbClr val="FF0000"/>
              </a:solidFill>
              <a:ln>
                <a:solidFill>
                  <a:srgbClr val="FF0000"/>
                </a:solidFill>
              </a:ln>
            </c:spPr>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'!$ZE$13:$ABD$13</c15:sqref>
                  </c15:fullRef>
                </c:ext>
              </c:extLst>
              <c:f>('2DigitNAICS_ICs '!$ZE$13:$ZF$13,'2DigitNAICS_ICs '!$ZH$13:$ABD$13)</c:f>
              <c:numCache>
                <c:formatCode>0</c:formatCode>
                <c:ptCount val="51"/>
                <c:pt idx="0">
                  <c:v>344</c:v>
                </c:pt>
                <c:pt idx="1">
                  <c:v>299</c:v>
                </c:pt>
                <c:pt idx="2">
                  <c:v>269</c:v>
                </c:pt>
                <c:pt idx="3">
                  <c:v>286</c:v>
                </c:pt>
                <c:pt idx="4">
                  <c:v>284</c:v>
                </c:pt>
                <c:pt idx="5">
                  <c:v>237</c:v>
                </c:pt>
                <c:pt idx="6">
                  <c:v>246</c:v>
                </c:pt>
                <c:pt idx="7">
                  <c:v>268</c:v>
                </c:pt>
                <c:pt idx="8">
                  <c:v>347</c:v>
                </c:pt>
                <c:pt idx="9">
                  <c:v>1954</c:v>
                </c:pt>
                <c:pt idx="10">
                  <c:v>5207</c:v>
                </c:pt>
                <c:pt idx="11">
                  <c:v>6008</c:v>
                </c:pt>
                <c:pt idx="12">
                  <c:v>4605</c:v>
                </c:pt>
                <c:pt idx="13">
                  <c:v>2817</c:v>
                </c:pt>
                <c:pt idx="14">
                  <c:v>2966</c:v>
                </c:pt>
                <c:pt idx="15">
                  <c:v>2943</c:v>
                </c:pt>
                <c:pt idx="16">
                  <c:v>4329</c:v>
                </c:pt>
                <c:pt idx="17">
                  <c:v>5793</c:v>
                </c:pt>
                <c:pt idx="18">
                  <c:v>1904</c:v>
                </c:pt>
              </c:numCache>
            </c:numRef>
          </c:val>
          <c:smooth val="0"/>
          <c:extLst>
            <c:ext xmlns:c16="http://schemas.microsoft.com/office/drawing/2014/chart" uri="{C3380CC4-5D6E-409C-BE32-E72D297353CC}">
              <c16:uniqueId val="{00000000-9725-490A-B8CE-0F5DCF37E968}"/>
            </c:ext>
          </c:extLst>
        </c:ser>
        <c:dLbls>
          <c:showLegendKey val="0"/>
          <c:showVal val="0"/>
          <c:showCatName val="0"/>
          <c:showSerName val="0"/>
          <c:showPercent val="0"/>
          <c:showBubbleSize val="0"/>
        </c:dLbls>
        <c:smooth val="0"/>
        <c:axId val="461043840"/>
        <c:axId val="461041880"/>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ser>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numCache>
            </c:numRef>
          </c:val>
          <c:smooth val="0"/>
          <c:extLst>
            <c:ext xmlns:c16="http://schemas.microsoft.com/office/drawing/2014/chart" uri="{C3380CC4-5D6E-409C-BE32-E72D297353CC}">
              <c16:uniqueId val="{00000000-0402-477E-9DF9-778E97287900}"/>
            </c:ext>
          </c:extLst>
        </c:ser>
        <c:dLbls>
          <c:showLegendKey val="0"/>
          <c:showVal val="0"/>
          <c:showCatName val="0"/>
          <c:showSerName val="0"/>
          <c:showPercent val="0"/>
          <c:showBubbleSize val="0"/>
        </c:dLbls>
        <c:smooth val="0"/>
        <c:axId val="462447528"/>
        <c:axId val="462445176"/>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0"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ser>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numCache>
            </c:numRef>
          </c:val>
          <c:smooth val="0"/>
          <c:extLst>
            <c:ext xmlns:c16="http://schemas.microsoft.com/office/drawing/2014/chart" uri="{C3380CC4-5D6E-409C-BE32-E72D297353CC}">
              <c16:uniqueId val="{00000000-5E92-4C19-AF75-60C9418FC777}"/>
            </c:ext>
          </c:extLst>
        </c:ser>
        <c:dLbls>
          <c:showLegendKey val="0"/>
          <c:showVal val="0"/>
          <c:showCatName val="0"/>
          <c:showSerName val="0"/>
          <c:showPercent val="0"/>
          <c:showBubbleSize val="0"/>
        </c:dLbls>
        <c:smooth val="0"/>
        <c:axId val="462448704"/>
        <c:axId val="462449096"/>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ser>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numCache>
            </c:numRef>
          </c:val>
          <c:smooth val="0"/>
          <c:extLst>
            <c:ext xmlns:c16="http://schemas.microsoft.com/office/drawing/2014/chart" uri="{C3380CC4-5D6E-409C-BE32-E72D297353CC}">
              <c16:uniqueId val="{00000000-994E-42EB-A3F6-D660B95C4142}"/>
            </c:ext>
          </c:extLst>
        </c:ser>
        <c:dLbls>
          <c:showLegendKey val="0"/>
          <c:showVal val="0"/>
          <c:showCatName val="0"/>
          <c:showSerName val="0"/>
          <c:showPercent val="0"/>
          <c:showBubbleSize val="0"/>
        </c:dLbls>
        <c:smooth val="0"/>
        <c:axId val="462443608"/>
        <c:axId val="462449488"/>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ser>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numCache>
            </c:numRef>
          </c:val>
          <c:smooth val="0"/>
          <c:extLst>
            <c:ext xmlns:c16="http://schemas.microsoft.com/office/drawing/2014/chart" uri="{C3380CC4-5D6E-409C-BE32-E72D297353CC}">
              <c16:uniqueId val="{00000000-5C6E-45AA-A3A7-7B4ADE809A50}"/>
            </c:ext>
          </c:extLst>
        </c:ser>
        <c:dLbls>
          <c:showLegendKey val="0"/>
          <c:showVal val="0"/>
          <c:showCatName val="0"/>
          <c:showSerName val="0"/>
          <c:showPercent val="0"/>
          <c:showBubbleSize val="0"/>
        </c:dLbls>
        <c:smooth val="0"/>
        <c:axId val="462446352"/>
        <c:axId val="462443216"/>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ser>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numCache>
            </c:numRef>
          </c:val>
          <c:smooth val="0"/>
          <c:extLst>
            <c:ext xmlns:c16="http://schemas.microsoft.com/office/drawing/2014/chart" uri="{C3380CC4-5D6E-409C-BE32-E72D297353CC}">
              <c16:uniqueId val="{00000000-EBBB-42E8-837A-33020449EB36}"/>
            </c:ext>
          </c:extLst>
        </c:ser>
        <c:dLbls>
          <c:showLegendKey val="0"/>
          <c:showVal val="0"/>
          <c:showCatName val="0"/>
          <c:showSerName val="0"/>
          <c:showPercent val="0"/>
          <c:showBubbleSize val="0"/>
        </c:dLbls>
        <c:smooth val="0"/>
        <c:axId val="462444784"/>
        <c:axId val="462444000"/>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ser>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numCache>
            </c:numRef>
          </c:val>
          <c:smooth val="0"/>
          <c:extLst>
            <c:ext xmlns:c16="http://schemas.microsoft.com/office/drawing/2014/chart" uri="{C3380CC4-5D6E-409C-BE32-E72D297353CC}">
              <c16:uniqueId val="{00000000-52A3-468E-9457-1F85159F8EE2}"/>
            </c:ext>
          </c:extLst>
        </c:ser>
        <c:dLbls>
          <c:showLegendKey val="0"/>
          <c:showVal val="0"/>
          <c:showCatName val="0"/>
          <c:showSerName val="0"/>
          <c:showPercent val="0"/>
          <c:showBubbleSize val="0"/>
        </c:dLbls>
        <c:smooth val="0"/>
        <c:axId val="462444392"/>
        <c:axId val="462446744"/>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ser>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numCache>
            </c:numRef>
          </c:val>
          <c:smooth val="0"/>
          <c:extLst>
            <c:ext xmlns:c16="http://schemas.microsoft.com/office/drawing/2014/chart" uri="{C3380CC4-5D6E-409C-BE32-E72D297353CC}">
              <c16:uniqueId val="{00000000-A026-4140-8930-FD6719D0CCC6}"/>
            </c:ext>
          </c:extLst>
        </c:ser>
        <c:dLbls>
          <c:showLegendKey val="0"/>
          <c:showVal val="0"/>
          <c:showCatName val="0"/>
          <c:showSerName val="0"/>
          <c:showPercent val="0"/>
          <c:showBubbleSize val="0"/>
        </c:dLbls>
        <c:smooth val="0"/>
        <c:axId val="462449880"/>
        <c:axId val="462450272"/>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ser>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numCache>
            </c:numRef>
          </c:val>
          <c:smooth val="0"/>
          <c:extLst>
            <c:ext xmlns:c16="http://schemas.microsoft.com/office/drawing/2014/chart" uri="{C3380CC4-5D6E-409C-BE32-E72D297353CC}">
              <c16:uniqueId val="{00000000-7B14-4336-A648-F0E2C09C6FB5}"/>
            </c:ext>
          </c:extLst>
        </c:ser>
        <c:dLbls>
          <c:showLegendKey val="0"/>
          <c:showVal val="0"/>
          <c:showCatName val="0"/>
          <c:showSerName val="0"/>
          <c:showPercent val="0"/>
          <c:showBubbleSize val="0"/>
        </c:dLbls>
        <c:smooth val="0"/>
        <c:axId val="462883136"/>
        <c:axId val="462888232"/>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ser>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numCache>
            </c:numRef>
          </c:val>
          <c:smooth val="0"/>
          <c:extLst>
            <c:ext xmlns:c16="http://schemas.microsoft.com/office/drawing/2014/chart" uri="{C3380CC4-5D6E-409C-BE32-E72D297353CC}">
              <c16:uniqueId val="{00000002-775E-4ECB-A622-85E0B6468FFA}"/>
            </c:ext>
          </c:extLst>
        </c:ser>
        <c:dLbls>
          <c:showLegendKey val="0"/>
          <c:showVal val="0"/>
          <c:showCatName val="0"/>
          <c:showSerName val="0"/>
          <c:showPercent val="0"/>
          <c:showBubbleSize val="0"/>
        </c:dLbls>
        <c:smooth val="0"/>
        <c:axId val="462883528"/>
        <c:axId val="462881176"/>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ser>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numCache>
            </c:numRef>
          </c:val>
          <c:smooth val="0"/>
          <c:extLst>
            <c:ext xmlns:c16="http://schemas.microsoft.com/office/drawing/2014/chart" uri="{C3380CC4-5D6E-409C-BE32-E72D297353CC}">
              <c16:uniqueId val="{00000000-CC53-4353-B650-20C2F60D05ED}"/>
            </c:ext>
          </c:extLst>
        </c:ser>
        <c:dLbls>
          <c:showLegendKey val="0"/>
          <c:showVal val="0"/>
          <c:showCatName val="0"/>
          <c:showSerName val="0"/>
          <c:showPercent val="0"/>
          <c:showBubbleSize val="0"/>
        </c:dLbls>
        <c:smooth val="0"/>
        <c:axId val="462886664"/>
        <c:axId val="462887840"/>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ser>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numCache>
            </c:numRef>
          </c:val>
          <c:smooth val="0"/>
          <c:extLst>
            <c:ext xmlns:c16="http://schemas.microsoft.com/office/drawing/2014/chart" uri="{C3380CC4-5D6E-409C-BE32-E72D297353CC}">
              <c16:uniqueId val="{00000000-A12D-4981-A20C-D303605DAD09}"/>
            </c:ext>
          </c:extLst>
        </c:ser>
        <c:dLbls>
          <c:showLegendKey val="0"/>
          <c:showVal val="0"/>
          <c:showCatName val="0"/>
          <c:showSerName val="0"/>
          <c:showPercent val="0"/>
          <c:showBubbleSize val="0"/>
        </c:dLbls>
        <c:smooth val="0"/>
        <c:axId val="462886272"/>
        <c:axId val="462881568"/>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ser>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numCache>
            </c:numRef>
          </c:val>
          <c:smooth val="0"/>
          <c:extLst>
            <c:ext xmlns:c16="http://schemas.microsoft.com/office/drawing/2014/chart" uri="{C3380CC4-5D6E-409C-BE32-E72D297353CC}">
              <c16:uniqueId val="{00000000-1AF6-43FD-BBE4-0FEC70B3D17B}"/>
            </c:ext>
          </c:extLst>
        </c:ser>
        <c:dLbls>
          <c:showLegendKey val="0"/>
          <c:showVal val="0"/>
          <c:showCatName val="0"/>
          <c:showSerName val="0"/>
          <c:showPercent val="0"/>
          <c:showBubbleSize val="0"/>
        </c:dLbls>
        <c:smooth val="0"/>
        <c:axId val="462882744"/>
        <c:axId val="462882352"/>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ser>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numCache>
            </c:numRef>
          </c:val>
          <c:smooth val="0"/>
          <c:extLst>
            <c:ext xmlns:c16="http://schemas.microsoft.com/office/drawing/2014/chart" uri="{C3380CC4-5D6E-409C-BE32-E72D297353CC}">
              <c16:uniqueId val="{00000000-B86B-4A2E-B246-E8A6CCD2CFB9}"/>
            </c:ext>
          </c:extLst>
        </c:ser>
        <c:dLbls>
          <c:showLegendKey val="0"/>
          <c:showVal val="0"/>
          <c:showCatName val="0"/>
          <c:showSerName val="0"/>
          <c:showPercent val="0"/>
          <c:showBubbleSize val="0"/>
        </c:dLbls>
        <c:smooth val="0"/>
        <c:axId val="462885096"/>
        <c:axId val="462884312"/>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ser>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numCache>
            </c:numRef>
          </c:val>
          <c:smooth val="0"/>
          <c:extLst>
            <c:ext xmlns:c16="http://schemas.microsoft.com/office/drawing/2014/chart" uri="{C3380CC4-5D6E-409C-BE32-E72D297353CC}">
              <c16:uniqueId val="{00000000-EB40-44A1-AC9E-8EE3D974C28D}"/>
            </c:ext>
          </c:extLst>
        </c:ser>
        <c:dLbls>
          <c:showLegendKey val="0"/>
          <c:showVal val="0"/>
          <c:showCatName val="0"/>
          <c:showSerName val="0"/>
          <c:showPercent val="0"/>
          <c:showBubbleSize val="0"/>
        </c:dLbls>
        <c:smooth val="0"/>
        <c:axId val="463924016"/>
        <c:axId val="463922056"/>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May 17, 2020</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0"/>
          <c:order val="0"/>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extLst>
            <c:ext xmlns:c16="http://schemas.microsoft.com/office/drawing/2014/chart" uri="{C3380CC4-5D6E-409C-BE32-E72D297353CC}">
              <c16:uniqueId val="{00000001-608A-492D-B6DD-B0695CA8A7AE}"/>
            </c:ext>
          </c:extLst>
        </c:ser>
        <c:ser>
          <c:idx val="1"/>
          <c:order val="1"/>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2"/>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3"/>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numCache>
            </c:numRef>
          </c:val>
          <c:smooth val="0"/>
          <c:extLst>
            <c:ext xmlns:c16="http://schemas.microsoft.com/office/drawing/2014/chart" uri="{C3380CC4-5D6E-409C-BE32-E72D297353CC}">
              <c16:uniqueId val="{00000001-EE60-4B8A-8800-B6B678578714}"/>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May 17, 2020</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1921177087631836"/>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0"/>
          <c:order val="0"/>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extLst>
            <c:ext xmlns:c16="http://schemas.microsoft.com/office/drawing/2014/chart" uri="{C3380CC4-5D6E-409C-BE32-E72D297353CC}">
              <c16:uniqueId val="{00000001-5AF7-4E19-BE83-4DCE5DED9ADD}"/>
            </c:ext>
          </c:extLst>
        </c:ser>
        <c:ser>
          <c:idx val="1"/>
          <c:order val="1"/>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2"/>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3"/>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numCache>
            </c:numRef>
          </c:val>
          <c:smooth val="0"/>
          <c:extLst>
            <c:ext xmlns:c16="http://schemas.microsoft.com/office/drawing/2014/chart" uri="{C3380CC4-5D6E-409C-BE32-E72D297353CC}">
              <c16:uniqueId val="{00000001-8E29-4914-9F9A-9FECA7CA8828}"/>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0"/>
          <c:order val="0"/>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ser>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98867.666666666672</c:v>
                </c:pt>
              </c:numCache>
            </c:numRef>
          </c:val>
          <c:smooth val="0"/>
          <c:extLst>
            <c:ext xmlns:c16="http://schemas.microsoft.com/office/drawing/2014/chart" uri="{C3380CC4-5D6E-409C-BE32-E72D297353CC}">
              <c16:uniqueId val="{00000000-3659-42F7-996F-B80A7D8CED97}"/>
            </c:ext>
          </c:extLst>
        </c:ser>
        <c:dLbls>
          <c:showLegendKey val="0"/>
          <c:showVal val="0"/>
          <c:showCatName val="0"/>
          <c:showSerName val="0"/>
          <c:showPercent val="0"/>
          <c:showBubbleSize val="0"/>
        </c:dLbls>
        <c:smooth val="0"/>
        <c:axId val="463926760"/>
        <c:axId val="463924800"/>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0"/>
          <c:order val="0"/>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ser>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numCache>
            </c:numRef>
          </c:val>
          <c:smooth val="0"/>
          <c:extLst>
            <c:ext xmlns:c16="http://schemas.microsoft.com/office/drawing/2014/chart" uri="{C3380CC4-5D6E-409C-BE32-E72D297353CC}">
              <c16:uniqueId val="{00000000-FB09-492C-A138-168BCA9815B0}"/>
            </c:ext>
          </c:extLst>
        </c:ser>
        <c:dLbls>
          <c:showLegendKey val="0"/>
          <c:showVal val="0"/>
          <c:showCatName val="0"/>
          <c:showSerName val="0"/>
          <c:showPercent val="0"/>
          <c:showBubbleSize val="0"/>
        </c:dLbls>
        <c:smooth val="0"/>
        <c:axId val="463923624"/>
        <c:axId val="463925192"/>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604143798775858E-2"/>
          <c:h val="0.25250864387628613"/>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0"/>
          <c:order val="0"/>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ser>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0000"/>
              </a:solidFill>
            </a:ln>
          </c:spPr>
          <c:marker>
            <c:symbol val="diamond"/>
            <c:size val="5"/>
            <c:spPr>
              <a:solidFill>
                <a:srgbClr val="FF0000"/>
              </a:solidFill>
              <a:ln>
                <a:solidFill>
                  <a:srgbClr val="FF0000"/>
                </a:solidFill>
              </a:ln>
            </c:spPr>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Counts'!$C$5:$N$5</c:f>
              <c:numCache>
                <c:formatCode>#,##0_);\(#,##0\)</c:formatCode>
                <c:ptCount val="12"/>
                <c:pt idx="0">
                  <c:v>35855</c:v>
                </c:pt>
                <c:pt idx="1">
                  <c:v>24894</c:v>
                </c:pt>
                <c:pt idx="2">
                  <c:v>406263</c:v>
                </c:pt>
                <c:pt idx="3">
                  <c:v>475937</c:v>
                </c:pt>
              </c:numCache>
            </c:numRef>
          </c:val>
          <c:smooth val="0"/>
          <c:extLst>
            <c:ext xmlns:c16="http://schemas.microsoft.com/office/drawing/2014/chart" uri="{C3380CC4-5D6E-409C-BE32-E72D297353CC}">
              <c16:uniqueId val="{00000003-35EC-40A9-AA8C-A7E946D0EE93}"/>
            </c:ext>
          </c:extLst>
        </c:ser>
        <c:dLbls>
          <c:showLegendKey val="0"/>
          <c:showVal val="0"/>
          <c:showCatName val="0"/>
          <c:showSerName val="0"/>
          <c:showPercent val="0"/>
          <c:showBubbleSize val="0"/>
        </c:dLbls>
        <c:smooth val="0"/>
        <c:axId val="463927936"/>
        <c:axId val="463928328"/>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2215954576059123"/>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0</xdr:rowOff>
    </xdr:from>
    <xdr:to>
      <xdr:col>15</xdr:col>
      <xdr:colOff>82549</xdr:colOff>
      <xdr:row>21</xdr:row>
      <xdr:rowOff>114300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23</xdr:row>
      <xdr:rowOff>119243</xdr:rowOff>
    </xdr:from>
    <xdr:to>
      <xdr:col>12</xdr:col>
      <xdr:colOff>460051</xdr:colOff>
      <xdr:row>44</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Jeff Robinson (360-890-3731)</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S19" sqref="S19"/>
    </sheetView>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7"/>
  <sheetViews>
    <sheetView topLeftCell="B1" zoomScale="104" zoomScaleNormal="104" workbookViewId="0">
      <selection activeCell="G5" sqref="G5"/>
    </sheetView>
  </sheetViews>
  <sheetFormatPr defaultRowHeight="15" x14ac:dyDescent="0.25"/>
  <cols>
    <col min="2" max="2" width="12.7109375" bestFit="1" customWidth="1"/>
    <col min="3" max="3" width="10.7109375" bestFit="1" customWidth="1"/>
    <col min="4" max="6" width="11.28515625" bestFit="1" customWidth="1"/>
    <col min="7" max="7" width="10.7109375" bestFit="1" customWidth="1"/>
    <col min="8" max="8" width="11.28515625" customWidth="1"/>
    <col min="9" max="14" width="10.28515625" customWidth="1"/>
  </cols>
  <sheetData>
    <row r="3" spans="2:14" ht="10.35" customHeight="1" thickBot="1" x14ac:dyDescent="0.3"/>
    <row r="4" spans="2:14" ht="15.75" x14ac:dyDescent="0.25">
      <c r="B4" s="97"/>
      <c r="C4" s="333" t="s">
        <v>0</v>
      </c>
      <c r="D4" s="334" t="s">
        <v>1</v>
      </c>
      <c r="E4" s="333" t="s">
        <v>2</v>
      </c>
      <c r="F4" s="334" t="s">
        <v>3</v>
      </c>
      <c r="G4" s="333" t="s">
        <v>4</v>
      </c>
      <c r="H4" s="334" t="s">
        <v>5</v>
      </c>
      <c r="I4" s="333" t="s">
        <v>6</v>
      </c>
      <c r="J4" s="334" t="s">
        <v>7</v>
      </c>
      <c r="K4" s="333" t="s">
        <v>8</v>
      </c>
      <c r="L4" s="334" t="s">
        <v>9</v>
      </c>
      <c r="M4" s="333" t="s">
        <v>10</v>
      </c>
      <c r="N4" s="335" t="s">
        <v>11</v>
      </c>
    </row>
    <row r="5" spans="2:14" s="214" customFormat="1" ht="18.75" x14ac:dyDescent="0.3">
      <c r="B5" s="338">
        <v>2020</v>
      </c>
      <c r="C5" s="339">
        <v>35855</v>
      </c>
      <c r="D5" s="339">
        <v>24894</v>
      </c>
      <c r="E5" s="339">
        <v>406263</v>
      </c>
      <c r="F5" s="339">
        <v>475937</v>
      </c>
      <c r="G5" s="339"/>
      <c r="H5" s="339"/>
      <c r="I5" s="331"/>
      <c r="J5" s="332"/>
      <c r="K5" s="331"/>
      <c r="L5" s="332"/>
      <c r="M5" s="331"/>
      <c r="N5" s="336"/>
    </row>
    <row r="6" spans="2:14" s="329" customFormat="1" x14ac:dyDescent="0.25">
      <c r="B6" s="330">
        <v>2019</v>
      </c>
      <c r="C6" s="277">
        <v>32458</v>
      </c>
      <c r="D6" s="277">
        <v>37635</v>
      </c>
      <c r="E6" s="277">
        <v>26122</v>
      </c>
      <c r="F6" s="277">
        <v>26178</v>
      </c>
      <c r="G6" s="277">
        <v>23414</v>
      </c>
      <c r="H6" s="277">
        <v>22136</v>
      </c>
      <c r="I6" s="277">
        <v>23770</v>
      </c>
      <c r="J6" s="277">
        <v>21705</v>
      </c>
      <c r="K6" s="277">
        <v>22928</v>
      </c>
      <c r="L6" s="277">
        <v>28203</v>
      </c>
      <c r="M6" s="277">
        <v>33860</v>
      </c>
      <c r="N6" s="337">
        <v>42850</v>
      </c>
    </row>
    <row r="7" spans="2:14" s="328" customFormat="1" ht="18" customHeight="1" x14ac:dyDescent="0.25">
      <c r="B7" s="283">
        <v>2018</v>
      </c>
      <c r="C7" s="277">
        <v>34440</v>
      </c>
      <c r="D7" s="277">
        <v>25956</v>
      </c>
      <c r="E7" s="277">
        <v>23923</v>
      </c>
      <c r="F7" s="277">
        <v>25224</v>
      </c>
      <c r="G7" s="277">
        <v>22055</v>
      </c>
      <c r="H7" s="277">
        <v>22269</v>
      </c>
      <c r="I7" s="277">
        <v>23005</v>
      </c>
      <c r="J7" s="277">
        <v>22718</v>
      </c>
      <c r="K7" s="277">
        <v>20609</v>
      </c>
      <c r="L7" s="277">
        <v>27506</v>
      </c>
      <c r="M7" s="277">
        <v>34951</v>
      </c>
      <c r="N7" s="337">
        <v>37322</v>
      </c>
    </row>
    <row r="8" spans="2:14" s="291" customFormat="1" ht="18" customHeight="1" x14ac:dyDescent="0.25">
      <c r="B8" s="279">
        <v>2017</v>
      </c>
      <c r="C8" s="277">
        <v>32901</v>
      </c>
      <c r="D8" s="278">
        <v>27033</v>
      </c>
      <c r="E8" s="277">
        <v>26804</v>
      </c>
      <c r="F8" s="278">
        <v>24938</v>
      </c>
      <c r="G8" s="277">
        <v>24003</v>
      </c>
      <c r="H8" s="278">
        <v>23543</v>
      </c>
      <c r="I8" s="277">
        <v>23220</v>
      </c>
      <c r="J8" s="278">
        <v>23203</v>
      </c>
      <c r="K8" s="277">
        <v>21106</v>
      </c>
      <c r="L8" s="278">
        <v>26541</v>
      </c>
      <c r="M8" s="277">
        <v>33028</v>
      </c>
      <c r="N8" s="337">
        <v>34011</v>
      </c>
    </row>
    <row r="9" spans="2:14" s="291" customFormat="1" ht="18" customHeight="1" x14ac:dyDescent="0.25">
      <c r="B9" s="280">
        <v>2016</v>
      </c>
      <c r="C9" s="281">
        <v>35378</v>
      </c>
      <c r="D9" s="282">
        <v>29547</v>
      </c>
      <c r="E9" s="281">
        <v>30963</v>
      </c>
      <c r="F9" s="282">
        <v>28064</v>
      </c>
      <c r="G9" s="281">
        <v>26429</v>
      </c>
      <c r="H9" s="282">
        <v>26532</v>
      </c>
      <c r="I9" s="281">
        <v>26298</v>
      </c>
      <c r="J9" s="282">
        <v>26033</v>
      </c>
      <c r="K9" s="281">
        <v>22767</v>
      </c>
      <c r="L9" s="282">
        <v>29668</v>
      </c>
      <c r="M9" s="281">
        <v>36994</v>
      </c>
      <c r="N9" s="337">
        <v>39876</v>
      </c>
    </row>
    <row r="10" spans="2:14" s="53" customFormat="1" ht="18" customHeight="1" x14ac:dyDescent="0.25">
      <c r="B10" s="286">
        <v>2015</v>
      </c>
      <c r="C10" s="327">
        <v>36964</v>
      </c>
      <c r="D10" s="327">
        <v>29652</v>
      </c>
      <c r="E10" s="327">
        <v>30431</v>
      </c>
      <c r="F10" s="327">
        <v>30653</v>
      </c>
      <c r="G10" s="327">
        <v>25780</v>
      </c>
      <c r="H10" s="327">
        <v>27090</v>
      </c>
      <c r="I10" s="327">
        <v>29448</v>
      </c>
      <c r="J10" s="327">
        <v>25131</v>
      </c>
      <c r="K10" s="327">
        <v>26814</v>
      </c>
      <c r="L10" s="327">
        <v>32666</v>
      </c>
      <c r="M10" s="327">
        <v>39398</v>
      </c>
      <c r="N10" s="287">
        <v>46377</v>
      </c>
    </row>
    <row r="11" spans="2:14" ht="18" customHeight="1" x14ac:dyDescent="0.25">
      <c r="B11" s="286">
        <v>2014</v>
      </c>
      <c r="C11" s="284">
        <v>45104</v>
      </c>
      <c r="D11" s="284">
        <v>35637</v>
      </c>
      <c r="E11" s="284">
        <v>34433</v>
      </c>
      <c r="F11" s="284">
        <v>36596</v>
      </c>
      <c r="G11" s="284">
        <v>30485</v>
      </c>
      <c r="H11" s="284">
        <v>30221</v>
      </c>
      <c r="I11" s="284">
        <v>30935</v>
      </c>
      <c r="J11" s="284">
        <v>26483</v>
      </c>
      <c r="K11" s="284">
        <v>28501</v>
      </c>
      <c r="L11" s="284">
        <v>35938</v>
      </c>
      <c r="M11" s="284">
        <v>39150</v>
      </c>
      <c r="N11" s="287">
        <v>47268</v>
      </c>
    </row>
    <row r="12" spans="2:14" ht="18" customHeight="1" x14ac:dyDescent="0.25">
      <c r="B12" s="286">
        <v>2013</v>
      </c>
      <c r="C12" s="284">
        <v>48821</v>
      </c>
      <c r="D12" s="284">
        <v>35219</v>
      </c>
      <c r="E12" s="284">
        <v>36470</v>
      </c>
      <c r="F12" s="284">
        <v>39758</v>
      </c>
      <c r="G12" s="284">
        <v>35499</v>
      </c>
      <c r="H12" s="284">
        <v>34131</v>
      </c>
      <c r="I12" s="284">
        <v>36544</v>
      </c>
      <c r="J12" s="284">
        <v>30246</v>
      </c>
      <c r="K12" s="284">
        <v>29206</v>
      </c>
      <c r="L12" s="284">
        <v>41462</v>
      </c>
      <c r="M12" s="284">
        <v>40732</v>
      </c>
      <c r="N12" s="287">
        <v>52484</v>
      </c>
    </row>
    <row r="13" spans="2:14" ht="18" customHeight="1" x14ac:dyDescent="0.25">
      <c r="B13" s="286">
        <v>2012</v>
      </c>
      <c r="C13" s="284">
        <v>61507</v>
      </c>
      <c r="D13" s="284">
        <v>41607</v>
      </c>
      <c r="E13" s="284">
        <v>40514</v>
      </c>
      <c r="F13" s="284">
        <v>42682</v>
      </c>
      <c r="G13" s="284">
        <v>39019</v>
      </c>
      <c r="H13" s="284">
        <v>37179</v>
      </c>
      <c r="I13" s="284">
        <v>37735</v>
      </c>
      <c r="J13" s="284">
        <v>34583</v>
      </c>
      <c r="K13" s="284">
        <v>31594</v>
      </c>
      <c r="L13" s="284">
        <v>42273</v>
      </c>
      <c r="M13" s="284">
        <v>51655</v>
      </c>
      <c r="N13" s="287">
        <v>51332</v>
      </c>
    </row>
    <row r="14" spans="2:14" ht="18" customHeight="1" x14ac:dyDescent="0.25">
      <c r="B14" s="286">
        <v>2011</v>
      </c>
      <c r="C14" s="284">
        <v>58646</v>
      </c>
      <c r="D14" s="284">
        <v>45045</v>
      </c>
      <c r="E14" s="284">
        <v>46010</v>
      </c>
      <c r="F14" s="284">
        <v>45165</v>
      </c>
      <c r="G14" s="284">
        <v>43486</v>
      </c>
      <c r="H14" s="284">
        <v>42944</v>
      </c>
      <c r="I14" s="284">
        <v>39507</v>
      </c>
      <c r="J14" s="284">
        <v>39404</v>
      </c>
      <c r="K14" s="284">
        <v>36645</v>
      </c>
      <c r="L14" s="284">
        <v>45442</v>
      </c>
      <c r="M14" s="284">
        <v>57950</v>
      </c>
      <c r="N14" s="287">
        <v>54752</v>
      </c>
    </row>
    <row r="15" spans="2:14" ht="18" customHeight="1" x14ac:dyDescent="0.25">
      <c r="B15" s="286">
        <v>2010</v>
      </c>
      <c r="C15" s="284">
        <v>59726</v>
      </c>
      <c r="D15" s="284">
        <v>49035</v>
      </c>
      <c r="E15" s="284">
        <v>52992</v>
      </c>
      <c r="F15" s="284">
        <v>50029</v>
      </c>
      <c r="G15" s="284">
        <v>44781</v>
      </c>
      <c r="H15" s="284">
        <v>49441</v>
      </c>
      <c r="I15" s="284">
        <v>45509</v>
      </c>
      <c r="J15" s="284">
        <v>45087</v>
      </c>
      <c r="K15" s="284">
        <v>43327</v>
      </c>
      <c r="L15" s="284">
        <v>48960</v>
      </c>
      <c r="M15" s="284">
        <v>59802</v>
      </c>
      <c r="N15" s="287">
        <v>72211</v>
      </c>
    </row>
    <row r="16" spans="2:14" ht="18" customHeight="1" x14ac:dyDescent="0.25">
      <c r="B16" s="288">
        <v>2009</v>
      </c>
      <c r="C16" s="284">
        <v>75303</v>
      </c>
      <c r="D16" s="284">
        <v>65973</v>
      </c>
      <c r="E16" s="284">
        <v>67123</v>
      </c>
      <c r="F16" s="284">
        <v>62707</v>
      </c>
      <c r="G16" s="284">
        <v>55206</v>
      </c>
      <c r="H16" s="284">
        <v>55833</v>
      </c>
      <c r="I16" s="284">
        <v>56406</v>
      </c>
      <c r="J16" s="284">
        <v>51030</v>
      </c>
      <c r="K16" s="284">
        <v>52749</v>
      </c>
      <c r="L16" s="284">
        <v>62147</v>
      </c>
      <c r="M16" s="284">
        <v>69219</v>
      </c>
      <c r="N16" s="287">
        <v>79632</v>
      </c>
    </row>
    <row r="17" spans="2:14" ht="18" customHeight="1" x14ac:dyDescent="0.25">
      <c r="B17" s="288">
        <v>2008</v>
      </c>
      <c r="C17" s="284">
        <v>48237</v>
      </c>
      <c r="D17" s="284">
        <v>37819</v>
      </c>
      <c r="E17" s="284">
        <v>36795</v>
      </c>
      <c r="F17" s="284">
        <v>39056</v>
      </c>
      <c r="G17" s="284">
        <v>34195</v>
      </c>
      <c r="H17" s="284">
        <v>35697</v>
      </c>
      <c r="I17" s="284">
        <v>36485</v>
      </c>
      <c r="J17" s="284">
        <v>33749</v>
      </c>
      <c r="K17" s="284">
        <v>41399</v>
      </c>
      <c r="L17" s="284">
        <v>55399</v>
      </c>
      <c r="M17" s="284">
        <v>66037</v>
      </c>
      <c r="N17" s="287">
        <v>90331</v>
      </c>
    </row>
    <row r="18" spans="2:14" ht="18" customHeight="1" x14ac:dyDescent="0.25">
      <c r="B18" s="288">
        <v>2007</v>
      </c>
      <c r="C18" s="284">
        <v>45840</v>
      </c>
      <c r="D18" s="284">
        <v>30288</v>
      </c>
      <c r="E18" s="284">
        <v>31438</v>
      </c>
      <c r="F18" s="284">
        <v>32629</v>
      </c>
      <c r="G18" s="284">
        <v>28101</v>
      </c>
      <c r="H18" s="284">
        <v>28045</v>
      </c>
      <c r="I18" s="284">
        <v>29486</v>
      </c>
      <c r="J18" s="284">
        <v>27477</v>
      </c>
      <c r="K18" s="284">
        <v>24530</v>
      </c>
      <c r="L18" s="284">
        <v>36413</v>
      </c>
      <c r="M18" s="284">
        <v>45544</v>
      </c>
      <c r="N18" s="287">
        <v>51400</v>
      </c>
    </row>
    <row r="19" spans="2:14" ht="18" customHeight="1" x14ac:dyDescent="0.25">
      <c r="B19" s="288">
        <v>2006</v>
      </c>
      <c r="C19" s="284">
        <v>42897</v>
      </c>
      <c r="D19" s="284">
        <v>31495</v>
      </c>
      <c r="E19" s="284">
        <v>32651</v>
      </c>
      <c r="F19" s="284">
        <v>31644</v>
      </c>
      <c r="G19" s="284">
        <v>29586</v>
      </c>
      <c r="H19" s="284">
        <v>29839</v>
      </c>
      <c r="I19" s="284">
        <v>28361</v>
      </c>
      <c r="J19" s="284">
        <v>30519</v>
      </c>
      <c r="K19" s="284">
        <v>25890</v>
      </c>
      <c r="L19" s="284">
        <v>33282</v>
      </c>
      <c r="M19" s="284">
        <v>47566</v>
      </c>
      <c r="N19" s="287">
        <v>47238</v>
      </c>
    </row>
    <row r="20" spans="2:14" ht="18" customHeight="1" x14ac:dyDescent="0.25">
      <c r="B20" s="288">
        <v>2005</v>
      </c>
      <c r="C20" s="284">
        <v>52425</v>
      </c>
      <c r="D20" s="284">
        <v>35038</v>
      </c>
      <c r="E20" s="284">
        <v>37178</v>
      </c>
      <c r="F20" s="284">
        <v>37304</v>
      </c>
      <c r="G20" s="284">
        <v>33376</v>
      </c>
      <c r="H20" s="284">
        <v>34373</v>
      </c>
      <c r="I20" s="284">
        <v>32611</v>
      </c>
      <c r="J20" s="284">
        <v>30830</v>
      </c>
      <c r="K20" s="284">
        <v>28429</v>
      </c>
      <c r="L20" s="284">
        <v>36998</v>
      </c>
      <c r="M20" s="284">
        <v>43572</v>
      </c>
      <c r="N20" s="287">
        <v>47132</v>
      </c>
    </row>
    <row r="21" spans="2:14" ht="18" customHeight="1" x14ac:dyDescent="0.25">
      <c r="B21" s="288">
        <v>2004</v>
      </c>
      <c r="C21" s="284">
        <v>60689</v>
      </c>
      <c r="D21" s="284">
        <v>44552</v>
      </c>
      <c r="E21" s="284">
        <v>45267</v>
      </c>
      <c r="F21" s="284">
        <v>44753</v>
      </c>
      <c r="G21" s="284">
        <v>36747</v>
      </c>
      <c r="H21" s="284">
        <v>39847</v>
      </c>
      <c r="I21" s="284">
        <v>38221</v>
      </c>
      <c r="J21" s="284">
        <v>35388</v>
      </c>
      <c r="K21" s="284">
        <v>32980</v>
      </c>
      <c r="L21" s="284">
        <v>41623</v>
      </c>
      <c r="M21" s="284">
        <v>50017</v>
      </c>
      <c r="N21" s="287">
        <v>54877</v>
      </c>
    </row>
    <row r="22" spans="2:14" ht="18" customHeight="1" x14ac:dyDescent="0.25">
      <c r="B22" s="288">
        <v>2003</v>
      </c>
      <c r="C22" s="284">
        <v>65663</v>
      </c>
      <c r="D22" s="284">
        <v>47853</v>
      </c>
      <c r="E22" s="284">
        <v>49448</v>
      </c>
      <c r="F22" s="284">
        <v>52735</v>
      </c>
      <c r="G22" s="284">
        <v>45444</v>
      </c>
      <c r="H22" s="284">
        <v>45100</v>
      </c>
      <c r="I22" s="284">
        <v>47096</v>
      </c>
      <c r="J22" s="284">
        <v>40676</v>
      </c>
      <c r="K22" s="284">
        <v>41334</v>
      </c>
      <c r="L22" s="284">
        <v>53909</v>
      </c>
      <c r="M22" s="284">
        <v>56815</v>
      </c>
      <c r="N22" s="287">
        <v>69105</v>
      </c>
    </row>
    <row r="23" spans="2:14" ht="18" customHeight="1" x14ac:dyDescent="0.25">
      <c r="B23" s="289">
        <v>2002</v>
      </c>
      <c r="C23" s="290">
        <v>72557</v>
      </c>
      <c r="D23" s="290">
        <v>50377</v>
      </c>
      <c r="E23" s="290">
        <v>53412</v>
      </c>
      <c r="F23" s="290">
        <v>53736</v>
      </c>
      <c r="G23" s="290">
        <v>47825</v>
      </c>
      <c r="H23" s="290">
        <v>43278</v>
      </c>
      <c r="I23" s="290">
        <v>47455</v>
      </c>
      <c r="J23" s="290">
        <v>43500</v>
      </c>
      <c r="K23" s="290">
        <v>41846</v>
      </c>
      <c r="L23" s="290">
        <v>54311</v>
      </c>
      <c r="M23" s="290">
        <v>59324</v>
      </c>
      <c r="N23" s="285">
        <v>72571</v>
      </c>
    </row>
    <row r="24" spans="2:14" x14ac:dyDescent="0.25">
      <c r="D24" s="1"/>
    </row>
    <row r="45" spans="1:10" x14ac:dyDescent="0.25">
      <c r="B45" s="241"/>
      <c r="C45" s="241"/>
      <c r="D45" s="241"/>
      <c r="E45" s="241"/>
      <c r="F45" s="241"/>
      <c r="G45" s="241"/>
      <c r="H45" s="241"/>
      <c r="I45" s="241"/>
      <c r="J45" s="241"/>
    </row>
    <row r="47" spans="1:10" x14ac:dyDescent="0.25">
      <c r="A47" s="240" t="s">
        <v>243</v>
      </c>
    </row>
  </sheetData>
  <sortState xmlns:xlrd2="http://schemas.microsoft.com/office/spreadsheetml/2017/richdata2" ref="B6:N17">
    <sortCondition descending="1" ref="B6:B17"/>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topLeftCell="A14" workbookViewId="0">
      <selection activeCell="ZM5" sqref="ZM5"/>
    </sheetView>
  </sheetViews>
  <sheetFormatPr defaultColWidth="9.28515625" defaultRowHeight="15" x14ac:dyDescent="0.25"/>
  <cols>
    <col min="1" max="16384" width="9.2851562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7109375" bestFit="1" customWidth="1"/>
    <col min="3" max="3" width="10.42578125" bestFit="1" customWidth="1"/>
    <col min="4" max="7" width="9.7109375" customWidth="1"/>
    <col min="8" max="9" width="10.42578125" bestFit="1" customWidth="1"/>
    <col min="10" max="11" width="10.42578125" customWidth="1"/>
    <col min="12" max="13" width="9.7109375" customWidth="1"/>
    <col min="14" max="15" width="11.42578125" bestFit="1" customWidth="1"/>
    <col min="16" max="17" width="9.7109375" customWidth="1"/>
    <col min="20" max="21" width="13.5703125" bestFit="1" customWidth="1"/>
    <col min="22" max="23" width="9.7109375" customWidth="1"/>
    <col min="26" max="27" width="11.42578125" bestFit="1" customWidth="1"/>
    <col min="28" max="29" width="9.7109375" customWidth="1"/>
  </cols>
  <sheetData>
    <row r="1" spans="1:31" s="3" customFormat="1" x14ac:dyDescent="0.2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2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2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2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2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2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2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2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2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2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2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2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2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2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2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2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2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2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2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2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2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2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2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2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2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2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2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2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2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2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2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2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2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2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2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2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2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2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2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2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2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2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2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2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2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2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2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2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2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2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2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2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2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7109375" style="70" bestFit="1" customWidth="1"/>
    <col min="3" max="3" width="10.5703125" style="71" customWidth="1"/>
    <col min="4" max="7" width="9.7109375" style="70" customWidth="1"/>
    <col min="8" max="8" width="10.42578125" style="45" customWidth="1"/>
    <col min="9" max="9" width="11.5703125" style="60" customWidth="1"/>
    <col min="10" max="11" width="10.42578125" style="45" customWidth="1"/>
    <col min="12" max="13" width="9.7109375" style="45" customWidth="1"/>
    <col min="14" max="14" width="13.28515625" style="81" bestFit="1" customWidth="1"/>
    <col min="15" max="15" width="13.42578125" style="82" bestFit="1" customWidth="1"/>
    <col min="16" max="17" width="9.7109375" style="81" customWidth="1"/>
    <col min="18" max="19" width="9.28515625" style="81" customWidth="1"/>
    <col min="20" max="20" width="13.5703125" style="45" bestFit="1" customWidth="1"/>
    <col min="21" max="21" width="13.7109375" style="86" bestFit="1" customWidth="1"/>
    <col min="22" max="23" width="9.7109375" style="45" customWidth="1"/>
    <col min="24" max="25" width="9.28515625" style="45"/>
    <col min="26" max="27" width="11.42578125" bestFit="1" customWidth="1"/>
    <col min="28" max="29" width="9.7109375" customWidth="1"/>
  </cols>
  <sheetData>
    <row r="1" spans="1:31" s="3" customFormat="1" x14ac:dyDescent="0.2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2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2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2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2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2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2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2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2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2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2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2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2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2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2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2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2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2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2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2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2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2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2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2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2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2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2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2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2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2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2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2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2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2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2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2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2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2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2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2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2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2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2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2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2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2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2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2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2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2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2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2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2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2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7109375" style="70" bestFit="1" customWidth="1"/>
    <col min="3" max="3" width="10.5703125" style="71" customWidth="1"/>
    <col min="4" max="7" width="9.7109375" style="70" customWidth="1"/>
    <col min="8" max="8" width="10.42578125" style="45" customWidth="1"/>
    <col min="9" max="9" width="11.5703125" style="60" customWidth="1"/>
    <col min="10" max="11" width="10.42578125" style="45" customWidth="1"/>
    <col min="12" max="13" width="9.7109375" style="45" customWidth="1"/>
    <col min="14" max="14" width="13.28515625" style="81" bestFit="1" customWidth="1"/>
    <col min="15" max="15" width="13.42578125" style="82" bestFit="1" customWidth="1"/>
    <col min="16" max="17" width="9.7109375" style="81" customWidth="1"/>
    <col min="18" max="19" width="9.28515625" style="81" customWidth="1"/>
    <col min="20" max="20" width="13.5703125" style="45" bestFit="1" customWidth="1"/>
    <col min="21" max="21" width="13.7109375" style="86" bestFit="1" customWidth="1"/>
    <col min="22" max="23" width="9.7109375" style="45" customWidth="1"/>
    <col min="24" max="25" width="9.28515625" style="45"/>
  </cols>
  <sheetData>
    <row r="1" spans="1:31" x14ac:dyDescent="0.25">
      <c r="A1" s="354"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25">
      <c r="A2" s="354"/>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2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2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2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2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2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2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2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2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2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2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2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2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2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2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2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2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2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2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2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2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2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2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2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2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2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2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2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2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2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2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2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2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2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2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2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2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2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2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2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2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2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2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2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2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2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2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2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2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2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2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2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2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112" zoomScaleNormal="112" zoomScaleSheetLayoutView="100" workbookViewId="0">
      <pane xSplit="1" ySplit="2" topLeftCell="B16" activePane="bottomRight" state="frozen"/>
      <selection activeCell="ZM5" sqref="ZM5"/>
      <selection pane="topRight" activeCell="ZM5" sqref="ZM5"/>
      <selection pane="bottomLeft" activeCell="ZM5" sqref="ZM5"/>
      <selection pane="bottomRight" activeCell="A21" sqref="A21:XFD21"/>
    </sheetView>
  </sheetViews>
  <sheetFormatPr defaultRowHeight="15.75" x14ac:dyDescent="0.25"/>
  <cols>
    <col min="1" max="1" width="9.28515625" customWidth="1"/>
    <col min="2" max="2" width="10.5703125" style="199" customWidth="1"/>
    <col min="3" max="3" width="10.5703125" style="71" customWidth="1"/>
    <col min="4" max="7" width="9.7109375" style="70" customWidth="1"/>
    <col min="8" max="8" width="11.5703125" style="197" customWidth="1"/>
    <col min="9" max="9" width="11.5703125" style="165" customWidth="1"/>
    <col min="10" max="11" width="10.42578125" style="45" customWidth="1"/>
    <col min="12" max="13" width="9.7109375" style="45" customWidth="1"/>
    <col min="14" max="14" width="13.42578125" style="195" customWidth="1"/>
    <col min="15" max="15" width="13.42578125" style="163" customWidth="1"/>
    <col min="16" max="17" width="9.7109375" style="81" customWidth="1"/>
    <col min="18" max="19" width="9.28515625" style="81" customWidth="1"/>
    <col min="20" max="20" width="13.7109375" style="197" customWidth="1"/>
    <col min="21" max="21" width="13.7109375" style="165" customWidth="1"/>
    <col min="22" max="23" width="9.7109375" style="45" customWidth="1"/>
    <col min="24" max="25" width="9.28515625" style="45"/>
  </cols>
  <sheetData>
    <row r="1" spans="1:31" x14ac:dyDescent="0.25">
      <c r="A1" s="354" t="s">
        <v>240</v>
      </c>
      <c r="B1" s="193">
        <v>2019</v>
      </c>
      <c r="C1" s="62">
        <v>2020</v>
      </c>
      <c r="D1" s="61" t="s">
        <v>219</v>
      </c>
      <c r="E1" s="61" t="s">
        <v>219</v>
      </c>
      <c r="F1" s="61" t="s">
        <v>220</v>
      </c>
      <c r="G1" s="61" t="s">
        <v>220</v>
      </c>
      <c r="H1" s="258">
        <v>2019</v>
      </c>
      <c r="I1" s="259">
        <v>2020</v>
      </c>
      <c r="J1" s="260" t="s">
        <v>219</v>
      </c>
      <c r="K1" s="260" t="s">
        <v>219</v>
      </c>
      <c r="L1" s="260" t="s">
        <v>220</v>
      </c>
      <c r="M1" s="260" t="s">
        <v>220</v>
      </c>
      <c r="N1" s="193">
        <v>2019</v>
      </c>
      <c r="O1" s="62">
        <v>2020</v>
      </c>
      <c r="P1" s="61" t="s">
        <v>219</v>
      </c>
      <c r="Q1" s="61" t="s">
        <v>219</v>
      </c>
      <c r="R1" s="61" t="s">
        <v>220</v>
      </c>
      <c r="S1" s="61" t="s">
        <v>220</v>
      </c>
      <c r="T1" s="258">
        <v>2019</v>
      </c>
      <c r="U1" s="259">
        <v>2020</v>
      </c>
      <c r="V1" s="260" t="s">
        <v>219</v>
      </c>
      <c r="W1" s="260" t="s">
        <v>219</v>
      </c>
      <c r="X1" s="260" t="s">
        <v>220</v>
      </c>
      <c r="Y1" s="260" t="s">
        <v>220</v>
      </c>
      <c r="Z1" s="29"/>
      <c r="AA1" s="29"/>
    </row>
    <row r="2" spans="1:31" x14ac:dyDescent="0.25">
      <c r="A2" s="354"/>
      <c r="B2" s="193" t="s">
        <v>244</v>
      </c>
      <c r="C2" s="62" t="s">
        <v>244</v>
      </c>
      <c r="D2" s="61" t="s">
        <v>221</v>
      </c>
      <c r="E2" s="61" t="s">
        <v>222</v>
      </c>
      <c r="F2" s="61" t="s">
        <v>221</v>
      </c>
      <c r="G2" s="61" t="s">
        <v>222</v>
      </c>
      <c r="H2" s="258" t="s">
        <v>217</v>
      </c>
      <c r="I2" s="259" t="s">
        <v>217</v>
      </c>
      <c r="J2" s="260" t="s">
        <v>221</v>
      </c>
      <c r="K2" s="260" t="s">
        <v>222</v>
      </c>
      <c r="L2" s="260" t="s">
        <v>221</v>
      </c>
      <c r="M2" s="260" t="s">
        <v>222</v>
      </c>
      <c r="N2" s="193" t="s">
        <v>253</v>
      </c>
      <c r="O2" s="62" t="s">
        <v>253</v>
      </c>
      <c r="P2" s="61" t="s">
        <v>221</v>
      </c>
      <c r="Q2" s="61" t="s">
        <v>222</v>
      </c>
      <c r="R2" s="61" t="s">
        <v>221</v>
      </c>
      <c r="S2" s="61" t="s">
        <v>222</v>
      </c>
      <c r="T2" s="258" t="s">
        <v>254</v>
      </c>
      <c r="U2" s="259" t="s">
        <v>254</v>
      </c>
      <c r="V2" s="260" t="s">
        <v>221</v>
      </c>
      <c r="W2" s="260" t="s">
        <v>222</v>
      </c>
      <c r="X2" s="260" t="s">
        <v>221</v>
      </c>
      <c r="Y2" s="260" t="s">
        <v>222</v>
      </c>
      <c r="Z2" s="29"/>
      <c r="AA2" s="29"/>
    </row>
    <row r="3" spans="1:31" s="200" customFormat="1" x14ac:dyDescent="0.25">
      <c r="A3" s="200">
        <v>1</v>
      </c>
      <c r="B3" s="198">
        <f>'Table - Initials'!S4</f>
        <v>9067</v>
      </c>
      <c r="C3" s="64">
        <f>'Table - Initials'!T4</f>
        <v>8950</v>
      </c>
      <c r="D3" s="201">
        <f>C3-B54</f>
        <v>-894</v>
      </c>
      <c r="E3" s="202">
        <f>D3/B54</f>
        <v>-9.0816741162129219E-2</v>
      </c>
      <c r="F3" s="201">
        <f>C3-B3</f>
        <v>-117</v>
      </c>
      <c r="G3" s="203">
        <f>ROUND(F3/B3,2)</f>
        <v>-0.01</v>
      </c>
      <c r="H3" s="196">
        <f>'Table - Continued'!S4</f>
        <v>66701</v>
      </c>
      <c r="I3" s="164">
        <f>'Table - Continued'!T4</f>
        <v>69756</v>
      </c>
      <c r="J3" s="196">
        <f>I3-H54</f>
        <v>-211</v>
      </c>
      <c r="K3" s="204">
        <f>J3/H54</f>
        <v>-3.015707404919462E-3</v>
      </c>
      <c r="L3" s="196">
        <f>I3-H3</f>
        <v>3055</v>
      </c>
      <c r="M3" s="261">
        <f>ROUND(L3/H3,2)</f>
        <v>0.05</v>
      </c>
      <c r="N3" s="194">
        <f>'Table - Moving Averages'!S5</f>
        <v>9269.75</v>
      </c>
      <c r="O3" s="262">
        <f>'Table - Moving Averages'!T5</f>
        <v>9407.75</v>
      </c>
      <c r="P3" s="194">
        <f>O3-N54</f>
        <v>419.25</v>
      </c>
      <c r="Q3" s="206">
        <f>P3/N54</f>
        <v>4.6642932636146189E-2</v>
      </c>
      <c r="R3" s="194">
        <f>O3-N3</f>
        <v>138</v>
      </c>
      <c r="S3" s="207">
        <f>ROUND(R3/N3,2)</f>
        <v>0.01</v>
      </c>
      <c r="T3" s="196">
        <f>'Table - Moving Averages'!S63</f>
        <v>62677.5</v>
      </c>
      <c r="U3" s="164">
        <f>'Table - Moving Averages'!T63</f>
        <v>65256.5</v>
      </c>
      <c r="V3" s="196">
        <f>U3-T54</f>
        <v>2657.75</v>
      </c>
      <c r="W3" s="204">
        <f>V3/T54</f>
        <v>4.2456918069450268E-2</v>
      </c>
      <c r="X3" s="196">
        <f>U3-T3</f>
        <v>2579</v>
      </c>
      <c r="Y3" s="205">
        <f>ROUND(X3/T3,2)</f>
        <v>0.04</v>
      </c>
      <c r="Z3" s="208"/>
      <c r="AA3" s="208"/>
      <c r="AB3" s="208"/>
      <c r="AC3" s="208"/>
    </row>
    <row r="4" spans="1:31" s="200" customFormat="1" x14ac:dyDescent="0.25">
      <c r="A4" s="200">
        <v>2</v>
      </c>
      <c r="B4" s="198">
        <f>'Table - Initials'!S5</f>
        <v>6964</v>
      </c>
      <c r="C4" s="64">
        <f>'Table - Initials'!T5</f>
        <v>8974</v>
      </c>
      <c r="D4" s="209">
        <f>C4-C3</f>
        <v>24</v>
      </c>
      <c r="E4" s="202">
        <f>D4/C3</f>
        <v>2.6815642458100559E-3</v>
      </c>
      <c r="F4" s="201">
        <f t="shared" ref="F4:F54" si="0">C4-B4</f>
        <v>2010</v>
      </c>
      <c r="G4" s="203">
        <f t="shared" ref="G4:G54" si="1">ROUND(F4/B4,2)</f>
        <v>0.28999999999999998</v>
      </c>
      <c r="H4" s="196">
        <f>'Table - Continued'!S5</f>
        <v>64062</v>
      </c>
      <c r="I4" s="164">
        <f>'Table - Continued'!T5</f>
        <v>65627</v>
      </c>
      <c r="J4" s="210">
        <f>I4-I3</f>
        <v>-4129</v>
      </c>
      <c r="K4" s="211">
        <f>J4/I3</f>
        <v>-5.9192040828029133E-2</v>
      </c>
      <c r="L4" s="196">
        <f t="shared" ref="L4:L54" si="2">I4-H4</f>
        <v>1565</v>
      </c>
      <c r="M4" s="261">
        <f t="shared" ref="M4:M54" si="3">ROUND(L4/H4,2)</f>
        <v>0.02</v>
      </c>
      <c r="N4" s="194">
        <f>'Table - Moving Averages'!S6</f>
        <v>8816.75</v>
      </c>
      <c r="O4" s="262">
        <f>'Table - Moving Averages'!T6</f>
        <v>9444</v>
      </c>
      <c r="P4" s="194">
        <f>O4-O3</f>
        <v>36.25</v>
      </c>
      <c r="Q4" s="212">
        <f>P4/O3</f>
        <v>3.8532061332412107E-3</v>
      </c>
      <c r="R4" s="194">
        <f>O4-N4</f>
        <v>627.25</v>
      </c>
      <c r="S4" s="207">
        <f>ROUND(R4/N4,2)</f>
        <v>7.0000000000000007E-2</v>
      </c>
      <c r="T4" s="196">
        <f>'Table - Moving Averages'!S64</f>
        <v>64248.5</v>
      </c>
      <c r="U4" s="164">
        <f>'Table - Moving Averages'!T64</f>
        <v>66617</v>
      </c>
      <c r="V4" s="210">
        <f>U4-U3</f>
        <v>1360.5</v>
      </c>
      <c r="W4" s="211">
        <f>V4/U3</f>
        <v>2.0848497850788811E-2</v>
      </c>
      <c r="X4" s="196">
        <f t="shared" ref="X4:X54" si="4">U4-T4</f>
        <v>2368.5</v>
      </c>
      <c r="Y4" s="205">
        <f>ROUND(X4/T4,2)</f>
        <v>0.04</v>
      </c>
      <c r="Z4" s="208"/>
      <c r="AA4" s="208"/>
      <c r="AB4" s="208"/>
      <c r="AC4" s="213"/>
      <c r="AD4" s="208"/>
      <c r="AE4" s="213"/>
    </row>
    <row r="5" spans="1:31" s="200" customFormat="1" x14ac:dyDescent="0.25">
      <c r="A5" s="200">
        <v>3</v>
      </c>
      <c r="B5" s="198">
        <f>'Table - Initials'!S6</f>
        <v>6418</v>
      </c>
      <c r="C5" s="64">
        <f>'Table - Initials'!T6</f>
        <v>7928</v>
      </c>
      <c r="D5" s="209">
        <f t="shared" ref="D5:D54" si="5">C5-C4</f>
        <v>-1046</v>
      </c>
      <c r="E5" s="202">
        <f>D5/C4</f>
        <v>-0.1165589480722086</v>
      </c>
      <c r="F5" s="201">
        <f t="shared" si="0"/>
        <v>1510</v>
      </c>
      <c r="G5" s="203">
        <f t="shared" si="1"/>
        <v>0.24</v>
      </c>
      <c r="H5" s="196">
        <f>'Table - Continued'!S6</f>
        <v>62983</v>
      </c>
      <c r="I5" s="164">
        <f>'Table - Continued'!T6</f>
        <v>67414</v>
      </c>
      <c r="J5" s="210">
        <f t="shared" ref="J5:J54" si="6">I5-I4</f>
        <v>1787</v>
      </c>
      <c r="K5" s="211">
        <f t="shared" ref="K5:K54" si="7">J5/I4</f>
        <v>2.7229646334587899E-2</v>
      </c>
      <c r="L5" s="196">
        <f t="shared" si="2"/>
        <v>4431</v>
      </c>
      <c r="M5" s="261">
        <f t="shared" si="3"/>
        <v>7.0000000000000007E-2</v>
      </c>
      <c r="N5" s="194">
        <f>'Table - Moving Averages'!S7</f>
        <v>8074.25</v>
      </c>
      <c r="O5" s="262">
        <f>'Table - Moving Averages'!T7</f>
        <v>8924</v>
      </c>
      <c r="P5" s="194">
        <f t="shared" ref="P5:P54" si="8">O5-O4</f>
        <v>-520</v>
      </c>
      <c r="Q5" s="212">
        <f t="shared" ref="Q5:Q54" si="9">P5/O4</f>
        <v>-5.5061414654807288E-2</v>
      </c>
      <c r="R5" s="194">
        <f t="shared" ref="R5:R54" si="10">O5-N5</f>
        <v>849.75</v>
      </c>
      <c r="S5" s="207">
        <f t="shared" ref="S5:S54" si="11">ROUND(R5/N5,2)</f>
        <v>0.11</v>
      </c>
      <c r="T5" s="196">
        <f>'Table - Moving Averages'!S65</f>
        <v>65147.25</v>
      </c>
      <c r="U5" s="164">
        <f>'Table - Moving Averages'!T65</f>
        <v>68191</v>
      </c>
      <c r="V5" s="210">
        <f t="shared" ref="V5:V54" si="12">U5-U4</f>
        <v>1574</v>
      </c>
      <c r="W5" s="211">
        <f t="shared" ref="W5:W54" si="13">V5/U4</f>
        <v>2.3627602563910114E-2</v>
      </c>
      <c r="X5" s="196">
        <f t="shared" si="4"/>
        <v>3043.75</v>
      </c>
      <c r="Y5" s="205">
        <f t="shared" ref="Y5:Y54" si="14">ROUND(X5/T5,2)</f>
        <v>0.05</v>
      </c>
      <c r="Z5" s="208"/>
      <c r="AA5" s="208"/>
      <c r="AB5" s="208"/>
      <c r="AC5" s="213"/>
      <c r="AD5" s="208"/>
      <c r="AE5" s="213"/>
    </row>
    <row r="6" spans="1:31" s="200" customFormat="1" x14ac:dyDescent="0.25">
      <c r="A6" s="200">
        <v>4</v>
      </c>
      <c r="B6" s="198">
        <f>'Table - Initials'!S7</f>
        <v>6567</v>
      </c>
      <c r="C6" s="64">
        <f>'Table - Initials'!T7</f>
        <v>6527</v>
      </c>
      <c r="D6" s="209">
        <f t="shared" si="5"/>
        <v>-1401</v>
      </c>
      <c r="E6" s="202">
        <f t="shared" ref="E6:E54" si="15">D6/C5</f>
        <v>-0.176715438950555</v>
      </c>
      <c r="F6" s="201">
        <f t="shared" si="0"/>
        <v>-40</v>
      </c>
      <c r="G6" s="203">
        <f t="shared" si="1"/>
        <v>-0.01</v>
      </c>
      <c r="H6" s="196">
        <f>'Table - Continued'!S7</f>
        <v>61729</v>
      </c>
      <c r="I6" s="164">
        <f>'Table - Continued'!T7</f>
        <v>64953</v>
      </c>
      <c r="J6" s="210">
        <f t="shared" si="6"/>
        <v>-2461</v>
      </c>
      <c r="K6" s="211">
        <f t="shared" si="7"/>
        <v>-3.650577031477141E-2</v>
      </c>
      <c r="L6" s="196">
        <f t="shared" si="2"/>
        <v>3224</v>
      </c>
      <c r="M6" s="261">
        <f t="shared" si="3"/>
        <v>0.05</v>
      </c>
      <c r="N6" s="194">
        <f>'Table - Moving Averages'!S8</f>
        <v>7254</v>
      </c>
      <c r="O6" s="262">
        <f>'Table - Moving Averages'!T8</f>
        <v>8094.75</v>
      </c>
      <c r="P6" s="194">
        <f t="shared" si="8"/>
        <v>-829.25</v>
      </c>
      <c r="Q6" s="212">
        <f t="shared" si="9"/>
        <v>-9.2923576871358132E-2</v>
      </c>
      <c r="R6" s="194">
        <f t="shared" si="10"/>
        <v>840.75</v>
      </c>
      <c r="S6" s="207">
        <f t="shared" si="11"/>
        <v>0.12</v>
      </c>
      <c r="T6" s="196">
        <f>'Table - Moving Averages'!S66</f>
        <v>63868.75</v>
      </c>
      <c r="U6" s="164">
        <f>'Table - Moving Averages'!T66</f>
        <v>66937.5</v>
      </c>
      <c r="V6" s="210">
        <f t="shared" si="12"/>
        <v>-1253.5</v>
      </c>
      <c r="W6" s="211">
        <f t="shared" si="13"/>
        <v>-1.838219119825197E-2</v>
      </c>
      <c r="X6" s="196">
        <f t="shared" si="4"/>
        <v>3068.75</v>
      </c>
      <c r="Y6" s="205">
        <f t="shared" si="14"/>
        <v>0.05</v>
      </c>
      <c r="Z6" s="208"/>
      <c r="AA6" s="208"/>
      <c r="AB6" s="208"/>
      <c r="AC6" s="213"/>
      <c r="AD6" s="208"/>
      <c r="AE6" s="213"/>
    </row>
    <row r="7" spans="1:31" s="200" customFormat="1" x14ac:dyDescent="0.25">
      <c r="A7" s="200">
        <v>5</v>
      </c>
      <c r="B7" s="198">
        <f>'Table - Initials'!S8</f>
        <v>11104</v>
      </c>
      <c r="C7" s="64">
        <f>'Table - Initials'!T8</f>
        <v>7062</v>
      </c>
      <c r="D7" s="209">
        <f t="shared" si="5"/>
        <v>535</v>
      </c>
      <c r="E7" s="202">
        <f t="shared" si="15"/>
        <v>8.1967213114754092E-2</v>
      </c>
      <c r="F7" s="201">
        <f t="shared" si="0"/>
        <v>-4042</v>
      </c>
      <c r="G7" s="203">
        <f t="shared" si="1"/>
        <v>-0.36</v>
      </c>
      <c r="H7" s="196">
        <f>'Table - Continued'!S8</f>
        <v>61107</v>
      </c>
      <c r="I7" s="164">
        <f>'Table - Continued'!T8</f>
        <v>63804</v>
      </c>
      <c r="J7" s="210">
        <f t="shared" si="6"/>
        <v>-1149</v>
      </c>
      <c r="K7" s="211">
        <f t="shared" si="7"/>
        <v>-1.7689714100965315E-2</v>
      </c>
      <c r="L7" s="196">
        <f t="shared" si="2"/>
        <v>2697</v>
      </c>
      <c r="M7" s="261">
        <f t="shared" si="3"/>
        <v>0.04</v>
      </c>
      <c r="N7" s="194">
        <f>'Table - Moving Averages'!S9</f>
        <v>7763.25</v>
      </c>
      <c r="O7" s="262">
        <f>'Table - Moving Averages'!T9</f>
        <v>7622.75</v>
      </c>
      <c r="P7" s="194">
        <f t="shared" si="8"/>
        <v>-472</v>
      </c>
      <c r="Q7" s="212">
        <f t="shared" si="9"/>
        <v>-5.8309398066648137E-2</v>
      </c>
      <c r="R7" s="194">
        <f t="shared" si="10"/>
        <v>-140.5</v>
      </c>
      <c r="S7" s="207">
        <f t="shared" si="11"/>
        <v>-0.02</v>
      </c>
      <c r="T7" s="196">
        <f>'Table - Moving Averages'!S67</f>
        <v>62470.25</v>
      </c>
      <c r="U7" s="164">
        <f>'Table - Moving Averages'!T67</f>
        <v>65449.5</v>
      </c>
      <c r="V7" s="210">
        <f t="shared" si="12"/>
        <v>-1488</v>
      </c>
      <c r="W7" s="211">
        <f t="shared" si="13"/>
        <v>-2.2229691876750699E-2</v>
      </c>
      <c r="X7" s="196">
        <f t="shared" si="4"/>
        <v>2979.25</v>
      </c>
      <c r="Y7" s="205">
        <f t="shared" si="14"/>
        <v>0.05</v>
      </c>
      <c r="Z7" s="208"/>
      <c r="AA7" s="208"/>
      <c r="AB7" s="208"/>
      <c r="AC7" s="213"/>
      <c r="AD7" s="208"/>
      <c r="AE7" s="213"/>
    </row>
    <row r="8" spans="1:31" s="200" customFormat="1" x14ac:dyDescent="0.25">
      <c r="A8" s="200">
        <v>6</v>
      </c>
      <c r="B8" s="198">
        <f>'Table - Initials'!S9</f>
        <v>12308</v>
      </c>
      <c r="C8" s="64">
        <f>'Table - Initials'!T9</f>
        <v>6203</v>
      </c>
      <c r="D8" s="209">
        <f t="shared" si="5"/>
        <v>-859</v>
      </c>
      <c r="E8" s="202">
        <f t="shared" si="15"/>
        <v>-0.12163693004814501</v>
      </c>
      <c r="F8" s="201">
        <f t="shared" si="0"/>
        <v>-6105</v>
      </c>
      <c r="G8" s="203">
        <f t="shared" si="1"/>
        <v>-0.5</v>
      </c>
      <c r="H8" s="196">
        <f>'Table - Continued'!S9</f>
        <v>67765</v>
      </c>
      <c r="I8" s="164">
        <f>'Table - Continued'!T9</f>
        <v>61268</v>
      </c>
      <c r="J8" s="210">
        <f t="shared" si="6"/>
        <v>-2536</v>
      </c>
      <c r="K8" s="211">
        <f t="shared" si="7"/>
        <v>-3.9746724343301364E-2</v>
      </c>
      <c r="L8" s="196">
        <f t="shared" si="2"/>
        <v>-6497</v>
      </c>
      <c r="M8" s="261">
        <f t="shared" si="3"/>
        <v>-0.1</v>
      </c>
      <c r="N8" s="194">
        <f>'Table - Moving Averages'!S10</f>
        <v>9099.25</v>
      </c>
      <c r="O8" s="262">
        <f>'Table - Moving Averages'!T10</f>
        <v>6930</v>
      </c>
      <c r="P8" s="194">
        <f t="shared" si="8"/>
        <v>-692.75</v>
      </c>
      <c r="Q8" s="212">
        <f t="shared" si="9"/>
        <v>-9.087927585189072E-2</v>
      </c>
      <c r="R8" s="194">
        <f t="shared" si="10"/>
        <v>-2169.25</v>
      </c>
      <c r="S8" s="207">
        <f t="shared" si="11"/>
        <v>-0.24</v>
      </c>
      <c r="T8" s="196">
        <f>'Table - Moving Averages'!S68</f>
        <v>63396</v>
      </c>
      <c r="U8" s="164">
        <f>'Table - Moving Averages'!T68</f>
        <v>64359.75</v>
      </c>
      <c r="V8" s="210">
        <f t="shared" si="12"/>
        <v>-1089.75</v>
      </c>
      <c r="W8" s="211">
        <f t="shared" si="13"/>
        <v>-1.6650241789471273E-2</v>
      </c>
      <c r="X8" s="196">
        <f t="shared" si="4"/>
        <v>963.75</v>
      </c>
      <c r="Y8" s="205">
        <f t="shared" si="14"/>
        <v>0.02</v>
      </c>
      <c r="Z8" s="208"/>
      <c r="AA8" s="208"/>
      <c r="AB8" s="208"/>
      <c r="AC8" s="213"/>
      <c r="AD8" s="208"/>
      <c r="AE8" s="213"/>
    </row>
    <row r="9" spans="1:31" s="200" customFormat="1" x14ac:dyDescent="0.25">
      <c r="A9" s="200">
        <v>7</v>
      </c>
      <c r="B9" s="198">
        <f>'Table - Initials'!S10</f>
        <v>7238</v>
      </c>
      <c r="C9" s="64">
        <f>'Table - Initials'!T10</f>
        <v>5507</v>
      </c>
      <c r="D9" s="209">
        <f t="shared" si="5"/>
        <v>-696</v>
      </c>
      <c r="E9" s="202">
        <f t="shared" si="15"/>
        <v>-0.11220377236820893</v>
      </c>
      <c r="F9" s="201">
        <f t="shared" si="0"/>
        <v>-1731</v>
      </c>
      <c r="G9" s="203">
        <f t="shared" si="1"/>
        <v>-0.24</v>
      </c>
      <c r="H9" s="196">
        <f>'Table - Continued'!S10</f>
        <v>73052</v>
      </c>
      <c r="I9" s="164">
        <f>'Table - Continued'!T10</f>
        <v>59297</v>
      </c>
      <c r="J9" s="210">
        <f t="shared" si="6"/>
        <v>-1971</v>
      </c>
      <c r="K9" s="211">
        <f t="shared" si="7"/>
        <v>-3.2170137755435139E-2</v>
      </c>
      <c r="L9" s="196">
        <f t="shared" si="2"/>
        <v>-13755</v>
      </c>
      <c r="M9" s="261">
        <f t="shared" si="3"/>
        <v>-0.19</v>
      </c>
      <c r="N9" s="194">
        <f>'Table - Moving Averages'!S11</f>
        <v>9304.25</v>
      </c>
      <c r="O9" s="262">
        <f>'Table - Moving Averages'!T11</f>
        <v>6324.75</v>
      </c>
      <c r="P9" s="194">
        <f t="shared" si="8"/>
        <v>-605.25</v>
      </c>
      <c r="Q9" s="212">
        <f t="shared" si="9"/>
        <v>-8.7337662337662339E-2</v>
      </c>
      <c r="R9" s="194">
        <f t="shared" si="10"/>
        <v>-2979.5</v>
      </c>
      <c r="S9" s="207">
        <f t="shared" si="11"/>
        <v>-0.32</v>
      </c>
      <c r="T9" s="196">
        <f>'Table - Moving Averages'!S69</f>
        <v>65913.25</v>
      </c>
      <c r="U9" s="164">
        <f>'Table - Moving Averages'!T69</f>
        <v>62330.5</v>
      </c>
      <c r="V9" s="210">
        <f t="shared" si="12"/>
        <v>-2029.25</v>
      </c>
      <c r="W9" s="211">
        <f t="shared" si="13"/>
        <v>-3.1529799292259526E-2</v>
      </c>
      <c r="X9" s="196">
        <f t="shared" si="4"/>
        <v>-3582.75</v>
      </c>
      <c r="Y9" s="205">
        <f t="shared" si="14"/>
        <v>-0.05</v>
      </c>
      <c r="Z9" s="208"/>
      <c r="AA9" s="208"/>
      <c r="AB9" s="208"/>
      <c r="AC9" s="213"/>
      <c r="AD9" s="208"/>
      <c r="AE9" s="213"/>
    </row>
    <row r="10" spans="1:31" s="200" customFormat="1" x14ac:dyDescent="0.25">
      <c r="A10" s="200">
        <v>8</v>
      </c>
      <c r="B10" s="198">
        <f>'Table - Initials'!S11</f>
        <v>6116</v>
      </c>
      <c r="C10" s="64">
        <f>'Table - Initials'!T11</f>
        <v>5687</v>
      </c>
      <c r="D10" s="209">
        <f t="shared" si="5"/>
        <v>180</v>
      </c>
      <c r="E10" s="202">
        <f t="shared" si="15"/>
        <v>3.2685672780098055E-2</v>
      </c>
      <c r="F10" s="201">
        <f t="shared" si="0"/>
        <v>-429</v>
      </c>
      <c r="G10" s="203">
        <f t="shared" si="1"/>
        <v>-7.0000000000000007E-2</v>
      </c>
      <c r="H10" s="196">
        <f>'Table - Continued'!S11</f>
        <v>67069</v>
      </c>
      <c r="I10" s="164">
        <f>'Table - Continued'!T11</f>
        <v>58067</v>
      </c>
      <c r="J10" s="210">
        <f t="shared" si="6"/>
        <v>-1230</v>
      </c>
      <c r="K10" s="211">
        <f t="shared" si="7"/>
        <v>-2.074303927686055E-2</v>
      </c>
      <c r="L10" s="196">
        <f t="shared" si="2"/>
        <v>-9002</v>
      </c>
      <c r="M10" s="261">
        <f t="shared" si="3"/>
        <v>-0.13</v>
      </c>
      <c r="N10" s="194">
        <f>'Table - Moving Averages'!S12</f>
        <v>9191.5</v>
      </c>
      <c r="O10" s="262">
        <f>'Table - Moving Averages'!T12</f>
        <v>6114.75</v>
      </c>
      <c r="P10" s="194">
        <f t="shared" si="8"/>
        <v>-210</v>
      </c>
      <c r="Q10" s="212">
        <f t="shared" si="9"/>
        <v>-3.3202893394995853E-2</v>
      </c>
      <c r="R10" s="194">
        <f t="shared" si="10"/>
        <v>-3076.75</v>
      </c>
      <c r="S10" s="207">
        <f t="shared" si="11"/>
        <v>-0.33</v>
      </c>
      <c r="T10" s="196">
        <f>'Table - Moving Averages'!S70</f>
        <v>67248.25</v>
      </c>
      <c r="U10" s="164">
        <f>'Table - Moving Averages'!T70</f>
        <v>60609</v>
      </c>
      <c r="V10" s="210">
        <f t="shared" si="12"/>
        <v>-1721.5</v>
      </c>
      <c r="W10" s="211">
        <f t="shared" si="13"/>
        <v>-2.7618902463480959E-2</v>
      </c>
      <c r="X10" s="196">
        <f t="shared" si="4"/>
        <v>-6639.25</v>
      </c>
      <c r="Y10" s="205">
        <f t="shared" si="14"/>
        <v>-0.1</v>
      </c>
      <c r="Z10" s="208"/>
      <c r="AA10" s="208"/>
      <c r="AB10" s="208"/>
      <c r="AC10" s="213"/>
      <c r="AD10" s="208"/>
      <c r="AE10" s="213"/>
    </row>
    <row r="11" spans="1:31" s="200" customFormat="1" x14ac:dyDescent="0.25">
      <c r="A11" s="200">
        <v>9</v>
      </c>
      <c r="B11" s="198">
        <f>'Table - Initials'!S12</f>
        <v>6977</v>
      </c>
      <c r="C11" s="64">
        <f>'Table - Initials'!T12</f>
        <v>6548</v>
      </c>
      <c r="D11" s="209">
        <f t="shared" si="5"/>
        <v>861</v>
      </c>
      <c r="E11" s="202">
        <f t="shared" si="15"/>
        <v>0.15139792509231581</v>
      </c>
      <c r="F11" s="201">
        <f t="shared" si="0"/>
        <v>-429</v>
      </c>
      <c r="G11" s="203">
        <f t="shared" si="1"/>
        <v>-0.06</v>
      </c>
      <c r="H11" s="196">
        <f>'Table - Continued'!S12</f>
        <v>64323</v>
      </c>
      <c r="I11" s="164">
        <f>'Table - Continued'!T12</f>
        <v>56105</v>
      </c>
      <c r="J11" s="210">
        <f t="shared" si="6"/>
        <v>-1962</v>
      </c>
      <c r="K11" s="211">
        <f t="shared" si="7"/>
        <v>-3.3788554600719861E-2</v>
      </c>
      <c r="L11" s="196">
        <f t="shared" si="2"/>
        <v>-8218</v>
      </c>
      <c r="M11" s="261">
        <f t="shared" si="3"/>
        <v>-0.13</v>
      </c>
      <c r="N11" s="194">
        <f>'Table - Moving Averages'!S13</f>
        <v>8159.75</v>
      </c>
      <c r="O11" s="262">
        <f>'Table - Moving Averages'!T13</f>
        <v>5986.25</v>
      </c>
      <c r="P11" s="194">
        <f t="shared" si="8"/>
        <v>-128.5</v>
      </c>
      <c r="Q11" s="212">
        <f t="shared" si="9"/>
        <v>-2.1014759393270372E-2</v>
      </c>
      <c r="R11" s="194">
        <f t="shared" si="10"/>
        <v>-2173.5</v>
      </c>
      <c r="S11" s="207">
        <f t="shared" si="11"/>
        <v>-0.27</v>
      </c>
      <c r="T11" s="196">
        <f>'Table - Moving Averages'!S71</f>
        <v>68052.25</v>
      </c>
      <c r="U11" s="164">
        <f>'Table - Moving Averages'!T71</f>
        <v>58684.25</v>
      </c>
      <c r="V11" s="210">
        <f t="shared" si="12"/>
        <v>-1924.75</v>
      </c>
      <c r="W11" s="211">
        <f t="shared" si="13"/>
        <v>-3.1756834793512517E-2</v>
      </c>
      <c r="X11" s="196">
        <f t="shared" si="4"/>
        <v>-9368</v>
      </c>
      <c r="Y11" s="205">
        <f t="shared" si="14"/>
        <v>-0.14000000000000001</v>
      </c>
      <c r="Z11" s="208"/>
      <c r="AA11" s="208"/>
      <c r="AB11" s="208"/>
      <c r="AC11" s="213"/>
      <c r="AD11" s="208"/>
      <c r="AE11" s="213"/>
    </row>
    <row r="12" spans="1:31" s="200" customFormat="1" x14ac:dyDescent="0.25">
      <c r="A12" s="200">
        <v>10</v>
      </c>
      <c r="B12" s="198">
        <f>'Table - Initials'!S13</f>
        <v>5727</v>
      </c>
      <c r="C12" s="64">
        <f>'Table - Initials'!T13</f>
        <v>14154</v>
      </c>
      <c r="D12" s="209">
        <f t="shared" si="5"/>
        <v>7606</v>
      </c>
      <c r="E12" s="202">
        <f t="shared" si="15"/>
        <v>1.1615760537568722</v>
      </c>
      <c r="F12" s="201">
        <f t="shared" si="0"/>
        <v>8427</v>
      </c>
      <c r="G12" s="203">
        <f t="shared" si="1"/>
        <v>1.47</v>
      </c>
      <c r="H12" s="196">
        <f>'Table - Continued'!S13</f>
        <v>62672</v>
      </c>
      <c r="I12" s="164">
        <f>'Table - Continued'!T13</f>
        <v>55182</v>
      </c>
      <c r="J12" s="210">
        <f t="shared" si="6"/>
        <v>-923</v>
      </c>
      <c r="K12" s="211">
        <f t="shared" si="7"/>
        <v>-1.6451296675875589E-2</v>
      </c>
      <c r="L12" s="196">
        <f t="shared" si="2"/>
        <v>-7490</v>
      </c>
      <c r="M12" s="261">
        <f t="shared" si="3"/>
        <v>-0.12</v>
      </c>
      <c r="N12" s="194">
        <f>'Table - Moving Averages'!S14</f>
        <v>6514.5</v>
      </c>
      <c r="O12" s="262">
        <f>'Table - Moving Averages'!T14</f>
        <v>7974</v>
      </c>
      <c r="P12" s="194">
        <f t="shared" si="8"/>
        <v>1987.75</v>
      </c>
      <c r="Q12" s="212">
        <f t="shared" si="9"/>
        <v>0.33205262058884943</v>
      </c>
      <c r="R12" s="194">
        <f t="shared" si="10"/>
        <v>1459.5</v>
      </c>
      <c r="S12" s="207">
        <f t="shared" si="11"/>
        <v>0.22</v>
      </c>
      <c r="T12" s="196">
        <f>'Table - Moving Averages'!S72</f>
        <v>66779</v>
      </c>
      <c r="U12" s="164">
        <f>'Table - Moving Averages'!T72</f>
        <v>57162.75</v>
      </c>
      <c r="V12" s="210">
        <f t="shared" si="12"/>
        <v>-1521.5</v>
      </c>
      <c r="W12" s="211">
        <f t="shared" si="13"/>
        <v>-2.5926888389985386E-2</v>
      </c>
      <c r="X12" s="196">
        <f t="shared" si="4"/>
        <v>-9616.25</v>
      </c>
      <c r="Y12" s="205">
        <f t="shared" si="14"/>
        <v>-0.14000000000000001</v>
      </c>
      <c r="Z12" s="208"/>
      <c r="AA12" s="208"/>
      <c r="AB12" s="208"/>
      <c r="AC12" s="213"/>
      <c r="AD12" s="208"/>
      <c r="AE12" s="213"/>
    </row>
    <row r="13" spans="1:31" s="200" customFormat="1" x14ac:dyDescent="0.25">
      <c r="A13" s="200">
        <v>11</v>
      </c>
      <c r="B13" s="198">
        <f>'Table - Initials'!S14</f>
        <v>5339</v>
      </c>
      <c r="C13" s="64">
        <f>'Table - Initials'!T14</f>
        <v>128962</v>
      </c>
      <c r="D13" s="209">
        <f t="shared" si="5"/>
        <v>114808</v>
      </c>
      <c r="E13" s="202">
        <f t="shared" si="15"/>
        <v>8.1113466157976539</v>
      </c>
      <c r="F13" s="201">
        <f t="shared" si="0"/>
        <v>123623</v>
      </c>
      <c r="G13" s="203">
        <f t="shared" si="1"/>
        <v>23.15</v>
      </c>
      <c r="H13" s="196">
        <f>'Table - Continued'!S14</f>
        <v>59483</v>
      </c>
      <c r="I13" s="164">
        <f>'Table - Continued'!T14</f>
        <v>62149</v>
      </c>
      <c r="J13" s="210">
        <f t="shared" si="6"/>
        <v>6967</v>
      </c>
      <c r="K13" s="211">
        <f t="shared" si="7"/>
        <v>0.12625493820448697</v>
      </c>
      <c r="L13" s="196">
        <f t="shared" si="2"/>
        <v>2666</v>
      </c>
      <c r="M13" s="261">
        <f t="shared" si="3"/>
        <v>0.04</v>
      </c>
      <c r="N13" s="194">
        <f>'Table - Moving Averages'!S15</f>
        <v>6039.75</v>
      </c>
      <c r="O13" s="262">
        <f>'Table - Moving Averages'!T15</f>
        <v>38837.75</v>
      </c>
      <c r="P13" s="194">
        <f t="shared" si="8"/>
        <v>30863.75</v>
      </c>
      <c r="Q13" s="212">
        <f t="shared" si="9"/>
        <v>3.8705480311010785</v>
      </c>
      <c r="R13" s="194">
        <f t="shared" si="10"/>
        <v>32798</v>
      </c>
      <c r="S13" s="207">
        <f t="shared" si="11"/>
        <v>5.43</v>
      </c>
      <c r="T13" s="196">
        <f>'Table - Moving Averages'!S73</f>
        <v>63386.75</v>
      </c>
      <c r="U13" s="164">
        <f>'Table - Moving Averages'!T73</f>
        <v>57875.75</v>
      </c>
      <c r="V13" s="210">
        <f t="shared" si="12"/>
        <v>713</v>
      </c>
      <c r="W13" s="211">
        <f t="shared" si="13"/>
        <v>1.247315778194716E-2</v>
      </c>
      <c r="X13" s="196">
        <f t="shared" si="4"/>
        <v>-5511</v>
      </c>
      <c r="Y13" s="205">
        <f t="shared" si="14"/>
        <v>-0.09</v>
      </c>
      <c r="Z13" s="208"/>
      <c r="AA13" s="208"/>
      <c r="AB13" s="208"/>
      <c r="AC13" s="213"/>
      <c r="AD13" s="208"/>
      <c r="AE13" s="213"/>
    </row>
    <row r="14" spans="1:31" s="200" customFormat="1" x14ac:dyDescent="0.25">
      <c r="A14" s="200">
        <v>12</v>
      </c>
      <c r="B14" s="198">
        <f>'Table - Initials'!S15</f>
        <v>5422</v>
      </c>
      <c r="C14" s="64">
        <f>'Table - Initials'!T15</f>
        <v>181975</v>
      </c>
      <c r="D14" s="209">
        <f t="shared" si="5"/>
        <v>53013</v>
      </c>
      <c r="E14" s="202">
        <f t="shared" si="15"/>
        <v>0.41107458010886927</v>
      </c>
      <c r="F14" s="201">
        <f t="shared" si="0"/>
        <v>176553</v>
      </c>
      <c r="G14" s="203">
        <f t="shared" si="1"/>
        <v>32.56</v>
      </c>
      <c r="H14" s="196">
        <f>'Table - Continued'!S15</f>
        <v>56176</v>
      </c>
      <c r="I14" s="164">
        <f>'Table - Continued'!T15</f>
        <v>156387</v>
      </c>
      <c r="J14" s="210">
        <f t="shared" si="6"/>
        <v>94238</v>
      </c>
      <c r="K14" s="211">
        <f t="shared" si="7"/>
        <v>1.51632367375179</v>
      </c>
      <c r="L14" s="196">
        <f t="shared" si="2"/>
        <v>100211</v>
      </c>
      <c r="M14" s="261">
        <f t="shared" si="3"/>
        <v>1.78</v>
      </c>
      <c r="N14" s="194">
        <f>'Table - Moving Averages'!S16</f>
        <v>5866.25</v>
      </c>
      <c r="O14" s="262">
        <f>'Table - Moving Averages'!T16</f>
        <v>82909.75</v>
      </c>
      <c r="P14" s="194">
        <f t="shared" si="8"/>
        <v>44072</v>
      </c>
      <c r="Q14" s="212">
        <f t="shared" si="9"/>
        <v>1.1347722254765016</v>
      </c>
      <c r="R14" s="194">
        <f t="shared" si="10"/>
        <v>77043.5</v>
      </c>
      <c r="S14" s="207">
        <f t="shared" si="11"/>
        <v>13.13</v>
      </c>
      <c r="T14" s="196">
        <f>'Table - Moving Averages'!S74</f>
        <v>60663.5</v>
      </c>
      <c r="U14" s="164">
        <f>'Table - Moving Averages'!T74</f>
        <v>82455.75</v>
      </c>
      <c r="V14" s="210">
        <f t="shared" si="12"/>
        <v>24580</v>
      </c>
      <c r="W14" s="211">
        <f t="shared" si="13"/>
        <v>0.42470291961659246</v>
      </c>
      <c r="X14" s="196">
        <f t="shared" si="4"/>
        <v>21792.25</v>
      </c>
      <c r="Y14" s="205">
        <f t="shared" si="14"/>
        <v>0.36</v>
      </c>
      <c r="Z14" s="208"/>
      <c r="AA14" s="208"/>
      <c r="AB14" s="208"/>
      <c r="AC14" s="213"/>
      <c r="AD14" s="208"/>
      <c r="AE14" s="213"/>
    </row>
    <row r="15" spans="1:31" s="200" customFormat="1" x14ac:dyDescent="0.25">
      <c r="A15" s="200">
        <v>13</v>
      </c>
      <c r="B15" s="198">
        <f>'Table - Initials'!S16</f>
        <v>6236</v>
      </c>
      <c r="C15" s="64">
        <f>'Table - Initials'!T16</f>
        <v>170063</v>
      </c>
      <c r="D15" s="209">
        <f t="shared" si="5"/>
        <v>-11912</v>
      </c>
      <c r="E15" s="202">
        <f t="shared" si="15"/>
        <v>-6.5459541145761774E-2</v>
      </c>
      <c r="F15" s="201">
        <f t="shared" si="0"/>
        <v>163827</v>
      </c>
      <c r="G15" s="203">
        <f t="shared" si="1"/>
        <v>26.27</v>
      </c>
      <c r="H15" s="196">
        <f>'Table - Continued'!S16</f>
        <v>53449</v>
      </c>
      <c r="I15" s="164">
        <f>'Table - Continued'!T16</f>
        <v>305349</v>
      </c>
      <c r="J15" s="210">
        <f t="shared" si="6"/>
        <v>148962</v>
      </c>
      <c r="K15" s="211">
        <f t="shared" si="7"/>
        <v>0.95252162903566151</v>
      </c>
      <c r="L15" s="196">
        <f t="shared" si="2"/>
        <v>251900</v>
      </c>
      <c r="M15" s="261">
        <f t="shared" si="3"/>
        <v>4.71</v>
      </c>
      <c r="N15" s="194">
        <f>'Table - Moving Averages'!S17</f>
        <v>5681</v>
      </c>
      <c r="O15" s="262">
        <f>'Table - Moving Averages'!T17</f>
        <v>123788.5</v>
      </c>
      <c r="P15" s="194">
        <f t="shared" si="8"/>
        <v>40878.75</v>
      </c>
      <c r="Q15" s="212">
        <f t="shared" si="9"/>
        <v>0.49305117914358687</v>
      </c>
      <c r="R15" s="194">
        <f t="shared" si="10"/>
        <v>118107.5</v>
      </c>
      <c r="S15" s="207">
        <f t="shared" si="11"/>
        <v>20.79</v>
      </c>
      <c r="T15" s="196">
        <f>'Table - Moving Averages'!S75</f>
        <v>57945</v>
      </c>
      <c r="U15" s="164">
        <f>'Table - Moving Averages'!T75</f>
        <v>144766.75</v>
      </c>
      <c r="V15" s="210">
        <f t="shared" si="12"/>
        <v>62311</v>
      </c>
      <c r="W15" s="211">
        <f t="shared" si="13"/>
        <v>0.75569017321411791</v>
      </c>
      <c r="X15" s="196">
        <f t="shared" si="4"/>
        <v>86821.75</v>
      </c>
      <c r="Y15" s="205">
        <f t="shared" si="14"/>
        <v>1.5</v>
      </c>
      <c r="Z15" s="208"/>
      <c r="AA15" s="208"/>
      <c r="AB15" s="208"/>
      <c r="AC15" s="213"/>
      <c r="AD15" s="208"/>
      <c r="AE15" s="213"/>
    </row>
    <row r="16" spans="1:31" s="200" customFormat="1" x14ac:dyDescent="0.25">
      <c r="A16" s="200">
        <v>14</v>
      </c>
      <c r="B16" s="198">
        <f>'Table - Initials'!S17</f>
        <v>6890</v>
      </c>
      <c r="C16" s="64">
        <f>'Table - Initials'!T17</f>
        <v>143241</v>
      </c>
      <c r="D16" s="209">
        <f t="shared" si="5"/>
        <v>-26822</v>
      </c>
      <c r="E16" s="202">
        <f t="shared" si="15"/>
        <v>-0.1577180221447346</v>
      </c>
      <c r="F16" s="201">
        <f t="shared" si="0"/>
        <v>136351</v>
      </c>
      <c r="G16" s="203">
        <f t="shared" si="1"/>
        <v>19.79</v>
      </c>
      <c r="H16" s="196">
        <f>'Table - Continued'!S17</f>
        <v>52372</v>
      </c>
      <c r="I16" s="164">
        <f>'Table - Continued'!T17</f>
        <v>435891</v>
      </c>
      <c r="J16" s="210">
        <f t="shared" si="6"/>
        <v>130542</v>
      </c>
      <c r="K16" s="211">
        <f t="shared" si="7"/>
        <v>0.42751736537535739</v>
      </c>
      <c r="L16" s="196">
        <f t="shared" si="2"/>
        <v>383519</v>
      </c>
      <c r="M16" s="261">
        <f t="shared" si="3"/>
        <v>7.32</v>
      </c>
      <c r="N16" s="194">
        <f>'Table - Moving Averages'!S18</f>
        <v>5971.75</v>
      </c>
      <c r="O16" s="262">
        <f>'Table - Moving Averages'!T18</f>
        <v>156060.25</v>
      </c>
      <c r="P16" s="194">
        <f t="shared" si="8"/>
        <v>32271.75</v>
      </c>
      <c r="Q16" s="212">
        <f t="shared" si="9"/>
        <v>0.26070071129386008</v>
      </c>
      <c r="R16" s="194">
        <f t="shared" si="10"/>
        <v>150088.5</v>
      </c>
      <c r="S16" s="207">
        <f t="shared" si="11"/>
        <v>25.13</v>
      </c>
      <c r="T16" s="196">
        <f>'Table - Moving Averages'!S76</f>
        <v>55370</v>
      </c>
      <c r="U16" s="164">
        <f>'Table - Moving Averages'!T76</f>
        <v>239944</v>
      </c>
      <c r="V16" s="210">
        <f t="shared" si="12"/>
        <v>95177.25</v>
      </c>
      <c r="W16" s="211">
        <f t="shared" si="13"/>
        <v>0.65745241915011565</v>
      </c>
      <c r="X16" s="196">
        <f t="shared" si="4"/>
        <v>184574</v>
      </c>
      <c r="Y16" s="205">
        <f t="shared" si="14"/>
        <v>3.33</v>
      </c>
      <c r="Z16" s="208"/>
      <c r="AA16" s="208"/>
      <c r="AB16" s="208"/>
      <c r="AC16" s="213"/>
      <c r="AD16" s="208"/>
      <c r="AE16" s="213"/>
    </row>
    <row r="17" spans="1:31" s="200" customFormat="1" x14ac:dyDescent="0.25">
      <c r="A17" s="200">
        <v>15</v>
      </c>
      <c r="B17" s="198">
        <f>'Table - Initials'!S18</f>
        <v>5709</v>
      </c>
      <c r="C17" s="64">
        <f>'Table - Initials'!T18</f>
        <v>82435</v>
      </c>
      <c r="D17" s="209">
        <f t="shared" si="5"/>
        <v>-60806</v>
      </c>
      <c r="E17" s="202">
        <f t="shared" si="15"/>
        <v>-0.42450136483269457</v>
      </c>
      <c r="F17" s="201">
        <f t="shared" si="0"/>
        <v>76726</v>
      </c>
      <c r="G17" s="203">
        <f t="shared" si="1"/>
        <v>13.44</v>
      </c>
      <c r="H17" s="196">
        <f>'Table - Continued'!S18</f>
        <v>51382</v>
      </c>
      <c r="I17" s="164">
        <f>'Table - Continued'!T18</f>
        <v>523126</v>
      </c>
      <c r="J17" s="210">
        <f t="shared" si="6"/>
        <v>87235</v>
      </c>
      <c r="K17" s="211">
        <f t="shared" si="7"/>
        <v>0.20013030780630939</v>
      </c>
      <c r="L17" s="196">
        <f t="shared" si="2"/>
        <v>471744</v>
      </c>
      <c r="M17" s="261">
        <f t="shared" si="3"/>
        <v>9.18</v>
      </c>
      <c r="N17" s="194">
        <f>'Table - Moving Averages'!S19</f>
        <v>6064.25</v>
      </c>
      <c r="O17" s="262">
        <f>'Table - Moving Averages'!T19</f>
        <v>144428.5</v>
      </c>
      <c r="P17" s="194">
        <f t="shared" si="8"/>
        <v>-11631.75</v>
      </c>
      <c r="Q17" s="212">
        <f>P17/O16</f>
        <v>-7.4533713741968252E-2</v>
      </c>
      <c r="R17" s="194">
        <f t="shared" si="10"/>
        <v>138364.25</v>
      </c>
      <c r="S17" s="207">
        <f t="shared" si="11"/>
        <v>22.82</v>
      </c>
      <c r="T17" s="196">
        <f>'Table - Moving Averages'!S77</f>
        <v>53344.75</v>
      </c>
      <c r="U17" s="164">
        <f>'Table - Moving Averages'!T77</f>
        <v>355188.25</v>
      </c>
      <c r="V17" s="210">
        <f t="shared" si="12"/>
        <v>115244.25</v>
      </c>
      <c r="W17" s="211">
        <f t="shared" si="13"/>
        <v>0.48029644417030642</v>
      </c>
      <c r="X17" s="196">
        <f t="shared" si="4"/>
        <v>301843.5</v>
      </c>
      <c r="Y17" s="205">
        <f t="shared" si="14"/>
        <v>5.66</v>
      </c>
      <c r="Z17" s="208"/>
      <c r="AA17" s="208"/>
      <c r="AB17" s="208"/>
      <c r="AC17" s="213"/>
      <c r="AD17" s="208"/>
      <c r="AE17" s="213"/>
    </row>
    <row r="18" spans="1:31" s="200" customFormat="1" x14ac:dyDescent="0.25">
      <c r="A18" s="200">
        <v>16</v>
      </c>
      <c r="B18" s="198">
        <f>'Table - Initials'!S19</f>
        <v>5290</v>
      </c>
      <c r="C18" s="64">
        <f>'Table - Initials'!T19</f>
        <v>137604</v>
      </c>
      <c r="D18" s="209">
        <f t="shared" si="5"/>
        <v>55169</v>
      </c>
      <c r="E18" s="202">
        <f t="shared" si="15"/>
        <v>0.66924243343240131</v>
      </c>
      <c r="F18" s="201">
        <f t="shared" si="0"/>
        <v>132314</v>
      </c>
      <c r="G18" s="203">
        <f t="shared" si="1"/>
        <v>25.01</v>
      </c>
      <c r="H18" s="196">
        <f>'Table - Continued'!S19</f>
        <v>49307</v>
      </c>
      <c r="I18" s="164">
        <f>'Table - Continued'!T19</f>
        <v>558103</v>
      </c>
      <c r="J18" s="210">
        <f t="shared" si="6"/>
        <v>34977</v>
      </c>
      <c r="K18" s="211">
        <f t="shared" si="7"/>
        <v>6.6861520933771221E-2</v>
      </c>
      <c r="L18" s="196">
        <f t="shared" si="2"/>
        <v>508796</v>
      </c>
      <c r="M18" s="261">
        <f t="shared" si="3"/>
        <v>10.32</v>
      </c>
      <c r="N18" s="194">
        <f>'Table - Moving Averages'!S20</f>
        <v>6031.25</v>
      </c>
      <c r="O18" s="262">
        <f>'Table - Moving Averages'!T20</f>
        <v>133335.75</v>
      </c>
      <c r="P18" s="194">
        <f t="shared" si="8"/>
        <v>-11092.75</v>
      </c>
      <c r="Q18" s="212">
        <f t="shared" si="9"/>
        <v>-7.6804439566982977E-2</v>
      </c>
      <c r="R18" s="194">
        <f t="shared" si="10"/>
        <v>127304.5</v>
      </c>
      <c r="S18" s="207">
        <f t="shared" si="11"/>
        <v>21.11</v>
      </c>
      <c r="T18" s="196">
        <f>'Table - Moving Averages'!S78</f>
        <v>51627.5</v>
      </c>
      <c r="U18" s="164">
        <f>'Table - Moving Averages'!T78</f>
        <v>455617.25</v>
      </c>
      <c r="V18" s="210">
        <f t="shared" si="12"/>
        <v>100429</v>
      </c>
      <c r="W18" s="211">
        <f t="shared" si="13"/>
        <v>0.28274865511457659</v>
      </c>
      <c r="X18" s="196">
        <f t="shared" si="4"/>
        <v>403989.75</v>
      </c>
      <c r="Y18" s="205">
        <f t="shared" si="14"/>
        <v>7.83</v>
      </c>
      <c r="Z18" s="208"/>
      <c r="AA18" s="208"/>
      <c r="AB18" s="208"/>
      <c r="AC18" s="213"/>
      <c r="AD18" s="208"/>
      <c r="AE18" s="213"/>
    </row>
    <row r="19" spans="1:31" s="200" customFormat="1" x14ac:dyDescent="0.25">
      <c r="A19" s="200">
        <v>17</v>
      </c>
      <c r="B19" s="198">
        <f>'Table - Initials'!S20</f>
        <v>5212</v>
      </c>
      <c r="C19" s="64">
        <f>'Table - Initials'!T20</f>
        <v>100762</v>
      </c>
      <c r="D19" s="209">
        <f t="shared" si="5"/>
        <v>-36842</v>
      </c>
      <c r="E19" s="202">
        <f t="shared" si="15"/>
        <v>-0.26773930990378186</v>
      </c>
      <c r="F19" s="201">
        <f t="shared" si="0"/>
        <v>95550</v>
      </c>
      <c r="G19" s="203">
        <f t="shared" si="1"/>
        <v>18.329999999999998</v>
      </c>
      <c r="H19" s="196">
        <f>'Table - Continued'!S20</f>
        <v>47444</v>
      </c>
      <c r="I19" s="164">
        <f>'Table - Continued'!T20</f>
        <v>586907</v>
      </c>
      <c r="J19" s="210">
        <f t="shared" si="6"/>
        <v>28804</v>
      </c>
      <c r="K19" s="211">
        <f t="shared" si="7"/>
        <v>5.1610545006925246E-2</v>
      </c>
      <c r="L19" s="196">
        <f t="shared" si="2"/>
        <v>539463</v>
      </c>
      <c r="M19" s="261">
        <f t="shared" si="3"/>
        <v>11.37</v>
      </c>
      <c r="N19" s="194">
        <f>'Table - Moving Averages'!S21</f>
        <v>5775.25</v>
      </c>
      <c r="O19" s="262">
        <f>'Table - Moving Averages'!T21</f>
        <v>116010.5</v>
      </c>
      <c r="P19" s="194">
        <f t="shared" si="8"/>
        <v>-17325.25</v>
      </c>
      <c r="Q19" s="212">
        <f t="shared" si="9"/>
        <v>-0.12993701989151446</v>
      </c>
      <c r="R19" s="194">
        <f t="shared" si="10"/>
        <v>110235.25</v>
      </c>
      <c r="S19" s="207">
        <f t="shared" si="11"/>
        <v>19.09</v>
      </c>
      <c r="T19" s="196">
        <f>'Table - Moving Averages'!S79</f>
        <v>50126.25</v>
      </c>
      <c r="U19" s="164">
        <f>'Table - Moving Averages'!T79</f>
        <v>526006.75</v>
      </c>
      <c r="V19" s="210">
        <f t="shared" si="12"/>
        <v>70389.5</v>
      </c>
      <c r="W19" s="211">
        <f t="shared" si="13"/>
        <v>0.15449261414048743</v>
      </c>
      <c r="X19" s="196">
        <f t="shared" si="4"/>
        <v>475880.5</v>
      </c>
      <c r="Y19" s="205">
        <f t="shared" si="14"/>
        <v>9.49</v>
      </c>
      <c r="Z19" s="208"/>
      <c r="AA19" s="208"/>
      <c r="AB19" s="208"/>
      <c r="AC19" s="213"/>
      <c r="AD19" s="208"/>
      <c r="AE19" s="213"/>
    </row>
    <row r="20" spans="1:31" s="200" customFormat="1" x14ac:dyDescent="0.25">
      <c r="A20" s="200">
        <v>18</v>
      </c>
      <c r="B20" s="198">
        <f>'Table - Initials'!S21</f>
        <v>5078</v>
      </c>
      <c r="C20" s="64">
        <f>'Table - Initials'!T21</f>
        <v>109425</v>
      </c>
      <c r="D20" s="209">
        <f t="shared" si="5"/>
        <v>8663</v>
      </c>
      <c r="E20" s="202">
        <f t="shared" si="15"/>
        <v>8.597487147932753E-2</v>
      </c>
      <c r="F20" s="201">
        <f t="shared" si="0"/>
        <v>104347</v>
      </c>
      <c r="G20" s="203">
        <f t="shared" si="1"/>
        <v>20.55</v>
      </c>
      <c r="H20" s="196">
        <f>'Table - Continued'!S21</f>
        <v>46051</v>
      </c>
      <c r="I20" s="164">
        <f>'Table - Continued'!T21</f>
        <v>721127</v>
      </c>
      <c r="J20" s="210">
        <f t="shared" si="6"/>
        <v>134220</v>
      </c>
      <c r="K20" s="211">
        <f t="shared" si="7"/>
        <v>0.22869040580534905</v>
      </c>
      <c r="L20" s="196">
        <f t="shared" si="2"/>
        <v>675076</v>
      </c>
      <c r="M20" s="261">
        <f t="shared" si="3"/>
        <v>14.66</v>
      </c>
      <c r="N20" s="194">
        <f>'Table - Moving Averages'!S22</f>
        <v>5322.25</v>
      </c>
      <c r="O20" s="262">
        <f>'Table - Moving Averages'!T22</f>
        <v>107556.5</v>
      </c>
      <c r="P20" s="194">
        <f t="shared" si="8"/>
        <v>-8454</v>
      </c>
      <c r="Q20" s="212">
        <f t="shared" si="9"/>
        <v>-7.2872714107774725E-2</v>
      </c>
      <c r="R20" s="194">
        <f t="shared" si="10"/>
        <v>102234.25</v>
      </c>
      <c r="S20" s="207">
        <f t="shared" si="11"/>
        <v>19.21</v>
      </c>
      <c r="T20" s="196">
        <f>'Table - Moving Averages'!S80</f>
        <v>48546</v>
      </c>
      <c r="U20" s="164">
        <f>'Table - Moving Averages'!T80</f>
        <v>597315.75</v>
      </c>
      <c r="V20" s="210">
        <f t="shared" si="12"/>
        <v>71309</v>
      </c>
      <c r="W20" s="211">
        <f t="shared" si="13"/>
        <v>0.13556670137788157</v>
      </c>
      <c r="X20" s="196">
        <f t="shared" si="4"/>
        <v>548769.75</v>
      </c>
      <c r="Y20" s="205">
        <f t="shared" si="14"/>
        <v>11.3</v>
      </c>
      <c r="Z20" s="208"/>
      <c r="AA20" s="208"/>
      <c r="AB20" s="208"/>
      <c r="AC20" s="213"/>
      <c r="AD20" s="208"/>
      <c r="AE20" s="213"/>
    </row>
    <row r="21" spans="1:31" s="200" customFormat="1" x14ac:dyDescent="0.25">
      <c r="A21" s="200">
        <v>19</v>
      </c>
      <c r="B21" s="198">
        <f>'Table - Initials'!S22</f>
        <v>5459</v>
      </c>
      <c r="C21" s="64">
        <f>'Table - Initials'!T22</f>
        <v>138733</v>
      </c>
      <c r="D21" s="209">
        <f t="shared" si="5"/>
        <v>29308</v>
      </c>
      <c r="E21" s="202">
        <f t="shared" si="15"/>
        <v>0.26783641763765137</v>
      </c>
      <c r="F21" s="201">
        <f t="shared" si="0"/>
        <v>133274</v>
      </c>
      <c r="G21" s="203">
        <f t="shared" si="1"/>
        <v>24.41</v>
      </c>
      <c r="H21" s="196">
        <f>'Table - Continued'!S22</f>
        <v>44909</v>
      </c>
      <c r="I21" s="164">
        <f>'Table - Continued'!T22</f>
        <v>1026321</v>
      </c>
      <c r="J21" s="210">
        <f t="shared" si="6"/>
        <v>305194</v>
      </c>
      <c r="K21" s="211">
        <f t="shared" si="7"/>
        <v>0.42321810166586465</v>
      </c>
      <c r="L21" s="196">
        <f t="shared" si="2"/>
        <v>981412</v>
      </c>
      <c r="M21" s="261">
        <f t="shared" si="3"/>
        <v>21.85</v>
      </c>
      <c r="N21" s="194">
        <f>'Table - Moving Averages'!S23</f>
        <v>5259.75</v>
      </c>
      <c r="O21" s="262">
        <f>'Table - Moving Averages'!T23</f>
        <v>121631</v>
      </c>
      <c r="P21" s="194">
        <f t="shared" si="8"/>
        <v>14074.5</v>
      </c>
      <c r="Q21" s="212">
        <f t="shared" si="9"/>
        <v>0.13085680549292697</v>
      </c>
      <c r="R21" s="194">
        <f t="shared" si="10"/>
        <v>116371.25</v>
      </c>
      <c r="S21" s="207">
        <f t="shared" si="11"/>
        <v>22.12</v>
      </c>
      <c r="T21" s="196">
        <f>'Table - Moving Averages'!S81</f>
        <v>46927.75</v>
      </c>
      <c r="U21" s="164">
        <f>'Table - Moving Averages'!T81</f>
        <v>723114.5</v>
      </c>
      <c r="V21" s="210">
        <f t="shared" si="12"/>
        <v>125798.75</v>
      </c>
      <c r="W21" s="211">
        <f t="shared" si="13"/>
        <v>0.21060678543969416</v>
      </c>
      <c r="X21" s="196">
        <f t="shared" si="4"/>
        <v>676186.75</v>
      </c>
      <c r="Y21" s="205">
        <f t="shared" si="14"/>
        <v>14.41</v>
      </c>
      <c r="Z21" s="208"/>
      <c r="AA21" s="208"/>
      <c r="AB21" s="208"/>
      <c r="AC21" s="213"/>
      <c r="AD21" s="208"/>
      <c r="AE21" s="213"/>
    </row>
    <row r="22" spans="1:31" s="200" customFormat="1" x14ac:dyDescent="0.25">
      <c r="A22" s="200">
        <v>20</v>
      </c>
      <c r="B22" s="198">
        <f>'Table - Initials'!S23</f>
        <v>5458</v>
      </c>
      <c r="C22" s="64">
        <f>'Table - Initials'!T23</f>
        <v>48445</v>
      </c>
      <c r="D22" s="209">
        <f t="shared" si="5"/>
        <v>-90288</v>
      </c>
      <c r="E22" s="202">
        <f t="shared" si="15"/>
        <v>-0.65080406247972722</v>
      </c>
      <c r="F22" s="201">
        <f t="shared" si="0"/>
        <v>42987</v>
      </c>
      <c r="G22" s="203">
        <f t="shared" si="1"/>
        <v>7.88</v>
      </c>
      <c r="H22" s="196">
        <f>'Table - Continued'!S23</f>
        <v>44906</v>
      </c>
      <c r="I22" s="164">
        <f>'Table - Continued'!T23</f>
        <v>577096</v>
      </c>
      <c r="J22" s="210">
        <f t="shared" si="6"/>
        <v>-449225</v>
      </c>
      <c r="K22" s="211">
        <f t="shared" si="7"/>
        <v>-0.43770418806591699</v>
      </c>
      <c r="L22" s="196">
        <f t="shared" si="2"/>
        <v>532190</v>
      </c>
      <c r="M22" s="261">
        <f t="shared" si="3"/>
        <v>11.85</v>
      </c>
      <c r="N22" s="194">
        <f>'Table - Moving Averages'!S24</f>
        <v>5301.75</v>
      </c>
      <c r="O22" s="262">
        <f>'Table - Moving Averages'!T24</f>
        <v>99341.25</v>
      </c>
      <c r="P22" s="194">
        <f t="shared" si="8"/>
        <v>-22289.75</v>
      </c>
      <c r="Q22" s="212">
        <f t="shared" si="9"/>
        <v>-0.18325714661558321</v>
      </c>
      <c r="R22" s="194">
        <f t="shared" si="10"/>
        <v>94039.5</v>
      </c>
      <c r="S22" s="207">
        <f t="shared" si="11"/>
        <v>17.739999999999998</v>
      </c>
      <c r="T22" s="196">
        <f>'Table - Moving Averages'!S82</f>
        <v>45827.5</v>
      </c>
      <c r="U22" s="164">
        <f>'Table - Moving Averages'!T82</f>
        <v>0</v>
      </c>
      <c r="V22" s="210">
        <f t="shared" si="12"/>
        <v>-723114.5</v>
      </c>
      <c r="W22" s="211">
        <f t="shared" si="13"/>
        <v>-1</v>
      </c>
      <c r="X22" s="196">
        <f t="shared" si="4"/>
        <v>-45827.5</v>
      </c>
      <c r="Y22" s="205">
        <f t="shared" si="14"/>
        <v>-1</v>
      </c>
      <c r="Z22" s="208"/>
      <c r="AA22" s="208"/>
      <c r="AB22" s="208"/>
      <c r="AC22" s="213"/>
      <c r="AD22" s="208"/>
      <c r="AE22" s="213"/>
    </row>
    <row r="23" spans="1:31" s="200" customFormat="1" x14ac:dyDescent="0.25">
      <c r="A23" s="200">
        <v>21</v>
      </c>
      <c r="B23" s="198">
        <f>'Table - Initials'!S24</f>
        <v>4865</v>
      </c>
      <c r="C23" s="64">
        <f>'Table - Initials'!T24</f>
        <v>0</v>
      </c>
      <c r="D23" s="209">
        <f t="shared" si="5"/>
        <v>-48445</v>
      </c>
      <c r="E23" s="202">
        <f t="shared" si="15"/>
        <v>-1</v>
      </c>
      <c r="F23" s="201">
        <f t="shared" si="0"/>
        <v>-4865</v>
      </c>
      <c r="G23" s="203">
        <f t="shared" si="1"/>
        <v>-1</v>
      </c>
      <c r="H23" s="196">
        <f>'Table - Continued'!S24</f>
        <v>44101</v>
      </c>
      <c r="I23" s="164">
        <f>'Table - Continued'!T24</f>
        <v>0</v>
      </c>
      <c r="J23" s="210">
        <f t="shared" si="6"/>
        <v>-577096</v>
      </c>
      <c r="K23" s="211">
        <f t="shared" si="7"/>
        <v>-1</v>
      </c>
      <c r="L23" s="196">
        <f t="shared" si="2"/>
        <v>-44101</v>
      </c>
      <c r="M23" s="261">
        <f t="shared" si="3"/>
        <v>-1</v>
      </c>
      <c r="N23" s="194">
        <f>'Table - Moving Averages'!S25</f>
        <v>5215</v>
      </c>
      <c r="O23" s="262">
        <f>'Table - Moving Averages'!T25</f>
        <v>98867.666666666672</v>
      </c>
      <c r="P23" s="194">
        <f t="shared" si="8"/>
        <v>-473.58333333332848</v>
      </c>
      <c r="Q23" s="212">
        <f t="shared" si="9"/>
        <v>-4.7672375104332639E-3</v>
      </c>
      <c r="R23" s="194">
        <f t="shared" si="10"/>
        <v>93652.666666666672</v>
      </c>
      <c r="S23" s="207">
        <f t="shared" si="11"/>
        <v>17.96</v>
      </c>
      <c r="T23" s="196">
        <f>'Table - Moving Averages'!S83</f>
        <v>44991.75</v>
      </c>
      <c r="U23" s="164">
        <f>'Table - Moving Averages'!T83</f>
        <v>0</v>
      </c>
      <c r="V23" s="210">
        <f t="shared" si="12"/>
        <v>0</v>
      </c>
      <c r="W23" s="211" t="e">
        <f t="shared" si="13"/>
        <v>#DIV/0!</v>
      </c>
      <c r="X23" s="196">
        <f t="shared" si="4"/>
        <v>-44991.75</v>
      </c>
      <c r="Y23" s="205">
        <f t="shared" si="14"/>
        <v>-1</v>
      </c>
      <c r="Z23" s="208"/>
      <c r="AA23" s="208"/>
      <c r="AB23" s="208"/>
      <c r="AC23" s="213"/>
      <c r="AD23" s="208"/>
      <c r="AE23" s="213"/>
    </row>
    <row r="24" spans="1:31" s="200" customFormat="1" x14ac:dyDescent="0.25">
      <c r="A24" s="200">
        <v>22</v>
      </c>
      <c r="B24" s="198">
        <f>'Table - Initials'!S25</f>
        <v>5354</v>
      </c>
      <c r="C24" s="64">
        <f>'Table - Initials'!T25</f>
        <v>0</v>
      </c>
      <c r="D24" s="209">
        <f t="shared" si="5"/>
        <v>0</v>
      </c>
      <c r="E24" s="202" t="e">
        <f t="shared" si="15"/>
        <v>#DIV/0!</v>
      </c>
      <c r="F24" s="201">
        <f t="shared" si="0"/>
        <v>-5354</v>
      </c>
      <c r="G24" s="203">
        <f t="shared" si="1"/>
        <v>-1</v>
      </c>
      <c r="H24" s="196">
        <f>'Table - Continued'!S25</f>
        <v>43718</v>
      </c>
      <c r="I24" s="164">
        <f>'Table - Continued'!T25</f>
        <v>0</v>
      </c>
      <c r="J24" s="210">
        <f t="shared" si="6"/>
        <v>0</v>
      </c>
      <c r="K24" s="211" t="e">
        <f t="shared" si="7"/>
        <v>#DIV/0!</v>
      </c>
      <c r="L24" s="196">
        <f t="shared" si="2"/>
        <v>-43718</v>
      </c>
      <c r="M24" s="261">
        <f t="shared" si="3"/>
        <v>-1</v>
      </c>
      <c r="N24" s="194">
        <f>'Table - Moving Averages'!S26</f>
        <v>5284</v>
      </c>
      <c r="O24" s="262">
        <f>'Table - Moving Averages'!T26</f>
        <v>0</v>
      </c>
      <c r="P24" s="194">
        <f t="shared" si="8"/>
        <v>-98867.666666666672</v>
      </c>
      <c r="Q24" s="212">
        <f t="shared" si="9"/>
        <v>-1</v>
      </c>
      <c r="R24" s="194">
        <f t="shared" si="10"/>
        <v>-5284</v>
      </c>
      <c r="S24" s="207">
        <f t="shared" si="11"/>
        <v>-1</v>
      </c>
      <c r="T24" s="196">
        <f>'Table - Moving Averages'!S84</f>
        <v>44408.5</v>
      </c>
      <c r="U24" s="164">
        <f>'Table - Moving Averages'!T84</f>
        <v>0</v>
      </c>
      <c r="V24" s="210">
        <f t="shared" si="12"/>
        <v>0</v>
      </c>
      <c r="W24" s="211" t="e">
        <f t="shared" si="13"/>
        <v>#DIV/0!</v>
      </c>
      <c r="X24" s="196">
        <f t="shared" si="4"/>
        <v>-44408.5</v>
      </c>
      <c r="Y24" s="205">
        <f t="shared" si="14"/>
        <v>-1</v>
      </c>
      <c r="Z24" s="208"/>
      <c r="AA24" s="208"/>
      <c r="AB24" s="208"/>
      <c r="AC24" s="213"/>
      <c r="AD24" s="208"/>
      <c r="AE24" s="213"/>
    </row>
    <row r="25" spans="1:31" s="200" customFormat="1" x14ac:dyDescent="0.25">
      <c r="A25" s="200">
        <v>23</v>
      </c>
      <c r="B25" s="198">
        <f>'Table - Initials'!S26</f>
        <v>4846</v>
      </c>
      <c r="C25" s="64">
        <f>'Table - Initials'!T26</f>
        <v>0</v>
      </c>
      <c r="D25" s="209">
        <f t="shared" si="5"/>
        <v>0</v>
      </c>
      <c r="E25" s="202" t="e">
        <f t="shared" si="15"/>
        <v>#DIV/0!</v>
      </c>
      <c r="F25" s="201">
        <f t="shared" si="0"/>
        <v>-4846</v>
      </c>
      <c r="G25" s="203">
        <f t="shared" si="1"/>
        <v>-1</v>
      </c>
      <c r="H25" s="196">
        <f>'Table - Continued'!S26</f>
        <v>42647</v>
      </c>
      <c r="I25" s="164">
        <f>'Table - Continued'!T26</f>
        <v>0</v>
      </c>
      <c r="J25" s="210">
        <f t="shared" si="6"/>
        <v>0</v>
      </c>
      <c r="K25" s="211" t="e">
        <f t="shared" si="7"/>
        <v>#DIV/0!</v>
      </c>
      <c r="L25" s="196">
        <f t="shared" si="2"/>
        <v>-42647</v>
      </c>
      <c r="M25" s="261">
        <f t="shared" si="3"/>
        <v>-1</v>
      </c>
      <c r="N25" s="194">
        <f>'Table - Moving Averages'!S27</f>
        <v>5130.75</v>
      </c>
      <c r="O25" s="262">
        <f>'Table - Moving Averages'!T27</f>
        <v>0</v>
      </c>
      <c r="P25" s="194">
        <f t="shared" si="8"/>
        <v>0</v>
      </c>
      <c r="Q25" s="212" t="e">
        <f t="shared" si="9"/>
        <v>#DIV/0!</v>
      </c>
      <c r="R25" s="194">
        <f t="shared" si="10"/>
        <v>-5130.75</v>
      </c>
      <c r="S25" s="207">
        <f t="shared" si="11"/>
        <v>-1</v>
      </c>
      <c r="T25" s="196">
        <f>'Table - Moving Averages'!S85</f>
        <v>43843</v>
      </c>
      <c r="U25" s="164">
        <f>'Table - Moving Averages'!T85</f>
        <v>0</v>
      </c>
      <c r="V25" s="210">
        <f t="shared" si="12"/>
        <v>0</v>
      </c>
      <c r="W25" s="211" t="e">
        <f t="shared" si="13"/>
        <v>#DIV/0!</v>
      </c>
      <c r="X25" s="196">
        <f t="shared" si="4"/>
        <v>-43843</v>
      </c>
      <c r="Y25" s="205">
        <f t="shared" si="14"/>
        <v>-1</v>
      </c>
      <c r="Z25" s="208"/>
      <c r="AA25" s="208"/>
      <c r="AB25" s="208"/>
      <c r="AC25" s="213"/>
      <c r="AD25" s="208"/>
      <c r="AE25" s="213"/>
    </row>
    <row r="26" spans="1:31" s="200" customFormat="1" x14ac:dyDescent="0.25">
      <c r="A26" s="200">
        <v>24</v>
      </c>
      <c r="B26" s="198">
        <f>'Table - Initials'!S27</f>
        <v>5377</v>
      </c>
      <c r="C26" s="64">
        <f>'Table - Initials'!T27</f>
        <v>0</v>
      </c>
      <c r="D26" s="209">
        <f t="shared" si="5"/>
        <v>0</v>
      </c>
      <c r="E26" s="202" t="e">
        <f t="shared" si="15"/>
        <v>#DIV/0!</v>
      </c>
      <c r="F26" s="201">
        <f t="shared" si="0"/>
        <v>-5377</v>
      </c>
      <c r="G26" s="203">
        <f t="shared" si="1"/>
        <v>-1</v>
      </c>
      <c r="H26" s="196">
        <f>'Table - Continued'!S27</f>
        <v>41656</v>
      </c>
      <c r="I26" s="164">
        <f>'Table - Continued'!T27</f>
        <v>0</v>
      </c>
      <c r="J26" s="210">
        <f t="shared" si="6"/>
        <v>0</v>
      </c>
      <c r="K26" s="211" t="e">
        <f t="shared" si="7"/>
        <v>#DIV/0!</v>
      </c>
      <c r="L26" s="196">
        <f t="shared" si="2"/>
        <v>-41656</v>
      </c>
      <c r="M26" s="261">
        <f t="shared" si="3"/>
        <v>-1</v>
      </c>
      <c r="N26" s="194">
        <f>'Table - Moving Averages'!S28</f>
        <v>5110.5</v>
      </c>
      <c r="O26" s="262">
        <f>'Table - Moving Averages'!T28</f>
        <v>0</v>
      </c>
      <c r="P26" s="194">
        <f t="shared" si="8"/>
        <v>0</v>
      </c>
      <c r="Q26" s="212" t="e">
        <f t="shared" si="9"/>
        <v>#DIV/0!</v>
      </c>
      <c r="R26" s="194">
        <f t="shared" si="10"/>
        <v>-5110.5</v>
      </c>
      <c r="S26" s="207">
        <f t="shared" si="11"/>
        <v>-1</v>
      </c>
      <c r="T26" s="196">
        <f>'Table - Moving Averages'!S86</f>
        <v>43030.5</v>
      </c>
      <c r="U26" s="164">
        <f>'Table - Moving Averages'!T86</f>
        <v>0</v>
      </c>
      <c r="V26" s="210">
        <f t="shared" si="12"/>
        <v>0</v>
      </c>
      <c r="W26" s="211" t="e">
        <f t="shared" si="13"/>
        <v>#DIV/0!</v>
      </c>
      <c r="X26" s="196">
        <f t="shared" si="4"/>
        <v>-43030.5</v>
      </c>
      <c r="Y26" s="205">
        <f t="shared" si="14"/>
        <v>-1</v>
      </c>
      <c r="Z26" s="208"/>
      <c r="AA26" s="208"/>
      <c r="AB26" s="208"/>
      <c r="AC26" s="213"/>
      <c r="AD26" s="208"/>
      <c r="AE26" s="213"/>
    </row>
    <row r="27" spans="1:31" s="200" customFormat="1" x14ac:dyDescent="0.25">
      <c r="A27" s="200">
        <v>25</v>
      </c>
      <c r="B27" s="198">
        <f>'Table - Initials'!S28</f>
        <v>5573</v>
      </c>
      <c r="C27" s="64">
        <f>'Table - Initials'!T28</f>
        <v>0</v>
      </c>
      <c r="D27" s="209">
        <f t="shared" si="5"/>
        <v>0</v>
      </c>
      <c r="E27" s="202" t="e">
        <f t="shared" si="15"/>
        <v>#DIV/0!</v>
      </c>
      <c r="F27" s="201">
        <f t="shared" si="0"/>
        <v>-5573</v>
      </c>
      <c r="G27" s="203">
        <f t="shared" si="1"/>
        <v>-1</v>
      </c>
      <c r="H27" s="196">
        <f>'Table - Continued'!S28</f>
        <v>41859</v>
      </c>
      <c r="I27" s="164">
        <f>'Table - Continued'!T28</f>
        <v>0</v>
      </c>
      <c r="J27" s="210">
        <f t="shared" si="6"/>
        <v>0</v>
      </c>
      <c r="K27" s="211" t="e">
        <f t="shared" si="7"/>
        <v>#DIV/0!</v>
      </c>
      <c r="L27" s="196">
        <f t="shared" si="2"/>
        <v>-41859</v>
      </c>
      <c r="M27" s="261">
        <f t="shared" si="3"/>
        <v>-1</v>
      </c>
      <c r="N27" s="194">
        <f>'Table - Moving Averages'!S29</f>
        <v>5287.5</v>
      </c>
      <c r="O27" s="262">
        <f>'Table - Moving Averages'!T29</f>
        <v>0</v>
      </c>
      <c r="P27" s="194">
        <f t="shared" si="8"/>
        <v>0</v>
      </c>
      <c r="Q27" s="212" t="e">
        <f t="shared" si="9"/>
        <v>#DIV/0!</v>
      </c>
      <c r="R27" s="194">
        <f t="shared" si="10"/>
        <v>-5287.5</v>
      </c>
      <c r="S27" s="207">
        <f t="shared" si="11"/>
        <v>-1</v>
      </c>
      <c r="T27" s="196">
        <f>'Table - Moving Averages'!S87</f>
        <v>42470</v>
      </c>
      <c r="U27" s="164">
        <f>'Table - Moving Averages'!T87</f>
        <v>0</v>
      </c>
      <c r="V27" s="210">
        <f t="shared" si="12"/>
        <v>0</v>
      </c>
      <c r="W27" s="211" t="e">
        <f t="shared" si="13"/>
        <v>#DIV/0!</v>
      </c>
      <c r="X27" s="196">
        <f t="shared" si="4"/>
        <v>-42470</v>
      </c>
      <c r="Y27" s="205">
        <f t="shared" si="14"/>
        <v>-1</v>
      </c>
      <c r="Z27" s="208"/>
      <c r="AA27" s="208"/>
      <c r="AB27" s="208"/>
      <c r="AC27" s="213"/>
      <c r="AD27" s="208"/>
      <c r="AE27" s="213"/>
    </row>
    <row r="28" spans="1:31" s="200" customFormat="1" x14ac:dyDescent="0.25">
      <c r="A28" s="200">
        <v>26</v>
      </c>
      <c r="B28" s="198">
        <f>'Table - Initials'!S29</f>
        <v>5496</v>
      </c>
      <c r="C28" s="64">
        <f>'Table - Initials'!T29</f>
        <v>0</v>
      </c>
      <c r="D28" s="209">
        <f t="shared" si="5"/>
        <v>0</v>
      </c>
      <c r="E28" s="202" t="e">
        <f t="shared" si="15"/>
        <v>#DIV/0!</v>
      </c>
      <c r="F28" s="201">
        <f t="shared" si="0"/>
        <v>-5496</v>
      </c>
      <c r="G28" s="203">
        <f t="shared" si="1"/>
        <v>-1</v>
      </c>
      <c r="H28" s="196">
        <f>'Table - Continued'!S29</f>
        <v>41474</v>
      </c>
      <c r="I28" s="164">
        <f>'Table - Continued'!T29</f>
        <v>0</v>
      </c>
      <c r="J28" s="210">
        <f t="shared" si="6"/>
        <v>0</v>
      </c>
      <c r="K28" s="211" t="e">
        <f t="shared" si="7"/>
        <v>#DIV/0!</v>
      </c>
      <c r="L28" s="196">
        <f t="shared" si="2"/>
        <v>-41474</v>
      </c>
      <c r="M28" s="261">
        <f t="shared" si="3"/>
        <v>-1</v>
      </c>
      <c r="N28" s="194">
        <f>'Table - Moving Averages'!S30</f>
        <v>5323</v>
      </c>
      <c r="O28" s="262">
        <f>'Table - Moving Averages'!T30</f>
        <v>0</v>
      </c>
      <c r="P28" s="194">
        <f t="shared" si="8"/>
        <v>0</v>
      </c>
      <c r="Q28" s="212" t="e">
        <f t="shared" si="9"/>
        <v>#DIV/0!</v>
      </c>
      <c r="R28" s="194">
        <f t="shared" si="10"/>
        <v>-5323</v>
      </c>
      <c r="S28" s="207">
        <f t="shared" si="11"/>
        <v>-1</v>
      </c>
      <c r="T28" s="196">
        <f>'Table - Moving Averages'!S88</f>
        <v>41909</v>
      </c>
      <c r="U28" s="164">
        <f>'Table - Moving Averages'!T88</f>
        <v>0</v>
      </c>
      <c r="V28" s="210">
        <f t="shared" si="12"/>
        <v>0</v>
      </c>
      <c r="W28" s="211" t="e">
        <f t="shared" si="13"/>
        <v>#DIV/0!</v>
      </c>
      <c r="X28" s="196">
        <f t="shared" si="4"/>
        <v>-41909</v>
      </c>
      <c r="Y28" s="205">
        <f t="shared" si="14"/>
        <v>-1</v>
      </c>
      <c r="Z28" s="208"/>
      <c r="AA28" s="208"/>
      <c r="AB28" s="208"/>
      <c r="AC28" s="213"/>
      <c r="AD28" s="208"/>
      <c r="AE28" s="213"/>
    </row>
    <row r="29" spans="1:31" s="200" customFormat="1" x14ac:dyDescent="0.25">
      <c r="A29" s="200">
        <v>27</v>
      </c>
      <c r="B29" s="198">
        <f>'Table - Initials'!S30</f>
        <v>6228</v>
      </c>
      <c r="C29" s="64">
        <f>'Table - Initials'!T30</f>
        <v>0</v>
      </c>
      <c r="D29" s="209">
        <f t="shared" si="5"/>
        <v>0</v>
      </c>
      <c r="E29" s="202" t="e">
        <f t="shared" si="15"/>
        <v>#DIV/0!</v>
      </c>
      <c r="F29" s="201">
        <f t="shared" si="0"/>
        <v>-6228</v>
      </c>
      <c r="G29" s="203">
        <f t="shared" si="1"/>
        <v>-1</v>
      </c>
      <c r="H29" s="196">
        <f>'Table - Continued'!S30</f>
        <v>43932</v>
      </c>
      <c r="I29" s="164">
        <f>'Table - Continued'!T30</f>
        <v>0</v>
      </c>
      <c r="J29" s="210">
        <f t="shared" si="6"/>
        <v>0</v>
      </c>
      <c r="K29" s="211" t="e">
        <f t="shared" si="7"/>
        <v>#DIV/0!</v>
      </c>
      <c r="L29" s="196">
        <f t="shared" si="2"/>
        <v>-43932</v>
      </c>
      <c r="M29" s="261">
        <f t="shared" si="3"/>
        <v>-1</v>
      </c>
      <c r="N29" s="194">
        <f>'Table - Moving Averages'!S31</f>
        <v>5668.5</v>
      </c>
      <c r="O29" s="262">
        <f>'Table - Moving Averages'!T31</f>
        <v>0</v>
      </c>
      <c r="P29" s="194">
        <f t="shared" si="8"/>
        <v>0</v>
      </c>
      <c r="Q29" s="212" t="e">
        <f t="shared" si="9"/>
        <v>#DIV/0!</v>
      </c>
      <c r="R29" s="194">
        <f t="shared" si="10"/>
        <v>-5668.5</v>
      </c>
      <c r="S29" s="207">
        <f t="shared" si="11"/>
        <v>-1</v>
      </c>
      <c r="T29" s="196">
        <f>'Table - Moving Averages'!S89</f>
        <v>42230.25</v>
      </c>
      <c r="U29" s="164">
        <f>'Table - Moving Averages'!T89</f>
        <v>0</v>
      </c>
      <c r="V29" s="210">
        <f t="shared" si="12"/>
        <v>0</v>
      </c>
      <c r="W29" s="211" t="e">
        <f t="shared" si="13"/>
        <v>#DIV/0!</v>
      </c>
      <c r="X29" s="196">
        <f t="shared" si="4"/>
        <v>-42230.25</v>
      </c>
      <c r="Y29" s="205">
        <f t="shared" si="14"/>
        <v>-1</v>
      </c>
      <c r="Z29" s="208"/>
      <c r="AA29" s="208"/>
      <c r="AB29" s="208"/>
      <c r="AC29" s="213"/>
      <c r="AD29" s="208"/>
      <c r="AE29" s="213"/>
    </row>
    <row r="30" spans="1:31" s="200" customFormat="1" x14ac:dyDescent="0.25">
      <c r="A30" s="200">
        <v>28</v>
      </c>
      <c r="B30" s="198">
        <f>'Table - Initials'!S31</f>
        <v>4625</v>
      </c>
      <c r="C30" s="64">
        <f>'Table - Initials'!T31</f>
        <v>0</v>
      </c>
      <c r="D30" s="209">
        <f t="shared" si="5"/>
        <v>0</v>
      </c>
      <c r="E30" s="202" t="e">
        <f t="shared" si="15"/>
        <v>#DIV/0!</v>
      </c>
      <c r="F30" s="201">
        <f t="shared" si="0"/>
        <v>-4625</v>
      </c>
      <c r="G30" s="203">
        <f t="shared" si="1"/>
        <v>-1</v>
      </c>
      <c r="H30" s="196">
        <f>'Table - Continued'!S31</f>
        <v>43220</v>
      </c>
      <c r="I30" s="164">
        <f>'Table - Continued'!T31</f>
        <v>0</v>
      </c>
      <c r="J30" s="210">
        <f t="shared" si="6"/>
        <v>0</v>
      </c>
      <c r="K30" s="211" t="e">
        <f t="shared" si="7"/>
        <v>#DIV/0!</v>
      </c>
      <c r="L30" s="196">
        <f t="shared" si="2"/>
        <v>-43220</v>
      </c>
      <c r="M30" s="261">
        <f t="shared" si="3"/>
        <v>-1</v>
      </c>
      <c r="N30" s="194">
        <f>'Table - Moving Averages'!S32</f>
        <v>5480.5</v>
      </c>
      <c r="O30" s="262">
        <f>'Table - Moving Averages'!T32</f>
        <v>0</v>
      </c>
      <c r="P30" s="194">
        <f t="shared" si="8"/>
        <v>0</v>
      </c>
      <c r="Q30" s="212" t="e">
        <f t="shared" si="9"/>
        <v>#DIV/0!</v>
      </c>
      <c r="R30" s="194">
        <f t="shared" si="10"/>
        <v>-5480.5</v>
      </c>
      <c r="S30" s="207">
        <f t="shared" si="11"/>
        <v>-1</v>
      </c>
      <c r="T30" s="196">
        <f>'Table - Moving Averages'!S90</f>
        <v>42621.25</v>
      </c>
      <c r="U30" s="164">
        <f>'Table - Moving Averages'!T90</f>
        <v>0</v>
      </c>
      <c r="V30" s="210">
        <f t="shared" si="12"/>
        <v>0</v>
      </c>
      <c r="W30" s="211" t="e">
        <f t="shared" si="13"/>
        <v>#DIV/0!</v>
      </c>
      <c r="X30" s="196">
        <f t="shared" si="4"/>
        <v>-42621.25</v>
      </c>
      <c r="Y30" s="205">
        <f t="shared" si="14"/>
        <v>-1</v>
      </c>
      <c r="Z30" s="208"/>
      <c r="AA30" s="208"/>
      <c r="AB30" s="208"/>
      <c r="AC30" s="213"/>
      <c r="AD30" s="208"/>
      <c r="AE30" s="213"/>
    </row>
    <row r="31" spans="1:31" s="200" customFormat="1" x14ac:dyDescent="0.25">
      <c r="A31" s="200">
        <v>29</v>
      </c>
      <c r="B31" s="198">
        <f>'Table - Initials'!S32</f>
        <v>4617</v>
      </c>
      <c r="C31" s="64">
        <f>'Table - Initials'!T32</f>
        <v>0</v>
      </c>
      <c r="D31" s="209">
        <f t="shared" si="5"/>
        <v>0</v>
      </c>
      <c r="E31" s="202" t="e">
        <f t="shared" si="15"/>
        <v>#DIV/0!</v>
      </c>
      <c r="F31" s="201">
        <f t="shared" si="0"/>
        <v>-4617</v>
      </c>
      <c r="G31" s="203">
        <f t="shared" si="1"/>
        <v>-1</v>
      </c>
      <c r="H31" s="196">
        <f>'Table - Continued'!S32</f>
        <v>42647</v>
      </c>
      <c r="I31" s="164">
        <f>'Table - Continued'!T32</f>
        <v>0</v>
      </c>
      <c r="J31" s="210">
        <f t="shared" si="6"/>
        <v>0</v>
      </c>
      <c r="K31" s="211" t="e">
        <f t="shared" si="7"/>
        <v>#DIV/0!</v>
      </c>
      <c r="L31" s="196">
        <f t="shared" si="2"/>
        <v>-42647</v>
      </c>
      <c r="M31" s="261">
        <f t="shared" si="3"/>
        <v>-1</v>
      </c>
      <c r="N31" s="194">
        <f>'Table - Moving Averages'!S33</f>
        <v>5241.5</v>
      </c>
      <c r="O31" s="262">
        <f>'Table - Moving Averages'!T33</f>
        <v>0</v>
      </c>
      <c r="P31" s="194">
        <f t="shared" si="8"/>
        <v>0</v>
      </c>
      <c r="Q31" s="212" t="e">
        <f t="shared" si="9"/>
        <v>#DIV/0!</v>
      </c>
      <c r="R31" s="194">
        <f t="shared" si="10"/>
        <v>-5241.5</v>
      </c>
      <c r="S31" s="207">
        <f t="shared" si="11"/>
        <v>-1</v>
      </c>
      <c r="T31" s="196">
        <f>'Table - Moving Averages'!S91</f>
        <v>42818.25</v>
      </c>
      <c r="U31" s="164">
        <f>'Table - Moving Averages'!T91</f>
        <v>0</v>
      </c>
      <c r="V31" s="210">
        <f t="shared" si="12"/>
        <v>0</v>
      </c>
      <c r="W31" s="211" t="e">
        <f t="shared" si="13"/>
        <v>#DIV/0!</v>
      </c>
      <c r="X31" s="196">
        <f t="shared" si="4"/>
        <v>-42818.25</v>
      </c>
      <c r="Y31" s="205">
        <f t="shared" si="14"/>
        <v>-1</v>
      </c>
      <c r="Z31" s="208"/>
      <c r="AA31" s="208"/>
      <c r="AB31" s="208"/>
      <c r="AC31" s="213"/>
      <c r="AD31" s="208"/>
      <c r="AE31" s="213"/>
    </row>
    <row r="32" spans="1:31" s="200" customFormat="1" x14ac:dyDescent="0.25">
      <c r="A32" s="200">
        <v>30</v>
      </c>
      <c r="B32" s="198">
        <f>'Table - Initials'!S33</f>
        <v>5594</v>
      </c>
      <c r="C32" s="64">
        <f>'Table - Initials'!T33</f>
        <v>0</v>
      </c>
      <c r="D32" s="209">
        <f t="shared" si="5"/>
        <v>0</v>
      </c>
      <c r="E32" s="202" t="e">
        <f t="shared" si="15"/>
        <v>#DIV/0!</v>
      </c>
      <c r="F32" s="201">
        <f t="shared" si="0"/>
        <v>-5594</v>
      </c>
      <c r="G32" s="203">
        <f t="shared" si="1"/>
        <v>-1</v>
      </c>
      <c r="H32" s="196">
        <f>'Table - Continued'!S33</f>
        <v>42863</v>
      </c>
      <c r="I32" s="164">
        <f>'Table - Continued'!T33</f>
        <v>0</v>
      </c>
      <c r="J32" s="210">
        <f t="shared" si="6"/>
        <v>0</v>
      </c>
      <c r="K32" s="211" t="e">
        <f t="shared" si="7"/>
        <v>#DIV/0!</v>
      </c>
      <c r="L32" s="196">
        <f t="shared" si="2"/>
        <v>-42863</v>
      </c>
      <c r="M32" s="261">
        <f t="shared" si="3"/>
        <v>-1</v>
      </c>
      <c r="N32" s="194">
        <f>'Table - Moving Averages'!S34</f>
        <v>5266</v>
      </c>
      <c r="O32" s="262">
        <f>'Table - Moving Averages'!T34</f>
        <v>0</v>
      </c>
      <c r="P32" s="194">
        <f t="shared" si="8"/>
        <v>0</v>
      </c>
      <c r="Q32" s="212" t="e">
        <f t="shared" si="9"/>
        <v>#DIV/0!</v>
      </c>
      <c r="R32" s="194">
        <f t="shared" si="10"/>
        <v>-5266</v>
      </c>
      <c r="S32" s="207">
        <f t="shared" si="11"/>
        <v>-1</v>
      </c>
      <c r="T32" s="196">
        <f>'Table - Moving Averages'!S92</f>
        <v>43165.5</v>
      </c>
      <c r="U32" s="164">
        <f>'Table - Moving Averages'!T92</f>
        <v>0</v>
      </c>
      <c r="V32" s="210">
        <f t="shared" si="12"/>
        <v>0</v>
      </c>
      <c r="W32" s="211" t="e">
        <f t="shared" si="13"/>
        <v>#DIV/0!</v>
      </c>
      <c r="X32" s="196">
        <f t="shared" si="4"/>
        <v>-43165.5</v>
      </c>
      <c r="Y32" s="205">
        <f t="shared" si="14"/>
        <v>-1</v>
      </c>
      <c r="Z32" s="208"/>
      <c r="AA32" s="208"/>
      <c r="AB32" s="208"/>
      <c r="AC32" s="213"/>
      <c r="AD32" s="208"/>
      <c r="AE32" s="213"/>
    </row>
    <row r="33" spans="1:31" s="200" customFormat="1" x14ac:dyDescent="0.25">
      <c r="A33" s="200">
        <v>31</v>
      </c>
      <c r="B33" s="198">
        <f>'Table - Initials'!S34</f>
        <v>5438</v>
      </c>
      <c r="C33" s="64">
        <f>'Table - Initials'!T34</f>
        <v>0</v>
      </c>
      <c r="D33" s="209">
        <f t="shared" si="5"/>
        <v>0</v>
      </c>
      <c r="E33" s="202" t="e">
        <f t="shared" si="15"/>
        <v>#DIV/0!</v>
      </c>
      <c r="F33" s="201">
        <f t="shared" si="0"/>
        <v>-5438</v>
      </c>
      <c r="G33" s="203">
        <f t="shared" si="1"/>
        <v>-1</v>
      </c>
      <c r="H33" s="196">
        <f>'Table - Continued'!S34</f>
        <v>43146</v>
      </c>
      <c r="I33" s="164">
        <f>'Table - Continued'!T34</f>
        <v>0</v>
      </c>
      <c r="J33" s="210">
        <f t="shared" si="6"/>
        <v>0</v>
      </c>
      <c r="K33" s="211" t="e">
        <f t="shared" si="7"/>
        <v>#DIV/0!</v>
      </c>
      <c r="L33" s="196">
        <f t="shared" si="2"/>
        <v>-43146</v>
      </c>
      <c r="M33" s="261">
        <f t="shared" si="3"/>
        <v>-1</v>
      </c>
      <c r="N33" s="194">
        <f>'Table - Moving Averages'!S35</f>
        <v>5068.5</v>
      </c>
      <c r="O33" s="262">
        <f>'Table - Moving Averages'!T35</f>
        <v>0</v>
      </c>
      <c r="P33" s="194">
        <f t="shared" si="8"/>
        <v>0</v>
      </c>
      <c r="Q33" s="212" t="e">
        <f t="shared" si="9"/>
        <v>#DIV/0!</v>
      </c>
      <c r="R33" s="194">
        <f t="shared" si="10"/>
        <v>-5068.5</v>
      </c>
      <c r="S33" s="207">
        <f t="shared" si="11"/>
        <v>-1</v>
      </c>
      <c r="T33" s="196">
        <f>'Table - Moving Averages'!S93</f>
        <v>42969</v>
      </c>
      <c r="U33" s="164">
        <f>'Table - Moving Averages'!T93</f>
        <v>0</v>
      </c>
      <c r="V33" s="210">
        <f t="shared" si="12"/>
        <v>0</v>
      </c>
      <c r="W33" s="211" t="e">
        <f t="shared" si="13"/>
        <v>#DIV/0!</v>
      </c>
      <c r="X33" s="196">
        <f t="shared" si="4"/>
        <v>-42969</v>
      </c>
      <c r="Y33" s="205">
        <f t="shared" si="14"/>
        <v>-1</v>
      </c>
      <c r="Z33" s="208"/>
      <c r="AA33" s="208"/>
      <c r="AB33" s="208"/>
      <c r="AC33" s="213"/>
      <c r="AD33" s="208"/>
      <c r="AE33" s="213"/>
    </row>
    <row r="34" spans="1:31" s="200" customFormat="1" x14ac:dyDescent="0.25">
      <c r="A34" s="200">
        <v>32</v>
      </c>
      <c r="B34" s="198">
        <f>'Table - Initials'!S35</f>
        <v>5003</v>
      </c>
      <c r="C34" s="64">
        <f>'Table - Initials'!T35</f>
        <v>0</v>
      </c>
      <c r="D34" s="209">
        <f t="shared" si="5"/>
        <v>0</v>
      </c>
      <c r="E34" s="202" t="e">
        <f t="shared" si="15"/>
        <v>#DIV/0!</v>
      </c>
      <c r="F34" s="201">
        <f t="shared" si="0"/>
        <v>-5003</v>
      </c>
      <c r="G34" s="203">
        <f t="shared" si="1"/>
        <v>-1</v>
      </c>
      <c r="H34" s="196">
        <f>'Table - Continued'!S35</f>
        <v>43430</v>
      </c>
      <c r="I34" s="164">
        <f>'Table - Continued'!T35</f>
        <v>0</v>
      </c>
      <c r="J34" s="210">
        <f t="shared" si="6"/>
        <v>0</v>
      </c>
      <c r="K34" s="211" t="e">
        <f t="shared" si="7"/>
        <v>#DIV/0!</v>
      </c>
      <c r="L34" s="196">
        <f t="shared" si="2"/>
        <v>-43430</v>
      </c>
      <c r="M34" s="261">
        <f t="shared" si="3"/>
        <v>-1</v>
      </c>
      <c r="N34" s="194">
        <f>'Table - Moving Averages'!S36</f>
        <v>5163</v>
      </c>
      <c r="O34" s="262">
        <f>'Table - Moving Averages'!T36</f>
        <v>0</v>
      </c>
      <c r="P34" s="194">
        <f t="shared" si="8"/>
        <v>0</v>
      </c>
      <c r="Q34" s="212" t="e">
        <f t="shared" si="9"/>
        <v>#DIV/0!</v>
      </c>
      <c r="R34" s="194">
        <f t="shared" si="10"/>
        <v>-5163</v>
      </c>
      <c r="S34" s="207">
        <f t="shared" si="11"/>
        <v>-1</v>
      </c>
      <c r="T34" s="196">
        <f>'Table - Moving Averages'!S94</f>
        <v>43021.5</v>
      </c>
      <c r="U34" s="164">
        <f>'Table - Moving Averages'!T94</f>
        <v>0</v>
      </c>
      <c r="V34" s="210">
        <f t="shared" si="12"/>
        <v>0</v>
      </c>
      <c r="W34" s="211" t="e">
        <f t="shared" si="13"/>
        <v>#DIV/0!</v>
      </c>
      <c r="X34" s="196">
        <f t="shared" si="4"/>
        <v>-43021.5</v>
      </c>
      <c r="Y34" s="205">
        <f t="shared" si="14"/>
        <v>-1</v>
      </c>
      <c r="Z34" s="208"/>
      <c r="AA34" s="208"/>
      <c r="AB34" s="208"/>
      <c r="AC34" s="213"/>
      <c r="AD34" s="208"/>
      <c r="AE34" s="213"/>
    </row>
    <row r="35" spans="1:31" s="200" customFormat="1" x14ac:dyDescent="0.25">
      <c r="A35" s="200">
        <v>33</v>
      </c>
      <c r="B35" s="198">
        <f>'Table - Initials'!S36</f>
        <v>4740</v>
      </c>
      <c r="C35" s="64">
        <f>'Table - Initials'!T36</f>
        <v>0</v>
      </c>
      <c r="D35" s="209">
        <f t="shared" si="5"/>
        <v>0</v>
      </c>
      <c r="E35" s="202" t="e">
        <f t="shared" si="15"/>
        <v>#DIV/0!</v>
      </c>
      <c r="F35" s="201">
        <f t="shared" si="0"/>
        <v>-4740</v>
      </c>
      <c r="G35" s="203">
        <f t="shared" si="1"/>
        <v>-1</v>
      </c>
      <c r="H35" s="196">
        <f>'Table - Continued'!S36</f>
        <v>43129</v>
      </c>
      <c r="I35" s="164">
        <f>'Table - Continued'!T36</f>
        <v>0</v>
      </c>
      <c r="J35" s="210">
        <f t="shared" si="6"/>
        <v>0</v>
      </c>
      <c r="K35" s="211" t="e">
        <f t="shared" si="7"/>
        <v>#DIV/0!</v>
      </c>
      <c r="L35" s="196">
        <f t="shared" si="2"/>
        <v>-43129</v>
      </c>
      <c r="M35" s="261">
        <f t="shared" si="3"/>
        <v>-1</v>
      </c>
      <c r="N35" s="194">
        <f>'Table - Moving Averages'!S37</f>
        <v>5193.75</v>
      </c>
      <c r="O35" s="262">
        <f>'Table - Moving Averages'!T37</f>
        <v>0</v>
      </c>
      <c r="P35" s="194">
        <f t="shared" si="8"/>
        <v>0</v>
      </c>
      <c r="Q35" s="212" t="e">
        <f t="shared" si="9"/>
        <v>#DIV/0!</v>
      </c>
      <c r="R35" s="194">
        <f t="shared" si="10"/>
        <v>-5193.75</v>
      </c>
      <c r="S35" s="207">
        <f t="shared" si="11"/>
        <v>-1</v>
      </c>
      <c r="T35" s="196">
        <f>'Table - Moving Averages'!S95</f>
        <v>43142</v>
      </c>
      <c r="U35" s="164">
        <f>'Table - Moving Averages'!T95</f>
        <v>0</v>
      </c>
      <c r="V35" s="210">
        <f t="shared" si="12"/>
        <v>0</v>
      </c>
      <c r="W35" s="211" t="e">
        <f t="shared" si="13"/>
        <v>#DIV/0!</v>
      </c>
      <c r="X35" s="196">
        <f t="shared" si="4"/>
        <v>-43142</v>
      </c>
      <c r="Y35" s="205">
        <f t="shared" si="14"/>
        <v>-1</v>
      </c>
      <c r="Z35" s="208"/>
      <c r="AA35" s="208"/>
      <c r="AB35" s="208"/>
      <c r="AC35" s="213"/>
      <c r="AD35" s="208"/>
      <c r="AE35" s="213"/>
    </row>
    <row r="36" spans="1:31" s="200" customFormat="1" x14ac:dyDescent="0.25">
      <c r="A36" s="200">
        <v>34</v>
      </c>
      <c r="B36" s="198">
        <f>'Table - Initials'!S37</f>
        <v>4916</v>
      </c>
      <c r="C36" s="64">
        <f>'Table - Initials'!T37</f>
        <v>0</v>
      </c>
      <c r="D36" s="209">
        <f t="shared" si="5"/>
        <v>0</v>
      </c>
      <c r="E36" s="202" t="e">
        <f t="shared" si="15"/>
        <v>#DIV/0!</v>
      </c>
      <c r="F36" s="201">
        <f t="shared" si="0"/>
        <v>-4916</v>
      </c>
      <c r="G36" s="203">
        <f t="shared" si="1"/>
        <v>-1</v>
      </c>
      <c r="H36" s="196">
        <f>'Table - Continued'!S37</f>
        <v>42401</v>
      </c>
      <c r="I36" s="164">
        <f>'Table - Continued'!T37</f>
        <v>0</v>
      </c>
      <c r="J36" s="210">
        <f t="shared" si="6"/>
        <v>0</v>
      </c>
      <c r="K36" s="211" t="e">
        <f t="shared" si="7"/>
        <v>#DIV/0!</v>
      </c>
      <c r="L36" s="196">
        <f t="shared" si="2"/>
        <v>-42401</v>
      </c>
      <c r="M36" s="261">
        <f t="shared" si="3"/>
        <v>-1</v>
      </c>
      <c r="N36" s="194">
        <f>'Table - Moving Averages'!S38</f>
        <v>5024.25</v>
      </c>
      <c r="O36" s="262">
        <f>'Table - Moving Averages'!T38</f>
        <v>0</v>
      </c>
      <c r="P36" s="194">
        <f t="shared" si="8"/>
        <v>0</v>
      </c>
      <c r="Q36" s="212" t="e">
        <f t="shared" si="9"/>
        <v>#DIV/0!</v>
      </c>
      <c r="R36" s="194">
        <f t="shared" si="10"/>
        <v>-5024.25</v>
      </c>
      <c r="S36" s="207">
        <f t="shared" si="11"/>
        <v>-1</v>
      </c>
      <c r="T36" s="196">
        <f>'Table - Moving Averages'!S96</f>
        <v>43026.5</v>
      </c>
      <c r="U36" s="164">
        <f>'Table - Moving Averages'!T96</f>
        <v>0</v>
      </c>
      <c r="V36" s="210">
        <f t="shared" si="12"/>
        <v>0</v>
      </c>
      <c r="W36" s="211" t="e">
        <f t="shared" si="13"/>
        <v>#DIV/0!</v>
      </c>
      <c r="X36" s="196">
        <f t="shared" si="4"/>
        <v>-43026.5</v>
      </c>
      <c r="Y36" s="205">
        <f t="shared" si="14"/>
        <v>-1</v>
      </c>
      <c r="Z36" s="208"/>
      <c r="AA36" s="208"/>
      <c r="AB36" s="208"/>
      <c r="AC36" s="213"/>
      <c r="AD36" s="208"/>
      <c r="AE36" s="213"/>
    </row>
    <row r="37" spans="1:31" s="200" customFormat="1" x14ac:dyDescent="0.25">
      <c r="A37" s="200">
        <v>35</v>
      </c>
      <c r="B37" s="198">
        <f>'Table - Initials'!S38</f>
        <v>5014</v>
      </c>
      <c r="C37" s="64">
        <f>'Table - Initials'!T38</f>
        <v>0</v>
      </c>
      <c r="D37" s="209">
        <f t="shared" si="5"/>
        <v>0</v>
      </c>
      <c r="E37" s="202" t="e">
        <f t="shared" si="15"/>
        <v>#DIV/0!</v>
      </c>
      <c r="F37" s="201">
        <f t="shared" si="0"/>
        <v>-5014</v>
      </c>
      <c r="G37" s="203">
        <f t="shared" si="1"/>
        <v>-1</v>
      </c>
      <c r="H37" s="196">
        <f>'Table - Continued'!S38</f>
        <v>40532</v>
      </c>
      <c r="I37" s="164">
        <f>'Table - Continued'!T38</f>
        <v>0</v>
      </c>
      <c r="J37" s="210">
        <f t="shared" si="6"/>
        <v>0</v>
      </c>
      <c r="K37" s="211" t="e">
        <f t="shared" si="7"/>
        <v>#DIV/0!</v>
      </c>
      <c r="L37" s="196">
        <f t="shared" si="2"/>
        <v>-40532</v>
      </c>
      <c r="M37" s="261">
        <f t="shared" si="3"/>
        <v>-1</v>
      </c>
      <c r="N37" s="194">
        <f>'Table - Moving Averages'!S39</f>
        <v>4918.25</v>
      </c>
      <c r="O37" s="262">
        <f>'Table - Moving Averages'!T39</f>
        <v>0</v>
      </c>
      <c r="P37" s="194">
        <f t="shared" si="8"/>
        <v>0</v>
      </c>
      <c r="Q37" s="212" t="e">
        <f t="shared" si="9"/>
        <v>#DIV/0!</v>
      </c>
      <c r="R37" s="194">
        <f t="shared" si="10"/>
        <v>-4918.25</v>
      </c>
      <c r="S37" s="207">
        <f t="shared" si="11"/>
        <v>-1</v>
      </c>
      <c r="T37" s="196">
        <f>'Table - Moving Averages'!S97</f>
        <v>42373</v>
      </c>
      <c r="U37" s="164">
        <f>'Table - Moving Averages'!T97</f>
        <v>0</v>
      </c>
      <c r="V37" s="210">
        <f t="shared" si="12"/>
        <v>0</v>
      </c>
      <c r="W37" s="211" t="e">
        <f t="shared" si="13"/>
        <v>#DIV/0!</v>
      </c>
      <c r="X37" s="196">
        <f t="shared" si="4"/>
        <v>-42373</v>
      </c>
      <c r="Y37" s="205">
        <f t="shared" si="14"/>
        <v>-1</v>
      </c>
      <c r="Z37" s="208"/>
      <c r="AA37" s="208"/>
      <c r="AB37" s="208"/>
      <c r="AC37" s="213"/>
      <c r="AD37" s="208"/>
      <c r="AE37" s="213"/>
    </row>
    <row r="38" spans="1:31" s="200" customFormat="1" x14ac:dyDescent="0.25">
      <c r="A38" s="200">
        <v>36</v>
      </c>
      <c r="B38" s="198">
        <f>'Table - Initials'!S39</f>
        <v>5380</v>
      </c>
      <c r="C38" s="64">
        <f>'Table - Initials'!T39</f>
        <v>0</v>
      </c>
      <c r="D38" s="209">
        <f t="shared" si="5"/>
        <v>0</v>
      </c>
      <c r="E38" s="202" t="e">
        <f t="shared" si="15"/>
        <v>#DIV/0!</v>
      </c>
      <c r="F38" s="201">
        <f t="shared" si="0"/>
        <v>-5380</v>
      </c>
      <c r="G38" s="203">
        <f t="shared" si="1"/>
        <v>-1</v>
      </c>
      <c r="H38" s="196">
        <f>'Table - Continued'!S39</f>
        <v>40733</v>
      </c>
      <c r="I38" s="164">
        <f>'Table - Continued'!T39</f>
        <v>0</v>
      </c>
      <c r="J38" s="210">
        <f t="shared" si="6"/>
        <v>0</v>
      </c>
      <c r="K38" s="211" t="e">
        <f t="shared" si="7"/>
        <v>#DIV/0!</v>
      </c>
      <c r="L38" s="196">
        <f t="shared" si="2"/>
        <v>-40733</v>
      </c>
      <c r="M38" s="261">
        <f t="shared" si="3"/>
        <v>-1</v>
      </c>
      <c r="N38" s="194">
        <f>'Table - Moving Averages'!S40</f>
        <v>5012.5</v>
      </c>
      <c r="O38" s="262">
        <f>'Table - Moving Averages'!T40</f>
        <v>0</v>
      </c>
      <c r="P38" s="194">
        <f t="shared" si="8"/>
        <v>0</v>
      </c>
      <c r="Q38" s="212" t="e">
        <f t="shared" si="9"/>
        <v>#DIV/0!</v>
      </c>
      <c r="R38" s="194">
        <f t="shared" si="10"/>
        <v>-5012.5</v>
      </c>
      <c r="S38" s="207">
        <f t="shared" si="11"/>
        <v>-1</v>
      </c>
      <c r="T38" s="196">
        <f>'Table - Moving Averages'!S98</f>
        <v>41698.75</v>
      </c>
      <c r="U38" s="164">
        <f>'Table - Moving Averages'!T98</f>
        <v>0</v>
      </c>
      <c r="V38" s="210">
        <f t="shared" si="12"/>
        <v>0</v>
      </c>
      <c r="W38" s="211" t="e">
        <f t="shared" si="13"/>
        <v>#DIV/0!</v>
      </c>
      <c r="X38" s="196">
        <f t="shared" si="4"/>
        <v>-41698.75</v>
      </c>
      <c r="Y38" s="205">
        <f t="shared" si="14"/>
        <v>-1</v>
      </c>
      <c r="Z38" s="208"/>
      <c r="AA38" s="208"/>
      <c r="AB38" s="208"/>
      <c r="AC38" s="213"/>
      <c r="AD38" s="208"/>
      <c r="AE38" s="213"/>
    </row>
    <row r="39" spans="1:31" s="200" customFormat="1" x14ac:dyDescent="0.25">
      <c r="A39" s="200">
        <v>37</v>
      </c>
      <c r="B39" s="198">
        <f>'Table - Initials'!S40</f>
        <v>5274</v>
      </c>
      <c r="C39" s="64">
        <f>'Table - Initials'!T40</f>
        <v>0</v>
      </c>
      <c r="D39" s="209">
        <f t="shared" si="5"/>
        <v>0</v>
      </c>
      <c r="E39" s="202" t="e">
        <f t="shared" si="15"/>
        <v>#DIV/0!</v>
      </c>
      <c r="F39" s="201">
        <f t="shared" si="0"/>
        <v>-5274</v>
      </c>
      <c r="G39" s="203">
        <f t="shared" si="1"/>
        <v>-1</v>
      </c>
      <c r="H39" s="196">
        <f>'Table - Continued'!S40</f>
        <v>40720</v>
      </c>
      <c r="I39" s="164">
        <f>'Table - Continued'!T40</f>
        <v>0</v>
      </c>
      <c r="J39" s="210">
        <f t="shared" si="6"/>
        <v>0</v>
      </c>
      <c r="K39" s="211" t="e">
        <f t="shared" si="7"/>
        <v>#DIV/0!</v>
      </c>
      <c r="L39" s="196">
        <f t="shared" si="2"/>
        <v>-40720</v>
      </c>
      <c r="M39" s="261">
        <f t="shared" si="3"/>
        <v>-1</v>
      </c>
      <c r="N39" s="194">
        <f>'Table - Moving Averages'!S41</f>
        <v>5146</v>
      </c>
      <c r="O39" s="262">
        <f>'Table - Moving Averages'!T41</f>
        <v>0</v>
      </c>
      <c r="P39" s="194">
        <f t="shared" si="8"/>
        <v>0</v>
      </c>
      <c r="Q39" s="212" t="e">
        <f t="shared" si="9"/>
        <v>#DIV/0!</v>
      </c>
      <c r="R39" s="194">
        <f t="shared" si="10"/>
        <v>-5146</v>
      </c>
      <c r="S39" s="207">
        <f t="shared" si="11"/>
        <v>-1</v>
      </c>
      <c r="T39" s="196">
        <f>'Table - Moving Averages'!S99</f>
        <v>41096.5</v>
      </c>
      <c r="U39" s="164">
        <f>'Table - Moving Averages'!T99</f>
        <v>0</v>
      </c>
      <c r="V39" s="210">
        <f t="shared" si="12"/>
        <v>0</v>
      </c>
      <c r="W39" s="211" t="e">
        <f t="shared" si="13"/>
        <v>#DIV/0!</v>
      </c>
      <c r="X39" s="196">
        <f t="shared" si="4"/>
        <v>-41096.5</v>
      </c>
      <c r="Y39" s="205">
        <f t="shared" si="14"/>
        <v>-1</v>
      </c>
      <c r="Z39" s="208"/>
      <c r="AA39" s="208"/>
      <c r="AB39" s="208"/>
      <c r="AC39" s="213"/>
      <c r="AD39" s="208"/>
      <c r="AE39" s="213"/>
    </row>
    <row r="40" spans="1:31" s="200" customFormat="1" x14ac:dyDescent="0.25">
      <c r="A40" s="200">
        <v>38</v>
      </c>
      <c r="B40" s="198">
        <f>'Table - Initials'!S41</f>
        <v>5266</v>
      </c>
      <c r="C40" s="64">
        <f>'Table - Initials'!T41</f>
        <v>0</v>
      </c>
      <c r="D40" s="209">
        <f t="shared" si="5"/>
        <v>0</v>
      </c>
      <c r="E40" s="202" t="e">
        <f t="shared" si="15"/>
        <v>#DIV/0!</v>
      </c>
      <c r="F40" s="201">
        <f t="shared" si="0"/>
        <v>-5266</v>
      </c>
      <c r="G40" s="203">
        <f t="shared" si="1"/>
        <v>-1</v>
      </c>
      <c r="H40" s="196">
        <f>'Table - Continued'!S41</f>
        <v>40621</v>
      </c>
      <c r="I40" s="164">
        <f>'Table - Continued'!T41</f>
        <v>0</v>
      </c>
      <c r="J40" s="210">
        <f t="shared" si="6"/>
        <v>0</v>
      </c>
      <c r="K40" s="211" t="e">
        <f t="shared" si="7"/>
        <v>#DIV/0!</v>
      </c>
      <c r="L40" s="196">
        <f t="shared" si="2"/>
        <v>-40621</v>
      </c>
      <c r="M40" s="261">
        <f t="shared" si="3"/>
        <v>-1</v>
      </c>
      <c r="N40" s="194">
        <f>'Table - Moving Averages'!S42</f>
        <v>5233.5</v>
      </c>
      <c r="O40" s="262">
        <f>'Table - Moving Averages'!T42</f>
        <v>0</v>
      </c>
      <c r="P40" s="194">
        <f t="shared" si="8"/>
        <v>0</v>
      </c>
      <c r="Q40" s="212" t="e">
        <f t="shared" si="9"/>
        <v>#DIV/0!</v>
      </c>
      <c r="R40" s="194">
        <f t="shared" si="10"/>
        <v>-5233.5</v>
      </c>
      <c r="S40" s="207">
        <f t="shared" si="11"/>
        <v>-1</v>
      </c>
      <c r="T40" s="196">
        <f>'Table - Moving Averages'!S100</f>
        <v>40651.5</v>
      </c>
      <c r="U40" s="164">
        <f>'Table - Moving Averages'!T100</f>
        <v>0</v>
      </c>
      <c r="V40" s="210">
        <f t="shared" si="12"/>
        <v>0</v>
      </c>
      <c r="W40" s="211" t="e">
        <f t="shared" si="13"/>
        <v>#DIV/0!</v>
      </c>
      <c r="X40" s="196">
        <f t="shared" si="4"/>
        <v>-40651.5</v>
      </c>
      <c r="Y40" s="205">
        <f t="shared" si="14"/>
        <v>-1</v>
      </c>
      <c r="Z40" s="208"/>
      <c r="AA40" s="208"/>
      <c r="AB40" s="208"/>
      <c r="AC40" s="213"/>
      <c r="AD40" s="208"/>
      <c r="AE40" s="213"/>
    </row>
    <row r="41" spans="1:31" s="200" customFormat="1" x14ac:dyDescent="0.25">
      <c r="A41" s="200">
        <v>39</v>
      </c>
      <c r="B41" s="198">
        <f>'Table - Initials'!S42</f>
        <v>6031</v>
      </c>
      <c r="C41" s="64">
        <f>'Table - Initials'!T42</f>
        <v>0</v>
      </c>
      <c r="D41" s="209">
        <f t="shared" si="5"/>
        <v>0</v>
      </c>
      <c r="E41" s="202" t="e">
        <f t="shared" si="15"/>
        <v>#DIV/0!</v>
      </c>
      <c r="F41" s="201">
        <f t="shared" si="0"/>
        <v>-6031</v>
      </c>
      <c r="G41" s="203">
        <f t="shared" si="1"/>
        <v>-1</v>
      </c>
      <c r="H41" s="196">
        <f>'Table - Continued'!S42</f>
        <v>40705</v>
      </c>
      <c r="I41" s="164">
        <f>'Table - Continued'!T42</f>
        <v>0</v>
      </c>
      <c r="J41" s="210">
        <f t="shared" si="6"/>
        <v>0</v>
      </c>
      <c r="K41" s="211" t="e">
        <f t="shared" si="7"/>
        <v>#DIV/0!</v>
      </c>
      <c r="L41" s="196">
        <f t="shared" si="2"/>
        <v>-40705</v>
      </c>
      <c r="M41" s="261">
        <f t="shared" si="3"/>
        <v>-1</v>
      </c>
      <c r="N41" s="194">
        <f>'Table - Moving Averages'!S43</f>
        <v>5487.75</v>
      </c>
      <c r="O41" s="262">
        <f>'Table - Moving Averages'!T43</f>
        <v>0</v>
      </c>
      <c r="P41" s="194">
        <f t="shared" si="8"/>
        <v>0</v>
      </c>
      <c r="Q41" s="212" t="e">
        <f t="shared" si="9"/>
        <v>#DIV/0!</v>
      </c>
      <c r="R41" s="194">
        <f t="shared" si="10"/>
        <v>-5487.75</v>
      </c>
      <c r="S41" s="207">
        <f t="shared" si="11"/>
        <v>-1</v>
      </c>
      <c r="T41" s="196">
        <f>'Table - Moving Averages'!S101</f>
        <v>40694.75</v>
      </c>
      <c r="U41" s="164">
        <f>'Table - Moving Averages'!T101</f>
        <v>0</v>
      </c>
      <c r="V41" s="210">
        <f t="shared" si="12"/>
        <v>0</v>
      </c>
      <c r="W41" s="211" t="e">
        <f t="shared" si="13"/>
        <v>#DIV/0!</v>
      </c>
      <c r="X41" s="196">
        <f t="shared" si="4"/>
        <v>-40694.75</v>
      </c>
      <c r="Y41" s="205">
        <f t="shared" si="14"/>
        <v>-1</v>
      </c>
      <c r="Z41" s="208"/>
      <c r="AA41" s="208"/>
      <c r="AB41" s="208"/>
      <c r="AC41" s="213"/>
      <c r="AD41" s="208"/>
      <c r="AE41" s="213"/>
    </row>
    <row r="42" spans="1:31" s="200" customFormat="1" x14ac:dyDescent="0.25">
      <c r="A42" s="200">
        <v>40</v>
      </c>
      <c r="B42" s="198">
        <f>'Table - Initials'!S43</f>
        <v>6336</v>
      </c>
      <c r="C42" s="64">
        <f>'Table - Initials'!T43</f>
        <v>0</v>
      </c>
      <c r="D42" s="209">
        <f t="shared" si="5"/>
        <v>0</v>
      </c>
      <c r="E42" s="202" t="e">
        <f>D42/C41</f>
        <v>#DIV/0!</v>
      </c>
      <c r="F42" s="201">
        <f t="shared" si="0"/>
        <v>-6336</v>
      </c>
      <c r="G42" s="203">
        <f t="shared" si="1"/>
        <v>-1</v>
      </c>
      <c r="H42" s="196">
        <f>'Table - Continued'!S43</f>
        <v>40878</v>
      </c>
      <c r="I42" s="164">
        <f>'Table - Continued'!T43</f>
        <v>0</v>
      </c>
      <c r="J42" s="210">
        <f t="shared" si="6"/>
        <v>0</v>
      </c>
      <c r="K42" s="211" t="e">
        <f t="shared" si="7"/>
        <v>#DIV/0!</v>
      </c>
      <c r="L42" s="196">
        <f t="shared" si="2"/>
        <v>-40878</v>
      </c>
      <c r="M42" s="261">
        <f t="shared" si="3"/>
        <v>-1</v>
      </c>
      <c r="N42" s="194">
        <f>'Table - Moving Averages'!S44</f>
        <v>5726.75</v>
      </c>
      <c r="O42" s="262">
        <f>'Table - Moving Averages'!T44</f>
        <v>0</v>
      </c>
      <c r="P42" s="194">
        <f t="shared" si="8"/>
        <v>0</v>
      </c>
      <c r="Q42" s="212" t="e">
        <f t="shared" si="9"/>
        <v>#DIV/0!</v>
      </c>
      <c r="R42" s="194">
        <f t="shared" si="10"/>
        <v>-5726.75</v>
      </c>
      <c r="S42" s="207">
        <f t="shared" si="11"/>
        <v>-1</v>
      </c>
      <c r="T42" s="196">
        <f>'Table - Moving Averages'!S102</f>
        <v>40731</v>
      </c>
      <c r="U42" s="164">
        <f>'Table - Moving Averages'!T102</f>
        <v>0</v>
      </c>
      <c r="V42" s="210">
        <f t="shared" si="12"/>
        <v>0</v>
      </c>
      <c r="W42" s="211" t="e">
        <f t="shared" si="13"/>
        <v>#DIV/0!</v>
      </c>
      <c r="X42" s="196">
        <f t="shared" si="4"/>
        <v>-40731</v>
      </c>
      <c r="Y42" s="205">
        <f t="shared" si="14"/>
        <v>-1</v>
      </c>
      <c r="Z42" s="208"/>
      <c r="AA42" s="208"/>
      <c r="AB42" s="208"/>
      <c r="AC42" s="213"/>
      <c r="AD42" s="208"/>
      <c r="AE42" s="213"/>
    </row>
    <row r="43" spans="1:31" s="200" customFormat="1" x14ac:dyDescent="0.25">
      <c r="A43" s="200">
        <v>41</v>
      </c>
      <c r="B43" s="198">
        <f>'Table - Initials'!S44</f>
        <v>6207</v>
      </c>
      <c r="C43" s="64">
        <f>'Table - Initials'!T44</f>
        <v>0</v>
      </c>
      <c r="D43" s="209">
        <f t="shared" si="5"/>
        <v>0</v>
      </c>
      <c r="E43" s="202" t="e">
        <f t="shared" si="15"/>
        <v>#DIV/0!</v>
      </c>
      <c r="F43" s="201">
        <f t="shared" si="0"/>
        <v>-6207</v>
      </c>
      <c r="G43" s="203">
        <f t="shared" si="1"/>
        <v>-1</v>
      </c>
      <c r="H43" s="196">
        <f>'Table - Continued'!S44</f>
        <v>41958</v>
      </c>
      <c r="I43" s="164">
        <f>'Table - Continued'!T44</f>
        <v>0</v>
      </c>
      <c r="J43" s="210">
        <f t="shared" si="6"/>
        <v>0</v>
      </c>
      <c r="K43" s="211" t="e">
        <f t="shared" si="7"/>
        <v>#DIV/0!</v>
      </c>
      <c r="L43" s="196">
        <f t="shared" si="2"/>
        <v>-41958</v>
      </c>
      <c r="M43" s="261">
        <f t="shared" si="3"/>
        <v>-1</v>
      </c>
      <c r="N43" s="194">
        <f>'Table - Moving Averages'!S45</f>
        <v>5960</v>
      </c>
      <c r="O43" s="262">
        <f>'Table - Moving Averages'!T45</f>
        <v>0</v>
      </c>
      <c r="P43" s="194">
        <f t="shared" si="8"/>
        <v>0</v>
      </c>
      <c r="Q43" s="212" t="e">
        <f t="shared" si="9"/>
        <v>#DIV/0!</v>
      </c>
      <c r="R43" s="194">
        <f t="shared" si="10"/>
        <v>-5960</v>
      </c>
      <c r="S43" s="207">
        <f t="shared" si="11"/>
        <v>-1</v>
      </c>
      <c r="T43" s="196">
        <f>'Table - Moving Averages'!S103</f>
        <v>41040.5</v>
      </c>
      <c r="U43" s="164">
        <f>'Table - Moving Averages'!T103</f>
        <v>0</v>
      </c>
      <c r="V43" s="210">
        <f t="shared" si="12"/>
        <v>0</v>
      </c>
      <c r="W43" s="211" t="e">
        <f t="shared" si="13"/>
        <v>#DIV/0!</v>
      </c>
      <c r="X43" s="196">
        <f t="shared" si="4"/>
        <v>-41040.5</v>
      </c>
      <c r="Y43" s="205">
        <f t="shared" si="14"/>
        <v>-1</v>
      </c>
      <c r="Z43" s="208"/>
      <c r="AA43" s="208"/>
      <c r="AB43" s="208"/>
      <c r="AC43" s="213"/>
      <c r="AD43" s="208"/>
      <c r="AE43" s="213"/>
    </row>
    <row r="44" spans="1:31" s="200" customFormat="1" x14ac:dyDescent="0.25">
      <c r="A44" s="200">
        <v>42</v>
      </c>
      <c r="B44" s="198">
        <f>'Table - Initials'!S45</f>
        <v>6316</v>
      </c>
      <c r="C44" s="64">
        <f>'Table - Initials'!T45</f>
        <v>0</v>
      </c>
      <c r="D44" s="209">
        <f t="shared" si="5"/>
        <v>0</v>
      </c>
      <c r="E44" s="202" t="e">
        <f t="shared" si="15"/>
        <v>#DIV/0!</v>
      </c>
      <c r="F44" s="201">
        <f t="shared" si="0"/>
        <v>-6316</v>
      </c>
      <c r="G44" s="203">
        <f t="shared" si="1"/>
        <v>-1</v>
      </c>
      <c r="H44" s="196">
        <f>'Table - Continued'!S45</f>
        <v>43232</v>
      </c>
      <c r="I44" s="164">
        <f>'Table - Continued'!T45</f>
        <v>0</v>
      </c>
      <c r="J44" s="210">
        <f t="shared" si="6"/>
        <v>0</v>
      </c>
      <c r="K44" s="211" t="e">
        <f t="shared" si="7"/>
        <v>#DIV/0!</v>
      </c>
      <c r="L44" s="196">
        <f t="shared" si="2"/>
        <v>-43232</v>
      </c>
      <c r="M44" s="261">
        <f t="shared" si="3"/>
        <v>-1</v>
      </c>
      <c r="N44" s="194">
        <f>'Table - Moving Averages'!S46</f>
        <v>6222.5</v>
      </c>
      <c r="O44" s="262">
        <f>'Table - Moving Averages'!T46</f>
        <v>0</v>
      </c>
      <c r="P44" s="194">
        <f t="shared" si="8"/>
        <v>0</v>
      </c>
      <c r="Q44" s="212" t="e">
        <f t="shared" si="9"/>
        <v>#DIV/0!</v>
      </c>
      <c r="R44" s="194">
        <f t="shared" si="10"/>
        <v>-6222.5</v>
      </c>
      <c r="S44" s="207">
        <f t="shared" si="11"/>
        <v>-1</v>
      </c>
      <c r="T44" s="196">
        <f>'Table - Moving Averages'!S104</f>
        <v>41693.25</v>
      </c>
      <c r="U44" s="164">
        <f>'Table - Moving Averages'!T104</f>
        <v>0</v>
      </c>
      <c r="V44" s="210">
        <f t="shared" si="12"/>
        <v>0</v>
      </c>
      <c r="W44" s="211" t="e">
        <f t="shared" si="13"/>
        <v>#DIV/0!</v>
      </c>
      <c r="X44" s="196">
        <f t="shared" si="4"/>
        <v>-41693.25</v>
      </c>
      <c r="Y44" s="205">
        <f t="shared" si="14"/>
        <v>-1</v>
      </c>
      <c r="Z44" s="208"/>
      <c r="AA44" s="208"/>
      <c r="AB44" s="208"/>
      <c r="AC44" s="213"/>
      <c r="AD44" s="208"/>
      <c r="AE44" s="213"/>
    </row>
    <row r="45" spans="1:31" s="200" customFormat="1" x14ac:dyDescent="0.25">
      <c r="A45" s="200">
        <v>43</v>
      </c>
      <c r="B45" s="198">
        <f>'Table - Initials'!S46</f>
        <v>6893</v>
      </c>
      <c r="C45" s="64">
        <f>'Table - Initials'!T46</f>
        <v>0</v>
      </c>
      <c r="D45" s="209">
        <f t="shared" si="5"/>
        <v>0</v>
      </c>
      <c r="E45" s="202" t="e">
        <f t="shared" si="15"/>
        <v>#DIV/0!</v>
      </c>
      <c r="F45" s="201">
        <f t="shared" si="0"/>
        <v>-6893</v>
      </c>
      <c r="G45" s="203">
        <f t="shared" si="1"/>
        <v>-1</v>
      </c>
      <c r="H45" s="196">
        <f>'Table - Continued'!S46</f>
        <v>44325</v>
      </c>
      <c r="I45" s="164">
        <f>'Table - Continued'!T46</f>
        <v>0</v>
      </c>
      <c r="J45" s="210">
        <f t="shared" si="6"/>
        <v>0</v>
      </c>
      <c r="K45" s="211" t="e">
        <f t="shared" si="7"/>
        <v>#DIV/0!</v>
      </c>
      <c r="L45" s="196">
        <f t="shared" si="2"/>
        <v>-44325</v>
      </c>
      <c r="M45" s="261">
        <f t="shared" si="3"/>
        <v>-1</v>
      </c>
      <c r="N45" s="194">
        <f>'Table - Moving Averages'!S47</f>
        <v>6438</v>
      </c>
      <c r="O45" s="262">
        <f>'Table - Moving Averages'!T47</f>
        <v>0</v>
      </c>
      <c r="P45" s="194">
        <f t="shared" si="8"/>
        <v>0</v>
      </c>
      <c r="Q45" s="212" t="e">
        <f t="shared" si="9"/>
        <v>#DIV/0!</v>
      </c>
      <c r="R45" s="194">
        <f t="shared" si="10"/>
        <v>-6438</v>
      </c>
      <c r="S45" s="207">
        <f t="shared" si="11"/>
        <v>-1</v>
      </c>
      <c r="T45" s="196">
        <f>'Table - Moving Averages'!S105</f>
        <v>42598.25</v>
      </c>
      <c r="U45" s="164">
        <f>'Table - Moving Averages'!T105</f>
        <v>0</v>
      </c>
      <c r="V45" s="210">
        <f t="shared" si="12"/>
        <v>0</v>
      </c>
      <c r="W45" s="211" t="e">
        <f t="shared" si="13"/>
        <v>#DIV/0!</v>
      </c>
      <c r="X45" s="196">
        <f t="shared" si="4"/>
        <v>-42598.25</v>
      </c>
      <c r="Y45" s="205">
        <f t="shared" si="14"/>
        <v>-1</v>
      </c>
      <c r="Z45" s="208"/>
      <c r="AA45" s="208"/>
      <c r="AB45" s="208"/>
      <c r="AC45" s="213"/>
      <c r="AD45" s="208"/>
      <c r="AE45" s="213"/>
    </row>
    <row r="46" spans="1:31" s="200" customFormat="1" x14ac:dyDescent="0.25">
      <c r="A46" s="200">
        <v>44</v>
      </c>
      <c r="B46" s="198">
        <f>'Table - Initials'!S47</f>
        <v>7783</v>
      </c>
      <c r="C46" s="64">
        <f>'Table - Initials'!T47</f>
        <v>0</v>
      </c>
      <c r="D46" s="209">
        <f t="shared" si="5"/>
        <v>0</v>
      </c>
      <c r="E46" s="202" t="e">
        <f t="shared" si="15"/>
        <v>#DIV/0!</v>
      </c>
      <c r="F46" s="201">
        <f t="shared" si="0"/>
        <v>-7783</v>
      </c>
      <c r="G46" s="203">
        <f t="shared" si="1"/>
        <v>-1</v>
      </c>
      <c r="H46" s="196">
        <f>'Table - Continued'!S47</f>
        <v>46159</v>
      </c>
      <c r="I46" s="164">
        <f>'Table - Continued'!T47</f>
        <v>0</v>
      </c>
      <c r="J46" s="210">
        <f t="shared" si="6"/>
        <v>0</v>
      </c>
      <c r="K46" s="211" t="e">
        <f t="shared" si="7"/>
        <v>#DIV/0!</v>
      </c>
      <c r="L46" s="196">
        <f t="shared" si="2"/>
        <v>-46159</v>
      </c>
      <c r="M46" s="261">
        <f t="shared" si="3"/>
        <v>-1</v>
      </c>
      <c r="N46" s="194">
        <f>'Table - Moving Averages'!S48</f>
        <v>6799.75</v>
      </c>
      <c r="O46" s="262">
        <f>'Table - Moving Averages'!T48</f>
        <v>0</v>
      </c>
      <c r="P46" s="194">
        <f t="shared" si="8"/>
        <v>0</v>
      </c>
      <c r="Q46" s="212" t="e">
        <f t="shared" si="9"/>
        <v>#DIV/0!</v>
      </c>
      <c r="R46" s="194">
        <f t="shared" si="10"/>
        <v>-6799.75</v>
      </c>
      <c r="S46" s="207">
        <f t="shared" si="11"/>
        <v>-1</v>
      </c>
      <c r="T46" s="196">
        <f>'Table - Moving Averages'!S106</f>
        <v>43918.5</v>
      </c>
      <c r="U46" s="164">
        <f>'Table - Moving Averages'!T106</f>
        <v>0</v>
      </c>
      <c r="V46" s="210">
        <f t="shared" si="12"/>
        <v>0</v>
      </c>
      <c r="W46" s="211" t="e">
        <f t="shared" si="13"/>
        <v>#DIV/0!</v>
      </c>
      <c r="X46" s="196">
        <f t="shared" si="4"/>
        <v>-43918.5</v>
      </c>
      <c r="Y46" s="205">
        <f t="shared" si="14"/>
        <v>-1</v>
      </c>
      <c r="Z46" s="208"/>
      <c r="AA46" s="208"/>
      <c r="AB46" s="208"/>
      <c r="AC46" s="213"/>
      <c r="AD46" s="208"/>
      <c r="AE46" s="213"/>
    </row>
    <row r="47" spans="1:31" s="200" customFormat="1" x14ac:dyDescent="0.25">
      <c r="A47" s="200">
        <v>45</v>
      </c>
      <c r="B47" s="198">
        <f>'Table - Initials'!S48</f>
        <v>7564</v>
      </c>
      <c r="C47" s="64">
        <f>'Table - Initials'!T48</f>
        <v>0</v>
      </c>
      <c r="D47" s="209">
        <f t="shared" si="5"/>
        <v>0</v>
      </c>
      <c r="E47" s="202" t="e">
        <f t="shared" si="15"/>
        <v>#DIV/0!</v>
      </c>
      <c r="F47" s="201">
        <f t="shared" si="0"/>
        <v>-7564</v>
      </c>
      <c r="G47" s="203">
        <f t="shared" si="1"/>
        <v>-1</v>
      </c>
      <c r="H47" s="196">
        <f>'Table - Continued'!S48</f>
        <v>48226</v>
      </c>
      <c r="I47" s="164">
        <f>'Table - Continued'!T48</f>
        <v>0</v>
      </c>
      <c r="J47" s="210">
        <f t="shared" si="6"/>
        <v>0</v>
      </c>
      <c r="K47" s="211" t="e">
        <f t="shared" si="7"/>
        <v>#DIV/0!</v>
      </c>
      <c r="L47" s="196">
        <f t="shared" si="2"/>
        <v>-48226</v>
      </c>
      <c r="M47" s="261">
        <f t="shared" si="3"/>
        <v>-1</v>
      </c>
      <c r="N47" s="194">
        <f>'Table - Moving Averages'!S49</f>
        <v>7139</v>
      </c>
      <c r="O47" s="262">
        <f>'Table - Moving Averages'!T49</f>
        <v>0</v>
      </c>
      <c r="P47" s="194">
        <f t="shared" si="8"/>
        <v>0</v>
      </c>
      <c r="Q47" s="212" t="e">
        <f t="shared" si="9"/>
        <v>#DIV/0!</v>
      </c>
      <c r="R47" s="194">
        <f t="shared" si="10"/>
        <v>-7139</v>
      </c>
      <c r="S47" s="207">
        <f t="shared" si="11"/>
        <v>-1</v>
      </c>
      <c r="T47" s="196">
        <f>'Table - Moving Averages'!S107</f>
        <v>45485.5</v>
      </c>
      <c r="U47" s="164">
        <f>'Table - Moving Averages'!T107</f>
        <v>0</v>
      </c>
      <c r="V47" s="210">
        <f t="shared" si="12"/>
        <v>0</v>
      </c>
      <c r="W47" s="211" t="e">
        <f t="shared" si="13"/>
        <v>#DIV/0!</v>
      </c>
      <c r="X47" s="196">
        <f t="shared" si="4"/>
        <v>-45485.5</v>
      </c>
      <c r="Y47" s="205">
        <f t="shared" si="14"/>
        <v>-1</v>
      </c>
      <c r="Z47" s="208"/>
      <c r="AA47" s="208"/>
      <c r="AB47" s="208"/>
      <c r="AC47" s="213"/>
      <c r="AD47" s="208"/>
      <c r="AE47" s="213"/>
    </row>
    <row r="48" spans="1:31" s="200" customFormat="1" x14ac:dyDescent="0.25">
      <c r="A48" s="200">
        <v>46</v>
      </c>
      <c r="B48" s="198">
        <f>'Table - Initials'!S49</f>
        <v>8327</v>
      </c>
      <c r="C48" s="64">
        <f>'Table - Initials'!T49</f>
        <v>0</v>
      </c>
      <c r="D48" s="209">
        <f t="shared" si="5"/>
        <v>0</v>
      </c>
      <c r="E48" s="202" t="e">
        <f t="shared" si="15"/>
        <v>#DIV/0!</v>
      </c>
      <c r="F48" s="201">
        <f t="shared" si="0"/>
        <v>-8327</v>
      </c>
      <c r="G48" s="203">
        <f t="shared" si="1"/>
        <v>-1</v>
      </c>
      <c r="H48" s="196">
        <f>'Table - Continued'!S49</f>
        <v>51048</v>
      </c>
      <c r="I48" s="164">
        <f>'Table - Continued'!T49</f>
        <v>0</v>
      </c>
      <c r="J48" s="210">
        <f t="shared" si="6"/>
        <v>0</v>
      </c>
      <c r="K48" s="211" t="e">
        <f t="shared" si="7"/>
        <v>#DIV/0!</v>
      </c>
      <c r="L48" s="196">
        <f t="shared" si="2"/>
        <v>-51048</v>
      </c>
      <c r="M48" s="261">
        <f t="shared" si="3"/>
        <v>-1</v>
      </c>
      <c r="N48" s="194">
        <f>'Table - Moving Averages'!S50</f>
        <v>7641.75</v>
      </c>
      <c r="O48" s="262">
        <f>'Table - Moving Averages'!T50</f>
        <v>0</v>
      </c>
      <c r="P48" s="194">
        <f t="shared" si="8"/>
        <v>0</v>
      </c>
      <c r="Q48" s="212" t="e">
        <f t="shared" si="9"/>
        <v>#DIV/0!</v>
      </c>
      <c r="R48" s="194">
        <f t="shared" si="10"/>
        <v>-7641.75</v>
      </c>
      <c r="S48" s="207">
        <f t="shared" si="11"/>
        <v>-1</v>
      </c>
      <c r="T48" s="196">
        <f>'Table - Moving Averages'!S108</f>
        <v>47439.5</v>
      </c>
      <c r="U48" s="164">
        <f>'Table - Moving Averages'!T108</f>
        <v>0</v>
      </c>
      <c r="V48" s="210">
        <f t="shared" si="12"/>
        <v>0</v>
      </c>
      <c r="W48" s="211" t="e">
        <f t="shared" si="13"/>
        <v>#DIV/0!</v>
      </c>
      <c r="X48" s="196">
        <f t="shared" si="4"/>
        <v>-47439.5</v>
      </c>
      <c r="Y48" s="205">
        <f t="shared" si="14"/>
        <v>-1</v>
      </c>
      <c r="Z48" s="208"/>
      <c r="AA48" s="208"/>
      <c r="AB48" s="208"/>
      <c r="AC48" s="213"/>
      <c r="AD48" s="208"/>
      <c r="AE48" s="213"/>
    </row>
    <row r="49" spans="1:31" s="200" customFormat="1" x14ac:dyDescent="0.25">
      <c r="A49" s="200">
        <v>47</v>
      </c>
      <c r="B49" s="198">
        <f>'Table - Initials'!S50</f>
        <v>7855</v>
      </c>
      <c r="C49" s="64">
        <f>'Table - Initials'!T50</f>
        <v>0</v>
      </c>
      <c r="D49" s="209">
        <f t="shared" si="5"/>
        <v>0</v>
      </c>
      <c r="E49" s="202" t="e">
        <f t="shared" si="15"/>
        <v>#DIV/0!</v>
      </c>
      <c r="F49" s="201">
        <f t="shared" si="0"/>
        <v>-7855</v>
      </c>
      <c r="G49" s="203">
        <f t="shared" si="1"/>
        <v>-1</v>
      </c>
      <c r="H49" s="196">
        <f>'Table - Continued'!S50</f>
        <v>52680</v>
      </c>
      <c r="I49" s="164">
        <f>'Table - Continued'!T50</f>
        <v>0</v>
      </c>
      <c r="J49" s="210">
        <f t="shared" si="6"/>
        <v>0</v>
      </c>
      <c r="K49" s="211" t="e">
        <f t="shared" si="7"/>
        <v>#DIV/0!</v>
      </c>
      <c r="L49" s="196">
        <f t="shared" si="2"/>
        <v>-52680</v>
      </c>
      <c r="M49" s="261">
        <f t="shared" si="3"/>
        <v>-1</v>
      </c>
      <c r="N49" s="194">
        <f>'Table - Moving Averages'!S51</f>
        <v>7882.25</v>
      </c>
      <c r="O49" s="262">
        <f>'Table - Moving Averages'!T51</f>
        <v>0</v>
      </c>
      <c r="P49" s="194">
        <f t="shared" si="8"/>
        <v>0</v>
      </c>
      <c r="Q49" s="212" t="e">
        <f t="shared" si="9"/>
        <v>#DIV/0!</v>
      </c>
      <c r="R49" s="194">
        <f t="shared" si="10"/>
        <v>-7882.25</v>
      </c>
      <c r="S49" s="207">
        <f t="shared" si="11"/>
        <v>-1</v>
      </c>
      <c r="T49" s="196">
        <f>'Table - Moving Averages'!S109</f>
        <v>49528.25</v>
      </c>
      <c r="U49" s="164">
        <f>'Table - Moving Averages'!T109</f>
        <v>0</v>
      </c>
      <c r="V49" s="210">
        <f t="shared" si="12"/>
        <v>0</v>
      </c>
      <c r="W49" s="211" t="e">
        <f t="shared" si="13"/>
        <v>#DIV/0!</v>
      </c>
      <c r="X49" s="196">
        <f t="shared" si="4"/>
        <v>-49528.25</v>
      </c>
      <c r="Y49" s="205">
        <f t="shared" si="14"/>
        <v>-1</v>
      </c>
      <c r="Z49" s="208"/>
      <c r="AA49" s="208"/>
      <c r="AB49" s="208"/>
      <c r="AC49" s="213"/>
      <c r="AD49" s="208"/>
      <c r="AE49" s="213"/>
    </row>
    <row r="50" spans="1:31" s="200" customFormat="1" ht="15" customHeight="1" x14ac:dyDescent="0.25">
      <c r="A50" s="200">
        <v>48</v>
      </c>
      <c r="B50" s="198">
        <f>'Table - Initials'!S51</f>
        <v>10010</v>
      </c>
      <c r="C50" s="64">
        <f>'Table - Initials'!T51</f>
        <v>0</v>
      </c>
      <c r="D50" s="209">
        <f t="shared" si="5"/>
        <v>0</v>
      </c>
      <c r="E50" s="202" t="e">
        <f t="shared" si="15"/>
        <v>#DIV/0!</v>
      </c>
      <c r="F50" s="201">
        <f t="shared" si="0"/>
        <v>-10010</v>
      </c>
      <c r="G50" s="203">
        <f t="shared" si="1"/>
        <v>-1</v>
      </c>
      <c r="H50" s="196">
        <f>'Table - Continued'!S51</f>
        <v>59607</v>
      </c>
      <c r="I50" s="164">
        <f>'Table - Continued'!T51</f>
        <v>0</v>
      </c>
      <c r="J50" s="210">
        <f t="shared" si="6"/>
        <v>0</v>
      </c>
      <c r="K50" s="211" t="e">
        <f t="shared" si="7"/>
        <v>#DIV/0!</v>
      </c>
      <c r="L50" s="196">
        <f t="shared" si="2"/>
        <v>-59607</v>
      </c>
      <c r="M50" s="261">
        <f t="shared" si="3"/>
        <v>-1</v>
      </c>
      <c r="N50" s="194">
        <f>'Table - Moving Averages'!S52</f>
        <v>8439</v>
      </c>
      <c r="O50" s="262">
        <f>'Table - Moving Averages'!T52</f>
        <v>0</v>
      </c>
      <c r="P50" s="194">
        <f t="shared" si="8"/>
        <v>0</v>
      </c>
      <c r="Q50" s="212" t="e">
        <f t="shared" si="9"/>
        <v>#DIV/0!</v>
      </c>
      <c r="R50" s="194">
        <f t="shared" si="10"/>
        <v>-8439</v>
      </c>
      <c r="S50" s="207">
        <f t="shared" si="11"/>
        <v>-1</v>
      </c>
      <c r="T50" s="196">
        <f>'Table - Moving Averages'!S110</f>
        <v>52890.25</v>
      </c>
      <c r="U50" s="164">
        <f>'Table - Moving Averages'!T110</f>
        <v>0</v>
      </c>
      <c r="V50" s="210">
        <f t="shared" si="12"/>
        <v>0</v>
      </c>
      <c r="W50" s="211" t="e">
        <f t="shared" si="13"/>
        <v>#DIV/0!</v>
      </c>
      <c r="X50" s="196">
        <f t="shared" si="4"/>
        <v>-52890.25</v>
      </c>
      <c r="Y50" s="205">
        <f t="shared" si="14"/>
        <v>-1</v>
      </c>
      <c r="Z50" s="208"/>
      <c r="AA50" s="208"/>
      <c r="AB50" s="208"/>
      <c r="AC50" s="213"/>
      <c r="AD50" s="208"/>
      <c r="AE50" s="213"/>
    </row>
    <row r="51" spans="1:31" s="200" customFormat="1" x14ac:dyDescent="0.25">
      <c r="A51" s="200">
        <v>49</v>
      </c>
      <c r="B51" s="198">
        <f>'Table - Initials'!S52</f>
        <v>7273</v>
      </c>
      <c r="C51" s="64">
        <f>'Table - Initials'!T52</f>
        <v>0</v>
      </c>
      <c r="D51" s="209">
        <f t="shared" si="5"/>
        <v>0</v>
      </c>
      <c r="E51" s="202" t="e">
        <f t="shared" si="15"/>
        <v>#DIV/0!</v>
      </c>
      <c r="F51" s="201">
        <f t="shared" si="0"/>
        <v>-7273</v>
      </c>
      <c r="G51" s="203">
        <f t="shared" si="1"/>
        <v>-1</v>
      </c>
      <c r="H51" s="196">
        <f>'Table - Continued'!S52</f>
        <v>59125</v>
      </c>
      <c r="I51" s="164">
        <f>'Table - Continued'!T52</f>
        <v>0</v>
      </c>
      <c r="J51" s="210">
        <f t="shared" si="6"/>
        <v>0</v>
      </c>
      <c r="K51" s="211" t="e">
        <f t="shared" si="7"/>
        <v>#DIV/0!</v>
      </c>
      <c r="L51" s="196">
        <f t="shared" si="2"/>
        <v>-59125</v>
      </c>
      <c r="M51" s="261">
        <f t="shared" si="3"/>
        <v>-1</v>
      </c>
      <c r="N51" s="194">
        <f>'Table - Moving Averages'!S53</f>
        <v>8366.25</v>
      </c>
      <c r="O51" s="262">
        <f>'Table - Moving Averages'!T53</f>
        <v>0</v>
      </c>
      <c r="P51" s="194">
        <f t="shared" si="8"/>
        <v>0</v>
      </c>
      <c r="Q51" s="212" t="e">
        <f t="shared" si="9"/>
        <v>#DIV/0!</v>
      </c>
      <c r="R51" s="194">
        <f t="shared" si="10"/>
        <v>-8366.25</v>
      </c>
      <c r="S51" s="207">
        <f t="shared" si="11"/>
        <v>-1</v>
      </c>
      <c r="T51" s="196">
        <f>'Table - Moving Averages'!S111</f>
        <v>55615</v>
      </c>
      <c r="U51" s="164">
        <f>'Table - Moving Averages'!T111</f>
        <v>0</v>
      </c>
      <c r="V51" s="210">
        <f t="shared" si="12"/>
        <v>0</v>
      </c>
      <c r="W51" s="211" t="e">
        <f t="shared" si="13"/>
        <v>#DIV/0!</v>
      </c>
      <c r="X51" s="196">
        <f t="shared" si="4"/>
        <v>-55615</v>
      </c>
      <c r="Y51" s="205">
        <f t="shared" si="14"/>
        <v>-1</v>
      </c>
      <c r="Z51" s="208"/>
      <c r="AA51" s="208"/>
      <c r="AB51" s="208"/>
      <c r="AC51" s="213"/>
      <c r="AD51" s="208"/>
      <c r="AE51" s="213"/>
    </row>
    <row r="52" spans="1:31" s="200" customFormat="1" x14ac:dyDescent="0.25">
      <c r="A52" s="200">
        <v>50</v>
      </c>
      <c r="B52" s="198">
        <f>'Table - Initials'!S53</f>
        <v>8829</v>
      </c>
      <c r="C52" s="64">
        <f>'Table - Initials'!T53</f>
        <v>0</v>
      </c>
      <c r="D52" s="209">
        <f t="shared" si="5"/>
        <v>0</v>
      </c>
      <c r="E52" s="202" t="e">
        <f t="shared" si="15"/>
        <v>#DIV/0!</v>
      </c>
      <c r="F52" s="201">
        <f t="shared" si="0"/>
        <v>-8829</v>
      </c>
      <c r="G52" s="203">
        <f t="shared" si="1"/>
        <v>-1</v>
      </c>
      <c r="H52" s="196">
        <f>'Table - Continued'!S53</f>
        <v>60185</v>
      </c>
      <c r="I52" s="164">
        <f>'Table - Continued'!T53</f>
        <v>0</v>
      </c>
      <c r="J52" s="210">
        <f t="shared" si="6"/>
        <v>0</v>
      </c>
      <c r="K52" s="211" t="e">
        <f t="shared" si="7"/>
        <v>#DIV/0!</v>
      </c>
      <c r="L52" s="196">
        <f t="shared" si="2"/>
        <v>-60185</v>
      </c>
      <c r="M52" s="261">
        <f t="shared" si="3"/>
        <v>-1</v>
      </c>
      <c r="N52" s="194">
        <f>'Table - Moving Averages'!S54</f>
        <v>8491.75</v>
      </c>
      <c r="O52" s="262">
        <f>'Table - Moving Averages'!T54</f>
        <v>0</v>
      </c>
      <c r="P52" s="194">
        <f t="shared" si="8"/>
        <v>0</v>
      </c>
      <c r="Q52" s="212" t="e">
        <f t="shared" si="9"/>
        <v>#DIV/0!</v>
      </c>
      <c r="R52" s="194">
        <f t="shared" si="10"/>
        <v>-8491.75</v>
      </c>
      <c r="S52" s="207">
        <f t="shared" si="11"/>
        <v>-1</v>
      </c>
      <c r="T52" s="196">
        <f>'Table - Moving Averages'!S112</f>
        <v>57899.25</v>
      </c>
      <c r="U52" s="164">
        <f>'Table - Moving Averages'!T112</f>
        <v>0</v>
      </c>
      <c r="V52" s="210">
        <f t="shared" si="12"/>
        <v>0</v>
      </c>
      <c r="W52" s="211" t="e">
        <f t="shared" si="13"/>
        <v>#DIV/0!</v>
      </c>
      <c r="X52" s="196">
        <f t="shared" si="4"/>
        <v>-57899.25</v>
      </c>
      <c r="Y52" s="205">
        <f t="shared" si="14"/>
        <v>-1</v>
      </c>
      <c r="Z52" s="208"/>
      <c r="AA52" s="208"/>
      <c r="AB52" s="208"/>
      <c r="AC52" s="213"/>
      <c r="AD52" s="208"/>
      <c r="AE52" s="213"/>
    </row>
    <row r="53" spans="1:31" s="200" customFormat="1" x14ac:dyDescent="0.25">
      <c r="A53" s="200">
        <v>51</v>
      </c>
      <c r="B53" s="198">
        <f>'Table - Initials'!S54</f>
        <v>10008</v>
      </c>
      <c r="C53" s="64">
        <f>'Table - Initials'!T54</f>
        <v>0</v>
      </c>
      <c r="D53" s="209">
        <f t="shared" si="5"/>
        <v>0</v>
      </c>
      <c r="E53" s="202" t="e">
        <f t="shared" si="15"/>
        <v>#DIV/0!</v>
      </c>
      <c r="F53" s="201">
        <f t="shared" si="0"/>
        <v>-10008</v>
      </c>
      <c r="G53" s="203">
        <f t="shared" si="1"/>
        <v>-1</v>
      </c>
      <c r="H53" s="196">
        <f>'Table - Continued'!S54</f>
        <v>61118</v>
      </c>
      <c r="I53" s="164">
        <f>'Table - Continued'!T54</f>
        <v>0</v>
      </c>
      <c r="J53" s="210">
        <f t="shared" si="6"/>
        <v>0</v>
      </c>
      <c r="K53" s="211" t="e">
        <f t="shared" si="7"/>
        <v>#DIV/0!</v>
      </c>
      <c r="L53" s="196">
        <f t="shared" si="2"/>
        <v>-61118</v>
      </c>
      <c r="M53" s="261">
        <f t="shared" si="3"/>
        <v>-1</v>
      </c>
      <c r="N53" s="194">
        <f>'Table - Moving Averages'!S55</f>
        <v>9030</v>
      </c>
      <c r="O53" s="262">
        <f>'Table - Moving Averages'!T55</f>
        <v>0</v>
      </c>
      <c r="P53" s="194">
        <f t="shared" si="8"/>
        <v>0</v>
      </c>
      <c r="Q53" s="212" t="e">
        <f t="shared" si="9"/>
        <v>#DIV/0!</v>
      </c>
      <c r="R53" s="194">
        <f t="shared" si="10"/>
        <v>-9030</v>
      </c>
      <c r="S53" s="207">
        <f t="shared" si="11"/>
        <v>-1</v>
      </c>
      <c r="T53" s="196">
        <f>'Table - Moving Averages'!S113</f>
        <v>60008.75</v>
      </c>
      <c r="U53" s="164">
        <f>'Table - Moving Averages'!T113</f>
        <v>0</v>
      </c>
      <c r="V53" s="210">
        <f t="shared" si="12"/>
        <v>0</v>
      </c>
      <c r="W53" s="211" t="e">
        <f t="shared" si="13"/>
        <v>#DIV/0!</v>
      </c>
      <c r="X53" s="196">
        <f t="shared" si="4"/>
        <v>-60008.75</v>
      </c>
      <c r="Y53" s="205">
        <f t="shared" si="14"/>
        <v>-1</v>
      </c>
      <c r="Z53" s="208"/>
      <c r="AA53" s="208"/>
      <c r="AB53" s="208"/>
      <c r="AC53" s="213"/>
      <c r="AD53" s="208"/>
      <c r="AE53" s="213"/>
    </row>
    <row r="54" spans="1:31" s="200" customFormat="1" x14ac:dyDescent="0.25">
      <c r="A54" s="200">
        <v>52</v>
      </c>
      <c r="B54" s="198">
        <f>'Table - Initials'!S55</f>
        <v>9844</v>
      </c>
      <c r="C54" s="64">
        <f>'Table - Initials'!T55</f>
        <v>0</v>
      </c>
      <c r="D54" s="209">
        <f t="shared" si="5"/>
        <v>0</v>
      </c>
      <c r="E54" s="202" t="e">
        <f t="shared" si="15"/>
        <v>#DIV/0!</v>
      </c>
      <c r="F54" s="201">
        <f t="shared" si="0"/>
        <v>-9844</v>
      </c>
      <c r="G54" s="203">
        <f t="shared" si="1"/>
        <v>-1</v>
      </c>
      <c r="H54" s="196">
        <f>'Table - Continued'!S55</f>
        <v>69967</v>
      </c>
      <c r="I54" s="164">
        <f>'Table - Continued'!T55</f>
        <v>0</v>
      </c>
      <c r="J54" s="210">
        <f t="shared" si="6"/>
        <v>0</v>
      </c>
      <c r="K54" s="211" t="e">
        <f t="shared" si="7"/>
        <v>#DIV/0!</v>
      </c>
      <c r="L54" s="196">
        <f t="shared" si="2"/>
        <v>-69967</v>
      </c>
      <c r="M54" s="261">
        <f t="shared" si="3"/>
        <v>-1</v>
      </c>
      <c r="N54" s="194">
        <f>'Table - Moving Averages'!S56</f>
        <v>8988.5</v>
      </c>
      <c r="O54" s="262">
        <f>'Table - Moving Averages'!T56</f>
        <v>0</v>
      </c>
      <c r="P54" s="194">
        <f t="shared" si="8"/>
        <v>0</v>
      </c>
      <c r="Q54" s="212" t="e">
        <f t="shared" si="9"/>
        <v>#DIV/0!</v>
      </c>
      <c r="R54" s="194">
        <f t="shared" si="10"/>
        <v>-8988.5</v>
      </c>
      <c r="S54" s="207">
        <f t="shared" si="11"/>
        <v>-1</v>
      </c>
      <c r="T54" s="196">
        <f>'Table - Moving Averages'!S114</f>
        <v>62598.75</v>
      </c>
      <c r="U54" s="164">
        <f>'Table - Moving Averages'!T114</f>
        <v>0</v>
      </c>
      <c r="V54" s="210">
        <f t="shared" si="12"/>
        <v>0</v>
      </c>
      <c r="W54" s="211" t="e">
        <f t="shared" si="13"/>
        <v>#DIV/0!</v>
      </c>
      <c r="X54" s="196">
        <f t="shared" si="4"/>
        <v>-62598.75</v>
      </c>
      <c r="Y54" s="205">
        <f t="shared" si="14"/>
        <v>-1</v>
      </c>
      <c r="Z54" s="208"/>
      <c r="AA54" s="208"/>
      <c r="AB54" s="208"/>
      <c r="AC54" s="213"/>
      <c r="AD54" s="208"/>
      <c r="AE54" s="213"/>
    </row>
    <row r="55" spans="1:31" s="200" customFormat="1" x14ac:dyDescent="0.25">
      <c r="B55" s="198"/>
      <c r="C55" s="64"/>
      <c r="D55" s="209"/>
      <c r="E55" s="202"/>
      <c r="F55" s="201"/>
      <c r="G55" s="203"/>
      <c r="H55" s="196"/>
      <c r="I55" s="164"/>
      <c r="J55" s="210"/>
      <c r="K55" s="211"/>
      <c r="L55" s="196"/>
      <c r="M55" s="205"/>
      <c r="N55" s="194"/>
      <c r="O55" s="262"/>
      <c r="P55" s="194"/>
      <c r="Q55" s="212"/>
      <c r="R55" s="194"/>
      <c r="S55" s="207"/>
      <c r="T55" s="196"/>
      <c r="U55" s="164"/>
      <c r="V55" s="210"/>
      <c r="W55" s="211"/>
      <c r="X55" s="196"/>
      <c r="Y55" s="205"/>
      <c r="Z55" s="208"/>
      <c r="AA55" s="208"/>
      <c r="AB55" s="208"/>
      <c r="AC55" s="213"/>
      <c r="AD55" s="208"/>
      <c r="AE55" s="213"/>
    </row>
    <row r="56" spans="1:31" s="200" customFormat="1" x14ac:dyDescent="0.25">
      <c r="B56" s="199"/>
      <c r="C56" s="71"/>
      <c r="D56" s="199"/>
      <c r="E56" s="199"/>
      <c r="F56" s="201"/>
      <c r="G56" s="199"/>
      <c r="H56" s="197"/>
      <c r="I56" s="165"/>
      <c r="J56" s="197"/>
      <c r="K56" s="197"/>
      <c r="L56" s="197"/>
      <c r="M56" s="197"/>
      <c r="N56" s="195"/>
      <c r="O56" s="163"/>
      <c r="P56" s="195"/>
      <c r="Q56" s="195"/>
      <c r="R56" s="195"/>
      <c r="S56" s="195"/>
      <c r="T56" s="197"/>
      <c r="U56" s="165"/>
      <c r="V56" s="197"/>
      <c r="W56" s="197"/>
      <c r="X56" s="197"/>
      <c r="Y56" s="197"/>
    </row>
    <row r="57" spans="1:31" s="200" customFormat="1" x14ac:dyDescent="0.25">
      <c r="B57" s="199"/>
      <c r="C57" s="71"/>
      <c r="D57" s="199"/>
      <c r="E57" s="199"/>
      <c r="F57" s="201"/>
      <c r="G57" s="199"/>
      <c r="H57" s="197"/>
      <c r="I57" s="165"/>
      <c r="J57" s="197"/>
      <c r="K57" s="197"/>
      <c r="L57" s="197"/>
      <c r="M57" s="197"/>
      <c r="N57" s="195"/>
      <c r="O57" s="163"/>
      <c r="P57" s="195"/>
      <c r="Q57" s="195"/>
      <c r="R57" s="195"/>
      <c r="S57" s="195"/>
      <c r="T57" s="197"/>
      <c r="U57" s="165"/>
      <c r="V57" s="197"/>
      <c r="W57" s="197"/>
      <c r="X57" s="197"/>
      <c r="Y57" s="197"/>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7109375" defaultRowHeight="12.75" x14ac:dyDescent="0.2"/>
  <cols>
    <col min="1" max="1" width="14.42578125" style="94" bestFit="1" customWidth="1"/>
    <col min="2" max="2" width="36.42578125" style="94" hidden="1" customWidth="1"/>
    <col min="3" max="106" width="7.5703125" style="94" hidden="1" customWidth="1"/>
    <col min="107"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bestFit="1" customWidth="1"/>
    <col min="265" max="301" width="9" style="94" bestFit="1" customWidth="1"/>
    <col min="302" max="302" width="9.42578125" style="98" bestFit="1" customWidth="1"/>
    <col min="303" max="303" width="9" style="94" bestFit="1" customWidth="1"/>
    <col min="304" max="306" width="9.5703125" style="94" bestFit="1" customWidth="1"/>
    <col min="307" max="307" width="9" style="94" bestFit="1" customWidth="1"/>
    <col min="308" max="310" width="9.5703125" style="94" bestFit="1" customWidth="1"/>
    <col min="311" max="312" width="9" style="94" bestFit="1" customWidth="1"/>
    <col min="313" max="315" width="9.5703125" style="94" bestFit="1" customWidth="1"/>
    <col min="316" max="316" width="9.42578125" style="94" bestFit="1" customWidth="1"/>
    <col min="317" max="317" width="10.42578125" style="94" bestFit="1" customWidth="1"/>
    <col min="318" max="351" width="9" style="94" bestFit="1" customWidth="1"/>
    <col min="352" max="353" width="9" style="98" bestFit="1" customWidth="1"/>
    <col min="354" max="354" width="9" style="94" bestFit="1" customWidth="1"/>
    <col min="355" max="355" width="9" style="98" bestFit="1" customWidth="1"/>
    <col min="356" max="358" width="9.5703125" style="94" bestFit="1" customWidth="1"/>
    <col min="359" max="359" width="9" style="94" bestFit="1" customWidth="1"/>
    <col min="360" max="361" width="9.5703125" style="94" bestFit="1" customWidth="1"/>
    <col min="362" max="362" width="9.5703125" style="98" bestFit="1" customWidth="1"/>
    <col min="363" max="364" width="9" style="94" bestFit="1" customWidth="1"/>
    <col min="365" max="367" width="9.5703125" style="94" bestFit="1" customWidth="1"/>
    <col min="368" max="368" width="8.7109375" style="98"/>
    <col min="369" max="373" width="8.7109375" style="94"/>
    <col min="374" max="374" width="8.7109375" style="166"/>
    <col min="375" max="381" width="8.7109375" style="94"/>
    <col min="382" max="382" width="9.5703125" style="94" bestFit="1" customWidth="1"/>
    <col min="383" max="413" width="8.7109375" style="94"/>
    <col min="414" max="417" width="8.7109375" style="98"/>
    <col min="418" max="418" width="8.7109375" style="94"/>
    <col min="419" max="419" width="8.7109375" style="98"/>
    <col min="420" max="486" width="8.7109375" style="94"/>
    <col min="487" max="487" width="10.42578125" style="94" bestFit="1" customWidth="1"/>
    <col min="488" max="502" width="8.7109375" style="94"/>
    <col min="503" max="503" width="8.7109375" style="182"/>
    <col min="504" max="523" width="8.7109375" style="94"/>
    <col min="524" max="524" width="10.28515625" style="94" bestFit="1" customWidth="1"/>
    <col min="525" max="16384" width="8.7109375" style="94"/>
  </cols>
  <sheetData>
    <row r="1" spans="1:524" ht="14.1" customHeight="1" x14ac:dyDescent="0.2">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7">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3">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6">
        <v>42735</v>
      </c>
    </row>
    <row r="3" spans="1:524" ht="12.75" customHeight="1" x14ac:dyDescent="0.2">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8">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8">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7">
        <v>2016</v>
      </c>
    </row>
    <row r="4" spans="1:524" ht="12.75" customHeight="1" x14ac:dyDescent="0.2">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8"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8"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8"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4"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7" t="s">
        <v>235</v>
      </c>
    </row>
    <row r="5" spans="1:524" ht="12.75" customHeight="1" x14ac:dyDescent="0.2">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9">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6">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5">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8"/>
    </row>
    <row r="6" spans="1:524" ht="12.75" customHeight="1" x14ac:dyDescent="0.2">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9">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6">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5">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8"/>
    </row>
    <row r="7" spans="1:524" ht="12.75" customHeight="1" x14ac:dyDescent="0.2">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9">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6">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5">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8"/>
    </row>
    <row r="8" spans="1:524" ht="12.75" customHeight="1" x14ac:dyDescent="0.2">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9">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6">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5">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8"/>
    </row>
    <row r="9" spans="1:524" ht="12.75" customHeight="1" x14ac:dyDescent="0.2">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9">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6">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5">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8"/>
    </row>
    <row r="10" spans="1:524" ht="12.75" customHeight="1" x14ac:dyDescent="0.2">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9">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6">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5">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8"/>
    </row>
    <row r="11" spans="1:524" ht="12.75" customHeight="1" x14ac:dyDescent="0.2">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9">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6">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5">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8"/>
    </row>
    <row r="12" spans="1:524" s="159" customFormat="1" ht="12.75" customHeight="1" x14ac:dyDescent="0.2">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9"/>
    </row>
    <row r="13" spans="1:524" ht="12.75" customHeight="1" x14ac:dyDescent="0.2">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9">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7">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5">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8"/>
    </row>
    <row r="14" spans="1:524" ht="12.75" customHeight="1" x14ac:dyDescent="0.2">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9">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7">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5">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8"/>
    </row>
    <row r="15" spans="1:524" ht="12.75" customHeight="1" x14ac:dyDescent="0.2">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9">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7">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5">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8"/>
    </row>
    <row r="16" spans="1:524" s="159" customFormat="1" ht="12.75" customHeight="1" x14ac:dyDescent="0.2">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9"/>
    </row>
    <row r="17" spans="1:524" ht="12.75" customHeight="1" x14ac:dyDescent="0.2">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9">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8">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5">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8"/>
    </row>
    <row r="18" spans="1:524" ht="12.75" customHeight="1" x14ac:dyDescent="0.2">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9">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8">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5">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8"/>
    </row>
    <row r="19" spans="1:524" ht="12.75" customHeight="1" x14ac:dyDescent="0.2">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8"/>
    </row>
    <row r="20" spans="1:524" ht="12.75" customHeight="1" x14ac:dyDescent="0.2">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9">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9">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5">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8"/>
    </row>
    <row r="21" spans="1:524" ht="12.75" customHeight="1" x14ac:dyDescent="0.2">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9">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9">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5">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8"/>
    </row>
    <row r="22" spans="1:524" ht="12.75" customHeight="1" x14ac:dyDescent="0.2">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9">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9">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5">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8"/>
    </row>
    <row r="23" spans="1:524" ht="12.75" customHeight="1" x14ac:dyDescent="0.2">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9">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9">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5">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8"/>
    </row>
    <row r="24" spans="1:524" ht="12.75" customHeight="1" x14ac:dyDescent="0.2">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9">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9">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5">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8"/>
    </row>
    <row r="25" spans="1:524" ht="12.75" customHeight="1" x14ac:dyDescent="0.2">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9">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9">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5">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8"/>
    </row>
    <row r="26" spans="1:524" ht="12.75" customHeight="1" x14ac:dyDescent="0.2">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9">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9">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5">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8"/>
    </row>
    <row r="27" spans="1:524" ht="12.75" customHeight="1" x14ac:dyDescent="0.2">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9">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9">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5">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8"/>
    </row>
    <row r="28" spans="1:524" ht="12.75" customHeight="1" x14ac:dyDescent="0.2">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9">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9">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5">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8"/>
    </row>
    <row r="29" spans="1:524" ht="12.75" customHeight="1" x14ac:dyDescent="0.2">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9">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9">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5">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8"/>
    </row>
    <row r="30" spans="1:524" ht="12.75" customHeight="1" x14ac:dyDescent="0.2">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9">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9">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5">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8"/>
    </row>
    <row r="31" spans="1:524" ht="12.75" customHeight="1" x14ac:dyDescent="0.2">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9">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9">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5">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8"/>
    </row>
    <row r="32" spans="1:524" ht="12.75" customHeight="1" x14ac:dyDescent="0.2">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9">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185">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188"/>
    </row>
    <row r="33" spans="1:524" ht="12.75" customHeight="1" x14ac:dyDescent="0.2">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8"/>
    </row>
    <row r="34" spans="1:524" x14ac:dyDescent="0.2">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
      <c r="IC35" s="87"/>
      <c r="IV35" s="87"/>
      <c r="MR35" s="98"/>
      <c r="MS35" s="98"/>
      <c r="QM35" s="98"/>
      <c r="QN35" s="98"/>
      <c r="QO35" s="98"/>
      <c r="RE35" s="98"/>
      <c r="RF35" s="98"/>
    </row>
    <row r="36" spans="1:524" x14ac:dyDescent="0.2">
      <c r="IC36" s="87"/>
      <c r="IV36" s="87"/>
      <c r="MR36" s="98"/>
      <c r="MS36" s="98"/>
      <c r="RE36" s="98"/>
      <c r="RF36" s="98"/>
    </row>
    <row r="37" spans="1:524" x14ac:dyDescent="0.2">
      <c r="IV37" s="87"/>
      <c r="MR37" s="98"/>
      <c r="MS37" s="98"/>
      <c r="RE37" s="98"/>
      <c r="RF37" s="98"/>
    </row>
    <row r="38" spans="1:524" x14ac:dyDescent="0.2">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3"/>
  <sheetViews>
    <sheetView tabSelected="1" zoomScaleNormal="100" workbookViewId="0">
      <pane ySplit="4" topLeftCell="A5" activePane="bottomLeft" state="frozen"/>
      <selection activeCell="ZM5" sqref="ZM5"/>
      <selection pane="bottomLeft" activeCell="Q2" sqref="Q2"/>
    </sheetView>
  </sheetViews>
  <sheetFormatPr defaultRowHeight="15" x14ac:dyDescent="0.25"/>
  <sheetData>
    <row r="1" ht="6" customHeight="1" x14ac:dyDescent="0.25"/>
    <row r="3" ht="10.5" customHeigh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ZT5" activePane="bottomRight" state="frozen"/>
      <selection pane="topRight" activeCell="C1" sqref="C1"/>
      <selection pane="bottomLeft" activeCell="A5" sqref="A5"/>
      <selection pane="bottomRight" activeCell="ZZ15" sqref="ZZ15"/>
    </sheetView>
  </sheetViews>
  <sheetFormatPr defaultColWidth="8.7109375" defaultRowHeight="12.75" x14ac:dyDescent="0.2"/>
  <cols>
    <col min="1" max="1" width="16.42578125" style="94" bestFit="1" customWidth="1"/>
    <col min="2" max="2" width="26.7109375" style="94" hidden="1" customWidth="1"/>
    <col min="3"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customWidth="1"/>
    <col min="265" max="301" width="9" style="94" customWidth="1"/>
    <col min="302" max="302" width="9.42578125" style="98" customWidth="1"/>
    <col min="303" max="303" width="9" style="94" customWidth="1"/>
    <col min="304" max="306" width="9.5703125" style="94" customWidth="1"/>
    <col min="307" max="307" width="9" style="94" customWidth="1"/>
    <col min="308" max="310" width="9.5703125" style="94" customWidth="1"/>
    <col min="311" max="312" width="9" style="94" customWidth="1"/>
    <col min="313" max="315" width="9.5703125" style="94" customWidth="1"/>
    <col min="316" max="316" width="9.42578125" style="94" customWidth="1"/>
    <col min="317" max="317" width="10.42578125" style="94" customWidth="1"/>
    <col min="318" max="351" width="9" style="94" customWidth="1"/>
    <col min="352" max="353" width="9" style="98" customWidth="1"/>
    <col min="354" max="354" width="9" style="94" customWidth="1"/>
    <col min="355" max="355" width="9" style="98" customWidth="1"/>
    <col min="356" max="358" width="9.5703125" style="94" customWidth="1"/>
    <col min="359" max="359" width="9" style="94" customWidth="1"/>
    <col min="360" max="361" width="9.5703125" style="94" customWidth="1"/>
    <col min="362" max="362" width="9.5703125" style="98" customWidth="1"/>
    <col min="363" max="364" width="9" style="94" customWidth="1"/>
    <col min="365" max="367" width="9.5703125" style="94" customWidth="1"/>
    <col min="368" max="368" width="8.7109375" style="98" customWidth="1"/>
    <col min="369" max="373" width="8.7109375" style="94" customWidth="1"/>
    <col min="374" max="374" width="8.7109375" style="166" customWidth="1"/>
    <col min="375" max="381" width="8.7109375" style="94" customWidth="1"/>
    <col min="382" max="382" width="9.5703125" style="94" customWidth="1"/>
    <col min="383" max="413" width="8.7109375" style="94" customWidth="1"/>
    <col min="414" max="417" width="8.7109375" style="98" customWidth="1"/>
    <col min="418" max="418" width="8.7109375" style="94" customWidth="1"/>
    <col min="419" max="419" width="8.7109375" style="98" customWidth="1"/>
    <col min="420" max="486" width="8.7109375" style="94" customWidth="1"/>
    <col min="487" max="487" width="10.42578125" style="94" customWidth="1"/>
    <col min="488" max="502" width="8.7109375" style="94" customWidth="1"/>
    <col min="503" max="503" width="8.7109375" style="182" customWidth="1"/>
    <col min="504" max="523" width="8.7109375" style="94" customWidth="1"/>
    <col min="524" max="524" width="10.28515625" style="94" customWidth="1"/>
    <col min="525" max="525" width="8.42578125" style="94" customWidth="1"/>
    <col min="526" max="528" width="9.5703125" style="94" customWidth="1"/>
    <col min="529" max="529" width="8.42578125" style="94" customWidth="1"/>
    <col min="530" max="532" width="9.5703125" style="94" customWidth="1"/>
    <col min="533" max="533" width="8.42578125" style="94" customWidth="1"/>
    <col min="534" max="536" width="9.5703125" style="94" customWidth="1"/>
    <col min="537" max="538" width="8.42578125" style="94" customWidth="1"/>
    <col min="539" max="541" width="9.5703125" style="94" customWidth="1"/>
    <col min="542" max="542" width="8.7109375" style="94" customWidth="1"/>
    <col min="543" max="545" width="9.5703125" style="94" customWidth="1"/>
    <col min="546" max="546" width="8.7109375" style="94" customWidth="1"/>
    <col min="547" max="549" width="9.5703125" style="94" customWidth="1"/>
    <col min="550" max="551" width="8.7109375" style="94" customWidth="1"/>
    <col min="552" max="554" width="9.5703125" style="94" customWidth="1"/>
    <col min="555" max="555" width="8.7109375" style="94" customWidth="1"/>
    <col min="556" max="558" width="9.5703125" style="94" customWidth="1"/>
    <col min="559" max="559" width="8.7109375" style="94" customWidth="1"/>
    <col min="560" max="564" width="9.5703125" style="94" customWidth="1"/>
    <col min="565" max="565" width="11.28515625" style="94" customWidth="1"/>
    <col min="566" max="567" width="10.5703125" style="94" customWidth="1"/>
    <col min="568" max="568" width="9.5703125" style="94" customWidth="1"/>
    <col min="569" max="571" width="10.5703125" style="94" customWidth="1"/>
    <col min="572" max="572" width="9.5703125" style="94" customWidth="1"/>
    <col min="573" max="575" width="10.5703125" style="94" customWidth="1"/>
    <col min="576" max="576" width="10.5703125" style="94" bestFit="1" customWidth="1"/>
    <col min="577" max="577" width="8.42578125" style="188" bestFit="1" customWidth="1"/>
    <col min="578" max="580" width="9.42578125" style="188" bestFit="1" customWidth="1"/>
    <col min="581" max="581" width="8.42578125" style="188" bestFit="1" customWidth="1"/>
    <col min="582" max="584" width="9.42578125" style="188" bestFit="1" customWidth="1"/>
    <col min="585" max="585" width="8.42578125" style="188" bestFit="1" customWidth="1"/>
    <col min="586" max="587" width="9.42578125" style="188" bestFit="1" customWidth="1"/>
    <col min="588" max="588" width="9.42578125" style="98" bestFit="1" customWidth="1"/>
    <col min="589" max="590" width="8.42578125" style="98" bestFit="1" customWidth="1"/>
    <col min="591" max="593" width="9.42578125" style="98" bestFit="1" customWidth="1"/>
    <col min="594" max="594" width="8.42578125" style="188" bestFit="1" customWidth="1"/>
    <col min="595" max="597" width="9.42578125" style="188" bestFit="1" customWidth="1"/>
    <col min="598" max="598" width="8.42578125" style="188" bestFit="1" customWidth="1"/>
    <col min="599" max="601" width="9.42578125" style="188" bestFit="1" customWidth="1"/>
    <col min="602" max="603" width="8.42578125" style="188" bestFit="1" customWidth="1"/>
    <col min="604" max="606" width="9.42578125" style="188" bestFit="1" customWidth="1"/>
    <col min="607" max="607" width="8.42578125" style="188" bestFit="1" customWidth="1"/>
    <col min="608" max="610" width="9.42578125" style="188" bestFit="1" customWidth="1"/>
    <col min="611" max="612" width="8.42578125" style="188" bestFit="1" customWidth="1"/>
    <col min="613" max="616" width="9.42578125" style="188" bestFit="1" customWidth="1"/>
    <col min="617" max="619" width="10.5703125" style="188" bestFit="1" customWidth="1"/>
    <col min="620" max="620" width="9.42578125" style="188" bestFit="1" customWidth="1"/>
    <col min="621" max="623" width="10.5703125" style="188" bestFit="1" customWidth="1"/>
    <col min="624" max="625" width="9.42578125" style="188" bestFit="1" customWidth="1"/>
    <col min="626" max="628" width="10.5703125" style="188" bestFit="1" customWidth="1"/>
    <col min="629" max="629" width="8.42578125" style="98" bestFit="1" customWidth="1"/>
    <col min="630" max="632" width="9.42578125" style="98" bestFit="1" customWidth="1"/>
    <col min="633" max="633" width="8.42578125" style="98" bestFit="1" customWidth="1"/>
    <col min="634" max="636" width="9.42578125" style="98" bestFit="1" customWidth="1"/>
    <col min="637" max="637" width="8.42578125" style="98" bestFit="1" customWidth="1"/>
    <col min="638" max="641" width="9.42578125" style="98" bestFit="1" customWidth="1"/>
    <col min="642" max="642" width="8.42578125" style="98" bestFit="1" customWidth="1"/>
    <col min="643" max="645" width="9.42578125" style="98" bestFit="1" customWidth="1"/>
    <col min="646" max="646" width="8.42578125" style="98" bestFit="1" customWidth="1"/>
    <col min="647" max="649" width="9.42578125" style="98" bestFit="1" customWidth="1"/>
    <col min="650" max="651" width="8.42578125" style="98" bestFit="1" customWidth="1"/>
    <col min="652" max="654" width="9.42578125" style="98" bestFit="1" customWidth="1"/>
    <col min="655" max="655" width="8.42578125" style="98" bestFit="1" customWidth="1"/>
    <col min="656" max="658" width="9.42578125" style="98" bestFit="1" customWidth="1"/>
    <col min="659" max="659" width="8.42578125" style="98" bestFit="1" customWidth="1"/>
    <col min="660" max="662" width="9.42578125" style="98" bestFit="1" customWidth="1"/>
    <col min="663" max="664" width="8.42578125" style="98" bestFit="1" customWidth="1"/>
    <col min="665" max="668" width="9.42578125" style="98" bestFit="1" customWidth="1"/>
    <col min="669" max="671" width="10.5703125" style="98" bestFit="1" customWidth="1"/>
    <col min="672" max="672" width="9.42578125" style="98" bestFit="1" customWidth="1"/>
    <col min="673" max="675" width="10.5703125" style="98" bestFit="1" customWidth="1"/>
    <col min="676" max="677" width="9.42578125" style="98" bestFit="1" customWidth="1"/>
    <col min="678" max="680" width="10.5703125" style="98" bestFit="1" customWidth="1"/>
    <col min="681" max="681" width="8.42578125" style="98" bestFit="1" customWidth="1"/>
    <col min="682" max="683" width="9.42578125" style="94" bestFit="1" customWidth="1"/>
    <col min="684" max="684" width="9.42578125" style="94" customWidth="1"/>
    <col min="685" max="686" width="8.42578125" style="94" bestFit="1" customWidth="1"/>
    <col min="687" max="688" width="9.42578125" style="94" bestFit="1" customWidth="1"/>
    <col min="689" max="690" width="8.42578125" style="94" bestFit="1" customWidth="1"/>
    <col min="691" max="693" width="9.42578125" style="94" bestFit="1" customWidth="1"/>
    <col min="694" max="694" width="8.42578125" style="94" bestFit="1" customWidth="1"/>
    <col min="695" max="697" width="9.42578125" style="94" bestFit="1" customWidth="1"/>
    <col min="698" max="698" width="8.42578125" style="94" bestFit="1" customWidth="1"/>
    <col min="699" max="702" width="9.42578125" style="94" bestFit="1" customWidth="1"/>
    <col min="703" max="703" width="8.42578125" style="94" bestFit="1" customWidth="1"/>
    <col min="704" max="706" width="9.42578125" style="94" bestFit="1" customWidth="1"/>
    <col min="707" max="707" width="8.42578125" style="94" bestFit="1" customWidth="1"/>
    <col min="708" max="710" width="9.42578125" style="94" bestFit="1" customWidth="1"/>
    <col min="711" max="712" width="8.42578125" style="94" bestFit="1" customWidth="1"/>
    <col min="713" max="715" width="9.42578125" style="94" bestFit="1" customWidth="1"/>
    <col min="716" max="716" width="8.42578125" style="94" bestFit="1" customWidth="1"/>
    <col min="717" max="720" width="9.42578125" style="94" bestFit="1" customWidth="1"/>
    <col min="721" max="723" width="10.5703125" style="94" bestFit="1" customWidth="1"/>
    <col min="724" max="725" width="9.42578125" style="94" bestFit="1" customWidth="1"/>
    <col min="726" max="728" width="10.5703125" style="94" bestFit="1" customWidth="1"/>
    <col min="729" max="729" width="9.42578125" style="94" bestFit="1" customWidth="1"/>
    <col min="730" max="731" width="10.5703125" style="94" bestFit="1" customWidth="1"/>
    <col min="732" max="732" width="10.5703125" style="98" bestFit="1" customWidth="1"/>
    <col min="733" max="733" width="8.42578125" style="94" customWidth="1"/>
    <col min="734" max="770" width="8.28515625" style="94" customWidth="1"/>
    <col min="771" max="16384" width="8.7109375" style="94"/>
  </cols>
  <sheetData>
    <row r="1" spans="1:789" ht="14.1" customHeight="1" x14ac:dyDescent="0.2">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52"/>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53"/>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26" customFormat="1" ht="12.75" customHeight="1" x14ac:dyDescent="0.2">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43">
        <v>42736</v>
      </c>
      <c r="TE2" s="243">
        <v>42743</v>
      </c>
      <c r="TF2" s="243">
        <v>42750</v>
      </c>
      <c r="TG2" s="243">
        <v>42757</v>
      </c>
      <c r="TH2" s="243">
        <v>42764</v>
      </c>
      <c r="TI2" s="243">
        <v>42771</v>
      </c>
      <c r="TJ2" s="243">
        <v>42778</v>
      </c>
      <c r="TK2" s="243">
        <v>42785</v>
      </c>
      <c r="TL2" s="243">
        <v>42792</v>
      </c>
      <c r="TM2" s="243">
        <v>42799</v>
      </c>
      <c r="TN2" s="243">
        <v>42806</v>
      </c>
      <c r="TO2" s="243">
        <v>42813</v>
      </c>
      <c r="TP2" s="243">
        <v>42820</v>
      </c>
      <c r="TQ2" s="243">
        <v>42827</v>
      </c>
      <c r="TR2" s="243">
        <v>42834</v>
      </c>
      <c r="TS2" s="243">
        <v>42841</v>
      </c>
      <c r="TT2" s="243">
        <v>42848</v>
      </c>
      <c r="TU2" s="243">
        <v>42855</v>
      </c>
      <c r="TV2" s="243">
        <v>42862</v>
      </c>
      <c r="TW2" s="243">
        <v>42869</v>
      </c>
      <c r="TX2" s="243">
        <v>42876</v>
      </c>
      <c r="TY2" s="243">
        <v>42883</v>
      </c>
      <c r="TZ2" s="243">
        <v>42890</v>
      </c>
      <c r="UA2" s="243">
        <v>42897</v>
      </c>
      <c r="UB2" s="243">
        <v>42904</v>
      </c>
      <c r="UC2" s="243">
        <v>42911</v>
      </c>
      <c r="UD2" s="243">
        <v>42918</v>
      </c>
      <c r="UE2" s="243">
        <v>42925</v>
      </c>
      <c r="UF2" s="243">
        <v>42932</v>
      </c>
      <c r="UG2" s="243">
        <v>42939</v>
      </c>
      <c r="UH2" s="243">
        <v>42946</v>
      </c>
      <c r="UI2" s="243">
        <v>42953</v>
      </c>
      <c r="UJ2" s="243">
        <v>42960</v>
      </c>
      <c r="UK2" s="243">
        <v>42967</v>
      </c>
      <c r="UL2" s="243">
        <v>42974</v>
      </c>
      <c r="UM2" s="243">
        <v>42981</v>
      </c>
      <c r="UN2" s="243">
        <v>42988</v>
      </c>
      <c r="UO2" s="243">
        <v>42995</v>
      </c>
      <c r="UP2" s="243">
        <v>43002</v>
      </c>
      <c r="UQ2" s="243">
        <v>43009</v>
      </c>
      <c r="UR2" s="243">
        <v>43016</v>
      </c>
      <c r="US2" s="243">
        <v>43023</v>
      </c>
      <c r="UT2" s="243">
        <v>43030</v>
      </c>
      <c r="UU2" s="243">
        <v>43037</v>
      </c>
      <c r="UV2" s="243">
        <v>43044</v>
      </c>
      <c r="UW2" s="243">
        <v>43051</v>
      </c>
      <c r="UX2" s="243">
        <v>43058</v>
      </c>
      <c r="UY2" s="243">
        <v>43065</v>
      </c>
      <c r="UZ2" s="243">
        <v>43072</v>
      </c>
      <c r="VA2" s="243">
        <v>43079</v>
      </c>
      <c r="VB2" s="243">
        <v>43086</v>
      </c>
      <c r="VC2" s="243">
        <v>43093</v>
      </c>
      <c r="VD2" s="243">
        <v>43100</v>
      </c>
      <c r="VE2" s="243">
        <v>43107</v>
      </c>
      <c r="VF2" s="243">
        <v>43114</v>
      </c>
      <c r="VG2" s="243">
        <v>43121</v>
      </c>
      <c r="VH2" s="243">
        <v>43128</v>
      </c>
      <c r="VI2" s="243">
        <v>43135</v>
      </c>
      <c r="VJ2" s="243">
        <v>43142</v>
      </c>
      <c r="VK2" s="243">
        <v>43149</v>
      </c>
      <c r="VL2" s="243">
        <v>43156</v>
      </c>
      <c r="VM2" s="243">
        <v>43163</v>
      </c>
      <c r="VN2" s="243">
        <v>43170</v>
      </c>
      <c r="VO2" s="243">
        <v>43177</v>
      </c>
      <c r="VP2" s="243">
        <v>43184</v>
      </c>
      <c r="VQ2" s="243">
        <v>43191</v>
      </c>
      <c r="VR2" s="243">
        <v>43198</v>
      </c>
      <c r="VS2" s="243">
        <v>43205</v>
      </c>
      <c r="VT2" s="243">
        <v>43212</v>
      </c>
      <c r="VU2" s="243">
        <v>43219</v>
      </c>
      <c r="VV2" s="243">
        <v>43226</v>
      </c>
      <c r="VW2" s="243">
        <v>43233</v>
      </c>
      <c r="VX2" s="243">
        <v>43240</v>
      </c>
      <c r="VY2" s="243">
        <v>43247</v>
      </c>
      <c r="VZ2" s="243">
        <v>43254</v>
      </c>
      <c r="WA2" s="243">
        <v>43261</v>
      </c>
      <c r="WB2" s="243">
        <v>43268</v>
      </c>
      <c r="WC2" s="243">
        <v>43275</v>
      </c>
      <c r="WD2" s="243">
        <v>43282</v>
      </c>
      <c r="WE2" s="243">
        <v>43289</v>
      </c>
      <c r="WF2" s="243">
        <v>43296</v>
      </c>
      <c r="WG2" s="243">
        <v>43303</v>
      </c>
      <c r="WH2" s="243">
        <v>43310</v>
      </c>
      <c r="WI2" s="243">
        <v>43317</v>
      </c>
      <c r="WJ2" s="243">
        <v>43324</v>
      </c>
      <c r="WK2" s="243">
        <v>43331</v>
      </c>
      <c r="WL2" s="243">
        <v>43338</v>
      </c>
      <c r="WM2" s="243">
        <v>43345</v>
      </c>
      <c r="WN2" s="243">
        <v>43352</v>
      </c>
      <c r="WO2" s="243">
        <v>43359</v>
      </c>
      <c r="WP2" s="243">
        <v>43366</v>
      </c>
      <c r="WQ2" s="243">
        <v>43373</v>
      </c>
      <c r="WR2" s="243">
        <v>43380</v>
      </c>
      <c r="WS2" s="243">
        <v>43387</v>
      </c>
      <c r="WT2" s="243">
        <v>43394</v>
      </c>
      <c r="WU2" s="243">
        <v>43401</v>
      </c>
      <c r="WV2" s="243">
        <v>43408</v>
      </c>
      <c r="WW2" s="243">
        <v>43415</v>
      </c>
      <c r="WX2" s="243">
        <v>43422</v>
      </c>
      <c r="WY2" s="243">
        <v>43429</v>
      </c>
      <c r="WZ2" s="243">
        <v>43436</v>
      </c>
      <c r="XA2" s="243">
        <v>43443</v>
      </c>
      <c r="XB2" s="243">
        <v>43450</v>
      </c>
      <c r="XC2" s="243">
        <v>43457</v>
      </c>
      <c r="XD2" s="243">
        <v>43464</v>
      </c>
      <c r="XE2" s="243">
        <v>43471</v>
      </c>
      <c r="XF2" s="243">
        <v>43478</v>
      </c>
      <c r="XG2" s="243">
        <v>43485</v>
      </c>
      <c r="XH2" s="243">
        <v>43492</v>
      </c>
      <c r="XI2" s="243">
        <v>43499</v>
      </c>
      <c r="XJ2" s="243">
        <v>43506</v>
      </c>
      <c r="XK2" s="243">
        <v>43513</v>
      </c>
      <c r="XL2" s="243">
        <v>43520</v>
      </c>
      <c r="XM2" s="243">
        <v>43527</v>
      </c>
      <c r="XN2" s="243">
        <v>43534</v>
      </c>
      <c r="XO2" s="243">
        <v>43541</v>
      </c>
      <c r="XP2" s="243">
        <v>43548</v>
      </c>
      <c r="XQ2" s="243">
        <v>43555</v>
      </c>
      <c r="XR2" s="243">
        <v>43562</v>
      </c>
      <c r="XS2" s="243">
        <v>43569</v>
      </c>
      <c r="XT2" s="243">
        <v>43576</v>
      </c>
      <c r="XU2" s="243">
        <v>43583</v>
      </c>
      <c r="XV2" s="243">
        <v>43590</v>
      </c>
      <c r="XW2" s="243">
        <v>43597</v>
      </c>
      <c r="XX2" s="243">
        <v>43604</v>
      </c>
      <c r="XY2" s="243">
        <v>43611</v>
      </c>
      <c r="XZ2" s="243">
        <v>43618</v>
      </c>
      <c r="YA2" s="243">
        <v>43625</v>
      </c>
      <c r="YB2" s="243">
        <v>43632</v>
      </c>
      <c r="YC2" s="243">
        <v>43639</v>
      </c>
      <c r="YD2" s="243">
        <v>43646</v>
      </c>
      <c r="YE2" s="243">
        <v>43653</v>
      </c>
      <c r="YF2" s="243">
        <v>43660</v>
      </c>
      <c r="YG2" s="243">
        <v>43667</v>
      </c>
      <c r="YH2" s="243">
        <v>43674</v>
      </c>
      <c r="YI2" s="243">
        <v>43681</v>
      </c>
      <c r="YJ2" s="243">
        <v>43688</v>
      </c>
      <c r="YK2" s="243">
        <v>43695</v>
      </c>
      <c r="YL2" s="243">
        <v>43702</v>
      </c>
      <c r="YM2" s="243">
        <v>43709</v>
      </c>
      <c r="YN2" s="243">
        <v>43716</v>
      </c>
      <c r="YO2" s="243">
        <v>43723</v>
      </c>
      <c r="YP2" s="243">
        <v>43730</v>
      </c>
      <c r="YQ2" s="243">
        <v>43737</v>
      </c>
      <c r="YR2" s="243">
        <v>43744</v>
      </c>
      <c r="YS2" s="243">
        <v>43751</v>
      </c>
      <c r="YT2" s="243">
        <v>43758</v>
      </c>
      <c r="YU2" s="243">
        <v>43765</v>
      </c>
      <c r="YV2" s="243">
        <v>43772</v>
      </c>
      <c r="YW2" s="243">
        <v>43779</v>
      </c>
      <c r="YX2" s="243">
        <v>43786</v>
      </c>
      <c r="YY2" s="243">
        <v>43793</v>
      </c>
      <c r="YZ2" s="243">
        <v>43800</v>
      </c>
      <c r="ZA2" s="243">
        <v>43807</v>
      </c>
      <c r="ZB2" s="243">
        <v>43814</v>
      </c>
      <c r="ZC2" s="243">
        <v>43821</v>
      </c>
      <c r="ZD2" s="243">
        <v>43828</v>
      </c>
      <c r="ZE2" s="243">
        <v>43835</v>
      </c>
      <c r="ZF2" s="325">
        <v>43842</v>
      </c>
      <c r="ZG2" s="325">
        <v>43849</v>
      </c>
      <c r="ZH2" s="325">
        <v>43856</v>
      </c>
      <c r="ZI2" s="325">
        <v>43863</v>
      </c>
      <c r="ZJ2" s="325">
        <v>43870</v>
      </c>
      <c r="ZK2" s="243">
        <v>43877</v>
      </c>
      <c r="ZL2" s="325">
        <v>43884</v>
      </c>
      <c r="ZM2" s="325">
        <v>43891</v>
      </c>
      <c r="ZN2" s="325">
        <v>43898</v>
      </c>
      <c r="ZO2" s="325">
        <v>43905</v>
      </c>
      <c r="ZP2" s="325">
        <v>43912</v>
      </c>
      <c r="ZQ2" s="243">
        <v>43919</v>
      </c>
      <c r="ZR2" s="325">
        <v>43926</v>
      </c>
      <c r="ZS2" s="325">
        <v>43933</v>
      </c>
      <c r="ZT2" s="325">
        <v>43940</v>
      </c>
      <c r="ZU2" s="325">
        <v>43947</v>
      </c>
      <c r="ZV2" s="243">
        <v>43954</v>
      </c>
      <c r="ZW2" s="325">
        <v>43961</v>
      </c>
      <c r="ZX2" s="325">
        <v>43968</v>
      </c>
      <c r="ZY2" s="325">
        <v>43975</v>
      </c>
      <c r="ZZ2" s="325">
        <v>43982</v>
      </c>
      <c r="AAA2" s="325">
        <v>43989</v>
      </c>
      <c r="AAB2" s="243">
        <v>43996</v>
      </c>
      <c r="AAC2" s="325">
        <v>44003</v>
      </c>
      <c r="AAD2" s="325">
        <v>44010</v>
      </c>
      <c r="AAE2" s="325">
        <v>44017</v>
      </c>
      <c r="AAF2" s="325">
        <v>44024</v>
      </c>
      <c r="AAG2" s="325">
        <v>44031</v>
      </c>
      <c r="AAH2" s="243">
        <v>44038</v>
      </c>
      <c r="AAI2" s="325">
        <v>44045</v>
      </c>
      <c r="AAJ2" s="325">
        <v>44052</v>
      </c>
      <c r="AAK2" s="325">
        <v>44059</v>
      </c>
      <c r="AAL2" s="325">
        <v>44066</v>
      </c>
      <c r="AAM2" s="243">
        <v>44073</v>
      </c>
      <c r="AAN2" s="325">
        <v>44080</v>
      </c>
      <c r="AAO2" s="325">
        <v>44087</v>
      </c>
      <c r="AAP2" s="325">
        <v>44094</v>
      </c>
      <c r="AAQ2" s="325">
        <v>44101</v>
      </c>
      <c r="AAR2" s="325">
        <v>44108</v>
      </c>
      <c r="AAS2" s="243">
        <v>44115</v>
      </c>
      <c r="AAT2" s="325">
        <v>44122</v>
      </c>
      <c r="AAU2" s="325">
        <v>44129</v>
      </c>
      <c r="AAV2" s="325">
        <v>44136</v>
      </c>
      <c r="AAW2" s="325">
        <v>44143</v>
      </c>
      <c r="AAX2" s="325">
        <v>44150</v>
      </c>
      <c r="AAY2" s="243">
        <v>44157</v>
      </c>
      <c r="AAZ2" s="325">
        <v>44164</v>
      </c>
      <c r="ABA2" s="325">
        <v>44171</v>
      </c>
      <c r="ABB2" s="325">
        <v>44178</v>
      </c>
      <c r="ABC2" s="325">
        <v>44185</v>
      </c>
      <c r="ABD2" s="243">
        <v>44192</v>
      </c>
      <c r="ABE2" s="325">
        <v>44199</v>
      </c>
    </row>
    <row r="3" spans="1:789" ht="12.75" customHeight="1" x14ac:dyDescent="0.2">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55">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44">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56">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4">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56">
        <v>2020</v>
      </c>
      <c r="ZF3" s="256">
        <v>2020</v>
      </c>
      <c r="ZG3" s="256">
        <v>2020</v>
      </c>
      <c r="ZH3" s="256">
        <v>2020</v>
      </c>
      <c r="ZI3" s="256">
        <v>2020</v>
      </c>
      <c r="ZJ3" s="256">
        <v>2020</v>
      </c>
      <c r="ZK3" s="256">
        <v>2020</v>
      </c>
      <c r="ZL3" s="256">
        <v>2020</v>
      </c>
      <c r="ZM3" s="256">
        <v>2020</v>
      </c>
      <c r="ZN3" s="256">
        <v>2020</v>
      </c>
      <c r="ZO3" s="256">
        <v>2020</v>
      </c>
      <c r="ZP3" s="256">
        <v>2020</v>
      </c>
      <c r="ZQ3" s="256">
        <v>2020</v>
      </c>
      <c r="ZR3" s="256">
        <v>2020</v>
      </c>
      <c r="ZS3" s="256">
        <v>2020</v>
      </c>
      <c r="ZT3" s="256">
        <v>2020</v>
      </c>
      <c r="ZU3" s="256">
        <v>2020</v>
      </c>
      <c r="ZV3" s="256">
        <v>2020</v>
      </c>
      <c r="ZW3" s="256">
        <v>2020</v>
      </c>
      <c r="ZX3" s="256">
        <v>2020</v>
      </c>
      <c r="ZY3" s="256">
        <v>2020</v>
      </c>
      <c r="ZZ3" s="256">
        <v>2020</v>
      </c>
      <c r="AAA3" s="256">
        <v>2020</v>
      </c>
      <c r="AAB3" s="256">
        <v>2020</v>
      </c>
      <c r="AAC3" s="256">
        <v>2020</v>
      </c>
      <c r="AAD3" s="256">
        <v>2020</v>
      </c>
      <c r="AAE3" s="256">
        <v>2020</v>
      </c>
      <c r="AAF3" s="256">
        <v>2020</v>
      </c>
      <c r="AAG3" s="256">
        <v>2020</v>
      </c>
      <c r="AAH3" s="256">
        <v>2020</v>
      </c>
      <c r="AAI3" s="256">
        <v>2020</v>
      </c>
      <c r="AAJ3" s="256">
        <v>2020</v>
      </c>
      <c r="AAK3" s="256">
        <v>2020</v>
      </c>
      <c r="AAL3" s="256">
        <v>2020</v>
      </c>
      <c r="AAM3" s="256">
        <v>2020</v>
      </c>
      <c r="AAN3" s="256">
        <v>2020</v>
      </c>
      <c r="AAO3" s="256">
        <v>2020</v>
      </c>
      <c r="AAP3" s="256">
        <v>2020</v>
      </c>
      <c r="AAQ3" s="256">
        <v>2020</v>
      </c>
      <c r="AAR3" s="256">
        <v>2020</v>
      </c>
      <c r="AAS3" s="256">
        <v>2020</v>
      </c>
      <c r="AAT3" s="256">
        <v>2020</v>
      </c>
      <c r="AAU3" s="256">
        <v>2020</v>
      </c>
      <c r="AAV3" s="256">
        <v>2020</v>
      </c>
      <c r="AAW3" s="256">
        <v>2020</v>
      </c>
      <c r="AAX3" s="256">
        <v>2020</v>
      </c>
      <c r="AAY3" s="256">
        <v>2020</v>
      </c>
      <c r="AAZ3" s="256">
        <v>2020</v>
      </c>
      <c r="ABA3" s="256">
        <v>2020</v>
      </c>
      <c r="ABB3" s="256">
        <v>2020</v>
      </c>
      <c r="ABC3" s="256">
        <v>2020</v>
      </c>
      <c r="ABD3" s="256">
        <v>2020</v>
      </c>
      <c r="ABE3" s="256">
        <v>2021</v>
      </c>
      <c r="ABF3" s="256"/>
      <c r="ABG3" s="256"/>
      <c r="ABH3" s="256"/>
      <c r="ABI3" s="256"/>
    </row>
    <row r="4" spans="1:789" ht="12.75" customHeight="1" x14ac:dyDescent="0.2">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55"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44"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44"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44"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4"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56" t="s">
        <v>235</v>
      </c>
      <c r="TE4" s="56" t="s">
        <v>225</v>
      </c>
      <c r="TF4" s="56" t="s">
        <v>226</v>
      </c>
      <c r="TG4" s="56" t="s">
        <v>227</v>
      </c>
      <c r="TH4" s="56" t="s">
        <v>228</v>
      </c>
      <c r="TI4" s="56" t="s">
        <v>229</v>
      </c>
      <c r="TJ4" s="56" t="s">
        <v>230</v>
      </c>
      <c r="TK4" s="244"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4"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44"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4"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44"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4"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44"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4"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187" t="s">
        <v>225</v>
      </c>
    </row>
    <row r="5" spans="1:789" s="98" customFormat="1" ht="12.75" customHeight="1" x14ac:dyDescent="0.2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16">
        <v>511</v>
      </c>
      <c r="BH5" s="10">
        <v>358</v>
      </c>
      <c r="BI5" s="10">
        <v>323</v>
      </c>
      <c r="BJ5" s="10">
        <v>429</v>
      </c>
      <c r="BK5" s="10">
        <v>387</v>
      </c>
      <c r="BL5" s="216">
        <v>509</v>
      </c>
      <c r="BM5" s="216">
        <v>389</v>
      </c>
      <c r="BN5" s="14">
        <v>532</v>
      </c>
      <c r="BO5" s="216">
        <v>908</v>
      </c>
      <c r="BP5" s="216">
        <v>631</v>
      </c>
      <c r="BQ5" s="216">
        <v>492</v>
      </c>
      <c r="BR5" s="216">
        <v>591</v>
      </c>
      <c r="BS5" s="216">
        <v>546</v>
      </c>
      <c r="BT5" s="216">
        <v>513</v>
      </c>
      <c r="BU5" s="216">
        <v>466</v>
      </c>
      <c r="BV5" s="216">
        <v>561</v>
      </c>
      <c r="BW5" s="217">
        <v>462</v>
      </c>
      <c r="BX5" s="217">
        <v>435</v>
      </c>
      <c r="BY5" s="217">
        <v>364</v>
      </c>
      <c r="BZ5" s="217">
        <v>394</v>
      </c>
      <c r="CA5" s="218">
        <v>417</v>
      </c>
      <c r="CB5" s="218">
        <v>312</v>
      </c>
      <c r="CC5" s="216">
        <v>424</v>
      </c>
      <c r="CD5" s="216">
        <v>374</v>
      </c>
      <c r="CE5" s="216">
        <v>422</v>
      </c>
      <c r="CF5" s="216">
        <v>732</v>
      </c>
      <c r="CG5" s="216">
        <v>748</v>
      </c>
      <c r="CH5" s="218">
        <v>677</v>
      </c>
      <c r="CI5" s="218">
        <v>437</v>
      </c>
      <c r="CJ5" s="216">
        <v>307</v>
      </c>
      <c r="CK5" s="218">
        <v>262</v>
      </c>
      <c r="CL5" s="218">
        <v>219</v>
      </c>
      <c r="CM5" s="218">
        <v>211</v>
      </c>
      <c r="CN5" s="218">
        <v>218</v>
      </c>
      <c r="CO5" s="218">
        <v>239</v>
      </c>
      <c r="CP5" s="218">
        <v>276</v>
      </c>
      <c r="CQ5" s="216">
        <v>356</v>
      </c>
      <c r="CR5" s="218">
        <v>433</v>
      </c>
      <c r="CS5" s="218">
        <v>791</v>
      </c>
      <c r="CT5" s="218">
        <v>1203</v>
      </c>
      <c r="CU5" s="216">
        <v>1237</v>
      </c>
      <c r="CV5" s="218">
        <v>1116</v>
      </c>
      <c r="CW5" s="218">
        <v>1090</v>
      </c>
      <c r="CX5" s="218">
        <v>903</v>
      </c>
      <c r="CY5" s="218">
        <v>629</v>
      </c>
      <c r="CZ5" s="216">
        <v>1409</v>
      </c>
      <c r="DA5" s="218">
        <v>1712</v>
      </c>
      <c r="DB5" s="219">
        <v>956</v>
      </c>
      <c r="DC5" s="218">
        <v>822</v>
      </c>
      <c r="DD5" s="218">
        <v>515</v>
      </c>
      <c r="DE5" s="218">
        <v>407</v>
      </c>
      <c r="DF5" s="218">
        <v>529</v>
      </c>
      <c r="DG5" s="218">
        <v>516</v>
      </c>
      <c r="DH5" s="218">
        <v>578</v>
      </c>
      <c r="DI5" s="216">
        <v>598</v>
      </c>
      <c r="DJ5" s="216">
        <v>596</v>
      </c>
      <c r="DK5" s="216">
        <v>637</v>
      </c>
      <c r="DL5" s="216">
        <v>641</v>
      </c>
      <c r="DM5" s="216">
        <v>591</v>
      </c>
      <c r="DN5" s="216">
        <v>628</v>
      </c>
      <c r="DO5" s="216">
        <v>756</v>
      </c>
      <c r="DP5" s="216">
        <v>613</v>
      </c>
      <c r="DQ5" s="216">
        <v>463</v>
      </c>
      <c r="DR5" s="216">
        <v>580</v>
      </c>
      <c r="DS5" s="216">
        <v>599</v>
      </c>
      <c r="DT5" s="216">
        <v>525</v>
      </c>
      <c r="DU5" s="216">
        <v>590</v>
      </c>
      <c r="DV5" s="216">
        <v>529</v>
      </c>
      <c r="DW5" s="216">
        <v>542</v>
      </c>
      <c r="DX5" s="216">
        <v>504</v>
      </c>
      <c r="DY5" s="216">
        <v>336</v>
      </c>
      <c r="DZ5" s="216">
        <v>319</v>
      </c>
      <c r="EA5" s="216">
        <v>357</v>
      </c>
      <c r="EB5" s="216">
        <v>297</v>
      </c>
      <c r="EC5" s="14">
        <v>385</v>
      </c>
      <c r="ED5" s="216">
        <v>503</v>
      </c>
      <c r="EE5" s="216">
        <v>521</v>
      </c>
      <c r="EF5" s="220">
        <v>930</v>
      </c>
      <c r="EG5" s="220">
        <v>1125</v>
      </c>
      <c r="EH5" s="221">
        <v>1023</v>
      </c>
      <c r="EI5" s="216">
        <v>509</v>
      </c>
      <c r="EJ5" s="220">
        <v>359</v>
      </c>
      <c r="EK5" s="220">
        <v>341</v>
      </c>
      <c r="EL5" s="220">
        <v>439</v>
      </c>
      <c r="EM5" s="220">
        <v>324</v>
      </c>
      <c r="EN5" s="220">
        <v>281</v>
      </c>
      <c r="EO5" s="220">
        <v>373</v>
      </c>
      <c r="EP5" s="220">
        <v>476</v>
      </c>
      <c r="EQ5" s="220">
        <v>652</v>
      </c>
      <c r="ER5" s="220">
        <v>914</v>
      </c>
      <c r="ES5" s="220">
        <v>1256</v>
      </c>
      <c r="ET5" s="220">
        <v>1211</v>
      </c>
      <c r="EU5" s="220">
        <v>1092</v>
      </c>
      <c r="EV5" s="216">
        <v>997</v>
      </c>
      <c r="EW5" s="220">
        <v>1120</v>
      </c>
      <c r="EX5" s="140">
        <v>1069</v>
      </c>
      <c r="EY5" s="220">
        <v>1036</v>
      </c>
      <c r="EZ5" s="220">
        <v>999</v>
      </c>
      <c r="FA5" s="220">
        <v>1040</v>
      </c>
      <c r="FB5" s="220">
        <v>967</v>
      </c>
      <c r="FC5" s="220">
        <v>671</v>
      </c>
      <c r="FD5" s="220">
        <v>478</v>
      </c>
      <c r="FE5" s="220">
        <v>434</v>
      </c>
      <c r="FF5" s="220">
        <v>529</v>
      </c>
      <c r="FG5" s="220">
        <v>617</v>
      </c>
      <c r="FH5" s="222">
        <v>523</v>
      </c>
      <c r="FI5" s="220">
        <v>578</v>
      </c>
      <c r="FJ5" s="220">
        <v>578</v>
      </c>
      <c r="FK5" s="223">
        <v>473</v>
      </c>
      <c r="FL5" s="140">
        <v>517</v>
      </c>
      <c r="FM5" s="221">
        <v>457</v>
      </c>
      <c r="FN5" s="221">
        <v>601</v>
      </c>
      <c r="FO5" s="221">
        <v>891</v>
      </c>
      <c r="FP5" s="221">
        <v>740</v>
      </c>
      <c r="FQ5" s="221">
        <v>536</v>
      </c>
      <c r="FR5" s="224">
        <v>646</v>
      </c>
      <c r="FS5" s="221">
        <v>677</v>
      </c>
      <c r="FT5" s="219">
        <v>665</v>
      </c>
      <c r="FU5" s="224">
        <v>555</v>
      </c>
      <c r="FV5" s="224">
        <v>592</v>
      </c>
      <c r="FW5" s="216">
        <v>631</v>
      </c>
      <c r="FX5" s="216">
        <v>567</v>
      </c>
      <c r="FY5" s="216">
        <v>619</v>
      </c>
      <c r="FZ5" s="216">
        <v>274</v>
      </c>
      <c r="GA5" s="216">
        <v>341</v>
      </c>
      <c r="GB5" s="216">
        <v>367</v>
      </c>
      <c r="GC5" s="216">
        <v>635</v>
      </c>
      <c r="GD5" s="216">
        <v>636</v>
      </c>
      <c r="GE5" s="274">
        <v>655</v>
      </c>
      <c r="GF5" s="274">
        <v>684</v>
      </c>
      <c r="GG5" s="274">
        <v>974</v>
      </c>
      <c r="GH5" s="274">
        <v>927</v>
      </c>
      <c r="GI5" s="274">
        <v>774</v>
      </c>
      <c r="GJ5" s="274">
        <v>537</v>
      </c>
      <c r="GK5" s="274">
        <v>405</v>
      </c>
      <c r="GL5" s="274">
        <v>428</v>
      </c>
      <c r="GM5" s="274">
        <v>417</v>
      </c>
      <c r="GN5" s="225">
        <v>307</v>
      </c>
      <c r="GO5" s="274">
        <v>305</v>
      </c>
      <c r="GP5" s="226">
        <v>442</v>
      </c>
      <c r="GQ5" s="274">
        <v>396</v>
      </c>
      <c r="GR5" s="274">
        <v>551</v>
      </c>
      <c r="GS5" s="274">
        <v>946</v>
      </c>
      <c r="GT5" s="274">
        <v>1172</v>
      </c>
      <c r="GU5" s="274">
        <v>1343</v>
      </c>
      <c r="GV5" s="274">
        <v>1275</v>
      </c>
      <c r="GW5" s="274">
        <v>1581</v>
      </c>
      <c r="GX5" s="274">
        <v>1542</v>
      </c>
      <c r="GY5" s="274">
        <v>690</v>
      </c>
      <c r="GZ5" s="274">
        <v>670</v>
      </c>
      <c r="HA5" s="274">
        <v>986</v>
      </c>
      <c r="HB5" s="274">
        <v>1114</v>
      </c>
      <c r="HC5" s="274">
        <v>820</v>
      </c>
      <c r="HD5" s="274">
        <v>557</v>
      </c>
      <c r="HE5" s="274">
        <v>458</v>
      </c>
      <c r="HF5" s="274">
        <v>391</v>
      </c>
      <c r="HG5" s="274">
        <v>430</v>
      </c>
      <c r="HH5" s="274">
        <v>468</v>
      </c>
      <c r="HI5" s="274">
        <v>487</v>
      </c>
      <c r="HJ5" s="274">
        <v>814</v>
      </c>
      <c r="HK5" s="274">
        <v>803</v>
      </c>
      <c r="HL5" s="274">
        <v>514</v>
      </c>
      <c r="HM5" s="274">
        <v>542</v>
      </c>
      <c r="HN5" s="274">
        <v>569</v>
      </c>
      <c r="HO5" s="274">
        <v>754</v>
      </c>
      <c r="HP5" s="274">
        <v>772</v>
      </c>
      <c r="HQ5" s="274">
        <v>511</v>
      </c>
      <c r="HR5" s="274">
        <v>534</v>
      </c>
      <c r="HS5" s="274">
        <v>714</v>
      </c>
      <c r="HT5" s="274">
        <v>673</v>
      </c>
      <c r="HU5" s="274">
        <v>513</v>
      </c>
      <c r="HV5" s="274">
        <v>606</v>
      </c>
      <c r="HW5" s="274">
        <v>738</v>
      </c>
      <c r="HX5" s="274">
        <v>552</v>
      </c>
      <c r="HY5" s="274">
        <v>574</v>
      </c>
      <c r="HZ5" s="274">
        <v>355</v>
      </c>
      <c r="IA5" s="274">
        <v>289</v>
      </c>
      <c r="IB5" s="274">
        <v>280</v>
      </c>
      <c r="IC5" s="274">
        <v>342</v>
      </c>
      <c r="ID5" s="274">
        <v>358</v>
      </c>
      <c r="IE5" s="274">
        <v>437</v>
      </c>
      <c r="IF5" s="274">
        <v>446</v>
      </c>
      <c r="IG5" s="274">
        <v>671</v>
      </c>
      <c r="IH5" s="274">
        <v>674</v>
      </c>
      <c r="II5" s="274">
        <v>777</v>
      </c>
      <c r="IJ5" s="274">
        <v>864</v>
      </c>
      <c r="IK5" s="274">
        <v>504</v>
      </c>
      <c r="IL5" s="274">
        <v>312</v>
      </c>
      <c r="IM5" s="274">
        <v>276</v>
      </c>
      <c r="IN5" s="274">
        <v>251</v>
      </c>
      <c r="IO5" s="274">
        <v>301</v>
      </c>
      <c r="IP5" s="274">
        <v>426</v>
      </c>
      <c r="IQ5" s="274">
        <v>303</v>
      </c>
      <c r="IR5" s="274">
        <v>360</v>
      </c>
      <c r="IS5" s="274">
        <v>478</v>
      </c>
      <c r="IT5" s="274">
        <v>794</v>
      </c>
      <c r="IU5" s="274">
        <v>957</v>
      </c>
      <c r="IV5" s="274">
        <v>1637</v>
      </c>
      <c r="IW5" s="274">
        <v>1330</v>
      </c>
      <c r="IX5" s="274">
        <v>1064</v>
      </c>
      <c r="IY5" s="215">
        <v>656</v>
      </c>
      <c r="IZ5" s="215">
        <v>722</v>
      </c>
      <c r="JA5" s="274">
        <v>886</v>
      </c>
      <c r="JB5" s="274">
        <v>832</v>
      </c>
      <c r="JC5" s="274">
        <v>700</v>
      </c>
      <c r="JD5" s="274">
        <v>452</v>
      </c>
      <c r="JE5" s="93">
        <v>1207</v>
      </c>
      <c r="JF5" s="98">
        <v>1025</v>
      </c>
      <c r="JG5" s="274">
        <v>376</v>
      </c>
      <c r="JH5" s="274">
        <v>404</v>
      </c>
      <c r="JI5" s="274">
        <v>511</v>
      </c>
      <c r="JJ5" s="274">
        <v>473</v>
      </c>
      <c r="JK5" s="274">
        <v>546</v>
      </c>
      <c r="JL5" s="274">
        <v>474</v>
      </c>
      <c r="JM5" s="98">
        <v>508</v>
      </c>
      <c r="JN5" s="274">
        <v>540</v>
      </c>
      <c r="JO5" s="274">
        <v>566</v>
      </c>
      <c r="JP5" s="274">
        <v>781</v>
      </c>
      <c r="JQ5" s="274">
        <v>509</v>
      </c>
      <c r="JR5" s="274">
        <v>536</v>
      </c>
      <c r="JS5" s="274">
        <v>482</v>
      </c>
      <c r="JT5" s="274">
        <v>652</v>
      </c>
      <c r="JU5" s="274">
        <v>585</v>
      </c>
      <c r="JV5" s="274">
        <v>504</v>
      </c>
      <c r="JW5" s="274">
        <v>484</v>
      </c>
      <c r="JX5" s="274">
        <v>549</v>
      </c>
      <c r="JY5" s="98">
        <v>561</v>
      </c>
      <c r="JZ5" s="98">
        <v>299</v>
      </c>
      <c r="KA5" s="274">
        <v>192</v>
      </c>
      <c r="KB5" s="274">
        <v>262</v>
      </c>
      <c r="KC5" s="274">
        <v>353</v>
      </c>
      <c r="KD5" s="274">
        <v>318</v>
      </c>
      <c r="KE5" s="274">
        <v>291</v>
      </c>
      <c r="KF5" s="274">
        <v>409</v>
      </c>
      <c r="KG5" s="274">
        <v>596</v>
      </c>
      <c r="KH5" s="274">
        <v>720</v>
      </c>
      <c r="KI5" s="274">
        <v>751</v>
      </c>
      <c r="KJ5" s="274">
        <v>514</v>
      </c>
      <c r="KK5" s="274">
        <v>331</v>
      </c>
      <c r="KL5" s="274">
        <v>272</v>
      </c>
      <c r="KM5" s="274">
        <v>306</v>
      </c>
      <c r="KN5" s="274">
        <v>274</v>
      </c>
      <c r="KO5" s="98">
        <v>303</v>
      </c>
      <c r="KP5" s="274">
        <v>253</v>
      </c>
      <c r="KQ5" s="274">
        <v>395</v>
      </c>
      <c r="KR5" s="274">
        <v>406</v>
      </c>
      <c r="KS5" s="274">
        <v>567</v>
      </c>
      <c r="KT5" s="274">
        <v>765</v>
      </c>
      <c r="KU5" s="274">
        <v>1050</v>
      </c>
      <c r="KV5" s="274">
        <v>1260</v>
      </c>
      <c r="KW5" s="274">
        <v>1464</v>
      </c>
      <c r="KX5" s="274">
        <v>1282</v>
      </c>
      <c r="KY5" s="274">
        <v>740</v>
      </c>
      <c r="KZ5" s="274">
        <v>601</v>
      </c>
      <c r="LA5" s="274">
        <v>865</v>
      </c>
      <c r="LB5" s="274">
        <v>1138</v>
      </c>
      <c r="LC5" s="98">
        <v>705</v>
      </c>
      <c r="LD5" s="274">
        <v>589</v>
      </c>
      <c r="LE5" s="274">
        <v>418</v>
      </c>
      <c r="LF5" s="274">
        <v>436</v>
      </c>
      <c r="LG5" s="274">
        <v>388</v>
      </c>
      <c r="LH5" s="274">
        <v>356</v>
      </c>
      <c r="LI5" s="274">
        <v>302</v>
      </c>
      <c r="LJ5" s="274">
        <v>343</v>
      </c>
      <c r="LK5" s="274">
        <v>413</v>
      </c>
      <c r="LL5" s="274">
        <v>356</v>
      </c>
      <c r="LM5" s="274">
        <v>440</v>
      </c>
      <c r="LN5" s="274">
        <v>450</v>
      </c>
      <c r="LO5" s="274">
        <v>459</v>
      </c>
      <c r="LP5" s="274">
        <v>672</v>
      </c>
      <c r="LQ5" s="274">
        <v>428</v>
      </c>
      <c r="LR5" s="274">
        <v>458</v>
      </c>
      <c r="LS5" s="274">
        <v>565</v>
      </c>
      <c r="LT5" s="274">
        <v>499</v>
      </c>
      <c r="LU5" s="274">
        <v>549</v>
      </c>
      <c r="LV5" s="274">
        <v>514</v>
      </c>
      <c r="LW5" s="274">
        <v>484</v>
      </c>
      <c r="LX5" s="274">
        <v>606</v>
      </c>
      <c r="LY5" s="274">
        <v>386</v>
      </c>
      <c r="LZ5" s="274">
        <v>252</v>
      </c>
      <c r="MA5" s="274">
        <v>223</v>
      </c>
      <c r="MB5" s="274">
        <v>367</v>
      </c>
      <c r="MC5" s="274">
        <v>385</v>
      </c>
      <c r="MD5" s="274">
        <v>326</v>
      </c>
      <c r="ME5" s="274">
        <v>314</v>
      </c>
      <c r="MF5" s="274">
        <v>640</v>
      </c>
      <c r="MG5" s="274">
        <v>943</v>
      </c>
      <c r="MH5" s="274">
        <v>786</v>
      </c>
      <c r="MI5" s="274">
        <v>528</v>
      </c>
      <c r="MJ5" s="274">
        <v>380</v>
      </c>
      <c r="MK5" s="274">
        <v>295</v>
      </c>
      <c r="ML5" s="274">
        <v>288</v>
      </c>
      <c r="MM5" s="274">
        <v>302</v>
      </c>
      <c r="MN5" s="274">
        <v>227</v>
      </c>
      <c r="MO5" s="274">
        <v>251</v>
      </c>
      <c r="MP5" s="274">
        <v>339</v>
      </c>
      <c r="MQ5" s="274">
        <v>427</v>
      </c>
      <c r="MR5" s="274">
        <v>477</v>
      </c>
      <c r="MS5" s="274">
        <v>672</v>
      </c>
      <c r="MT5" s="274">
        <v>1011</v>
      </c>
      <c r="MU5" s="274">
        <v>1076</v>
      </c>
      <c r="MV5" s="274">
        <v>962</v>
      </c>
      <c r="MW5" s="274">
        <v>944</v>
      </c>
      <c r="MX5" s="274">
        <v>856</v>
      </c>
      <c r="MY5" s="274">
        <v>1295</v>
      </c>
      <c r="MZ5" s="274">
        <v>859</v>
      </c>
      <c r="NA5" s="274">
        <v>568</v>
      </c>
      <c r="NB5" s="274">
        <v>1069</v>
      </c>
      <c r="NC5" s="274">
        <v>864</v>
      </c>
      <c r="ND5" s="274">
        <v>676</v>
      </c>
      <c r="NE5" s="274">
        <v>411</v>
      </c>
      <c r="NF5" s="274">
        <v>385</v>
      </c>
      <c r="NG5" s="274">
        <v>389</v>
      </c>
      <c r="NH5" s="274">
        <v>854</v>
      </c>
      <c r="NI5" s="274">
        <v>646</v>
      </c>
      <c r="NJ5" s="169">
        <v>341</v>
      </c>
      <c r="NK5" s="274">
        <v>452</v>
      </c>
      <c r="NL5" s="274">
        <v>499</v>
      </c>
      <c r="NM5" s="274">
        <v>434</v>
      </c>
      <c r="NN5" s="274">
        <v>402</v>
      </c>
      <c r="NO5" s="274">
        <v>389</v>
      </c>
      <c r="NP5" s="274">
        <v>659</v>
      </c>
      <c r="NQ5" s="274">
        <v>445</v>
      </c>
      <c r="NR5" s="274">
        <v>433</v>
      </c>
      <c r="NS5" s="274">
        <v>496</v>
      </c>
      <c r="NT5" s="274">
        <v>722</v>
      </c>
      <c r="NU5" s="274">
        <v>542</v>
      </c>
      <c r="NV5" s="274">
        <v>533</v>
      </c>
      <c r="NW5" s="274">
        <v>372</v>
      </c>
      <c r="NX5" s="274">
        <v>410</v>
      </c>
      <c r="NY5" s="274">
        <v>316</v>
      </c>
      <c r="NZ5" s="274">
        <v>209</v>
      </c>
      <c r="OA5" s="274">
        <v>177</v>
      </c>
      <c r="OB5" s="274">
        <v>182</v>
      </c>
      <c r="OC5" s="274">
        <v>309</v>
      </c>
      <c r="OD5" s="274">
        <v>260</v>
      </c>
      <c r="OE5" s="274">
        <v>273</v>
      </c>
      <c r="OF5" s="274">
        <v>617</v>
      </c>
      <c r="OG5" s="274">
        <v>830</v>
      </c>
      <c r="OH5" s="274">
        <v>741</v>
      </c>
      <c r="OI5" s="274">
        <v>436</v>
      </c>
      <c r="OJ5" s="274">
        <v>292</v>
      </c>
      <c r="OK5" s="274">
        <v>193</v>
      </c>
      <c r="OL5" s="274">
        <v>188</v>
      </c>
      <c r="OM5" s="274">
        <v>216</v>
      </c>
      <c r="ON5" s="274">
        <v>292</v>
      </c>
      <c r="OO5" s="274">
        <v>237</v>
      </c>
      <c r="OP5" s="274">
        <v>231</v>
      </c>
      <c r="OQ5" s="274">
        <v>356</v>
      </c>
      <c r="OR5" s="274">
        <v>370</v>
      </c>
      <c r="OS5" s="274">
        <v>520</v>
      </c>
      <c r="OT5" s="274">
        <v>833</v>
      </c>
      <c r="OU5" s="274">
        <v>809</v>
      </c>
      <c r="OV5" s="274">
        <v>1311</v>
      </c>
      <c r="OW5" s="274">
        <v>1707</v>
      </c>
      <c r="OX5" s="274">
        <v>950</v>
      </c>
      <c r="OY5" s="274">
        <v>986</v>
      </c>
      <c r="OZ5" s="274">
        <v>667</v>
      </c>
      <c r="PA5" s="274">
        <v>691</v>
      </c>
      <c r="PB5" s="274">
        <v>962</v>
      </c>
      <c r="PC5" s="274">
        <v>792</v>
      </c>
      <c r="PD5" s="274">
        <v>614</v>
      </c>
      <c r="PE5" s="274">
        <v>388</v>
      </c>
      <c r="PF5" s="274">
        <v>402</v>
      </c>
      <c r="PG5" s="274">
        <v>372</v>
      </c>
      <c r="PH5" s="274">
        <v>455</v>
      </c>
      <c r="PI5" s="274">
        <v>523</v>
      </c>
      <c r="PJ5" s="274">
        <v>225</v>
      </c>
      <c r="PK5" s="274">
        <v>321</v>
      </c>
      <c r="PL5" s="274">
        <v>338</v>
      </c>
      <c r="PM5" s="274">
        <v>307</v>
      </c>
      <c r="PN5" s="274">
        <v>308</v>
      </c>
      <c r="PO5" s="274">
        <v>358</v>
      </c>
      <c r="PP5" s="274">
        <v>457</v>
      </c>
      <c r="PQ5" s="274">
        <v>377</v>
      </c>
      <c r="PR5" s="274">
        <v>371</v>
      </c>
      <c r="PS5" s="274">
        <v>402</v>
      </c>
      <c r="PT5" s="274">
        <v>362</v>
      </c>
      <c r="PU5" s="274">
        <v>454</v>
      </c>
      <c r="PV5" s="274">
        <v>427</v>
      </c>
      <c r="PW5" s="274">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28">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29">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29">
        <v>343</v>
      </c>
      <c r="UT5" s="229">
        <v>393</v>
      </c>
      <c r="UU5" s="98">
        <v>489</v>
      </c>
      <c r="UV5" s="98">
        <v>707</v>
      </c>
      <c r="UW5" s="98">
        <v>973</v>
      </c>
      <c r="UX5" s="98">
        <v>828</v>
      </c>
      <c r="UY5" s="229">
        <v>763</v>
      </c>
      <c r="UZ5" s="98">
        <v>627</v>
      </c>
      <c r="VA5" s="98">
        <v>510</v>
      </c>
      <c r="VB5" s="98">
        <v>557</v>
      </c>
      <c r="VC5" s="98">
        <v>556</v>
      </c>
      <c r="VD5" s="245">
        <v>331</v>
      </c>
      <c r="VE5" s="98">
        <v>474</v>
      </c>
      <c r="VF5" s="98">
        <v>343</v>
      </c>
      <c r="VG5" s="98">
        <v>296</v>
      </c>
      <c r="VH5" s="98">
        <v>336</v>
      </c>
      <c r="VI5" s="98">
        <v>291</v>
      </c>
      <c r="VJ5" s="98">
        <v>222</v>
      </c>
      <c r="VK5" s="98">
        <v>338</v>
      </c>
      <c r="VL5" s="98">
        <v>445</v>
      </c>
      <c r="VM5" s="98">
        <v>249</v>
      </c>
      <c r="VN5" s="245">
        <v>235</v>
      </c>
      <c r="VO5" s="264">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74">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74">
        <v>1009</v>
      </c>
      <c r="WY5" s="98">
        <v>960</v>
      </c>
      <c r="WZ5" s="29">
        <v>654</v>
      </c>
      <c r="XA5" s="29">
        <v>649</v>
      </c>
      <c r="XB5" s="98">
        <v>761</v>
      </c>
      <c r="XC5" s="98">
        <v>785</v>
      </c>
      <c r="XD5" s="98">
        <v>548</v>
      </c>
      <c r="XE5" s="98">
        <v>492</v>
      </c>
      <c r="XF5" s="98">
        <v>313</v>
      </c>
      <c r="XG5" s="98">
        <v>302</v>
      </c>
      <c r="XH5" s="98">
        <v>275</v>
      </c>
      <c r="XI5" s="98">
        <v>839</v>
      </c>
      <c r="XJ5" s="98">
        <v>1103</v>
      </c>
      <c r="XK5" s="229">
        <v>478</v>
      </c>
      <c r="XL5" s="229">
        <v>431</v>
      </c>
      <c r="XM5" s="229">
        <v>654</v>
      </c>
      <c r="XN5" s="229">
        <v>350</v>
      </c>
      <c r="XO5" s="294">
        <v>315</v>
      </c>
      <c r="XP5" s="245">
        <v>365</v>
      </c>
      <c r="XQ5" s="245">
        <v>309</v>
      </c>
      <c r="XR5" s="245">
        <v>321</v>
      </c>
      <c r="XS5" s="245">
        <v>324</v>
      </c>
      <c r="XT5" s="245">
        <v>272</v>
      </c>
      <c r="XU5" s="245">
        <v>364</v>
      </c>
      <c r="XV5" s="229">
        <v>319</v>
      </c>
      <c r="XW5" s="229">
        <v>296</v>
      </c>
      <c r="XX5" s="229">
        <v>284</v>
      </c>
      <c r="XY5" s="229">
        <v>220</v>
      </c>
      <c r="XZ5" s="229">
        <v>250</v>
      </c>
      <c r="YA5" s="229">
        <v>150</v>
      </c>
      <c r="YB5" s="229">
        <v>135</v>
      </c>
      <c r="YC5" s="229">
        <v>163</v>
      </c>
      <c r="YD5" s="229">
        <v>188</v>
      </c>
      <c r="YE5" s="229">
        <v>192</v>
      </c>
      <c r="YF5" s="229">
        <v>213</v>
      </c>
      <c r="YG5" s="229">
        <v>310</v>
      </c>
      <c r="YH5" s="229">
        <v>459</v>
      </c>
      <c r="YI5" s="229">
        <v>442</v>
      </c>
      <c r="YJ5" s="229">
        <v>329</v>
      </c>
      <c r="YK5" s="229">
        <v>205</v>
      </c>
      <c r="YL5" s="229">
        <v>203</v>
      </c>
      <c r="YM5" s="229">
        <v>180</v>
      </c>
      <c r="YN5" s="229">
        <v>191</v>
      </c>
      <c r="YO5" s="229">
        <v>216</v>
      </c>
      <c r="YP5" s="229">
        <v>274</v>
      </c>
      <c r="YQ5" s="229">
        <v>323</v>
      </c>
      <c r="YR5" s="229">
        <v>361</v>
      </c>
      <c r="YS5" s="229">
        <v>324</v>
      </c>
      <c r="YT5" s="275">
        <v>446</v>
      </c>
      <c r="YU5" s="229">
        <v>821</v>
      </c>
      <c r="YV5" s="229">
        <v>1074</v>
      </c>
      <c r="YW5" s="229">
        <v>962</v>
      </c>
      <c r="YX5" s="229">
        <v>851</v>
      </c>
      <c r="YY5" s="229">
        <v>844</v>
      </c>
      <c r="YZ5" s="229">
        <v>963</v>
      </c>
      <c r="ZA5" s="229">
        <v>626</v>
      </c>
      <c r="ZB5" s="229">
        <v>736</v>
      </c>
      <c r="ZC5" s="229">
        <v>1006</v>
      </c>
      <c r="ZD5" s="229">
        <v>627</v>
      </c>
      <c r="ZE5" s="229">
        <v>488</v>
      </c>
      <c r="ZF5" s="229">
        <v>564</v>
      </c>
      <c r="ZG5" s="229">
        <v>516</v>
      </c>
      <c r="ZH5" s="229">
        <v>302</v>
      </c>
      <c r="ZI5" s="229">
        <v>337</v>
      </c>
      <c r="ZJ5" s="253">
        <v>280</v>
      </c>
      <c r="ZK5" s="253">
        <v>311</v>
      </c>
      <c r="ZL5" s="253">
        <v>322</v>
      </c>
      <c r="ZM5" s="253">
        <v>349</v>
      </c>
      <c r="ZN5" s="253">
        <v>356</v>
      </c>
      <c r="ZO5" s="253">
        <v>865</v>
      </c>
      <c r="ZP5" s="229">
        <v>1404</v>
      </c>
      <c r="ZQ5" s="253">
        <v>1516</v>
      </c>
      <c r="ZR5" s="253">
        <v>1344</v>
      </c>
      <c r="ZS5" s="253">
        <v>905</v>
      </c>
      <c r="ZT5" s="253">
        <v>1109</v>
      </c>
      <c r="ZU5" s="253">
        <v>1299</v>
      </c>
      <c r="ZV5" s="253">
        <v>1224</v>
      </c>
      <c r="ZW5" s="253">
        <v>1460</v>
      </c>
      <c r="ZX5" s="253">
        <v>758</v>
      </c>
      <c r="ZY5" s="253"/>
      <c r="ZZ5" s="253"/>
      <c r="AAA5" s="253"/>
      <c r="AAB5" s="253"/>
      <c r="AAC5" s="253"/>
      <c r="AAD5" s="253"/>
      <c r="AAE5" s="253"/>
      <c r="AAF5" s="253"/>
      <c r="AAG5" s="253"/>
      <c r="AAH5" s="253"/>
      <c r="AAI5" s="253"/>
      <c r="AAJ5" s="253"/>
      <c r="AAK5" s="253"/>
      <c r="AAL5" s="253"/>
      <c r="AAM5" s="253"/>
      <c r="AAN5" s="253"/>
      <c r="AAO5" s="253"/>
      <c r="AAP5" s="253"/>
      <c r="AAQ5" s="253"/>
      <c r="AAR5" s="253"/>
      <c r="AAS5" s="253"/>
      <c r="AAT5" s="253"/>
      <c r="AAU5" s="253"/>
      <c r="AAV5" s="253"/>
      <c r="AAW5" s="253"/>
      <c r="AAX5" s="253"/>
      <c r="AAY5" s="253"/>
      <c r="AAZ5" s="253"/>
      <c r="ABA5" s="253"/>
      <c r="ABB5" s="253"/>
      <c r="ABC5" s="253"/>
      <c r="ABD5" s="253"/>
      <c r="ABE5" s="253"/>
      <c r="ABF5" s="253"/>
      <c r="ABG5" s="253"/>
      <c r="ABH5" s="253"/>
      <c r="ABI5" s="253"/>
      <c r="ABJ5" s="253"/>
      <c r="ABK5" s="253"/>
      <c r="ABL5" s="253"/>
      <c r="ABM5" s="253"/>
      <c r="ABN5" s="253"/>
      <c r="ABO5" s="253"/>
      <c r="ABP5" s="253"/>
      <c r="ABQ5" s="253"/>
      <c r="ABR5" s="253"/>
      <c r="ABS5" s="253"/>
      <c r="ABT5" s="253"/>
      <c r="ABU5" s="253"/>
      <c r="ABV5" s="253"/>
      <c r="ABW5" s="253"/>
      <c r="ABX5" s="253"/>
      <c r="ABY5" s="253"/>
      <c r="ABZ5" s="253"/>
      <c r="ACA5" s="253"/>
      <c r="ACB5" s="253"/>
      <c r="ACC5" s="253"/>
      <c r="ACD5" s="253"/>
      <c r="ACE5" s="253"/>
      <c r="ACF5" s="253"/>
      <c r="ACG5" s="253"/>
      <c r="ACH5" s="253"/>
      <c r="ACI5" s="253"/>
      <c r="ACJ5" s="253"/>
      <c r="ACK5" s="253"/>
      <c r="ACL5" s="253"/>
      <c r="ACM5" s="253"/>
      <c r="ACN5" s="253"/>
      <c r="ACO5" s="253"/>
      <c r="ACP5" s="253"/>
      <c r="ACQ5" s="253"/>
      <c r="ACR5" s="253"/>
      <c r="ACS5" s="253"/>
      <c r="ACT5" s="253"/>
      <c r="ACU5" s="253"/>
      <c r="ACV5" s="253"/>
      <c r="ACW5" s="253"/>
      <c r="ACX5" s="253"/>
      <c r="ACY5" s="253"/>
      <c r="ACZ5" s="253"/>
      <c r="ADA5" s="253"/>
      <c r="ADB5" s="253"/>
      <c r="ADC5" s="253"/>
      <c r="ADD5" s="253"/>
      <c r="ADE5" s="253"/>
      <c r="ADF5" s="253"/>
      <c r="ADG5" s="253"/>
      <c r="ADH5" s="253"/>
      <c r="ADI5" s="253"/>
    </row>
    <row r="6" spans="1:789" s="98" customFormat="1" ht="12.75" customHeight="1" x14ac:dyDescent="0.2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16">
        <v>66</v>
      </c>
      <c r="BH6" s="10">
        <v>32</v>
      </c>
      <c r="BI6" s="10">
        <v>38</v>
      </c>
      <c r="BJ6" s="10">
        <v>33</v>
      </c>
      <c r="BK6" s="10">
        <v>36</v>
      </c>
      <c r="BL6" s="216">
        <v>41</v>
      </c>
      <c r="BM6" s="216">
        <v>39</v>
      </c>
      <c r="BN6" s="14">
        <v>34</v>
      </c>
      <c r="BO6" s="216">
        <v>46</v>
      </c>
      <c r="BP6" s="216">
        <v>23</v>
      </c>
      <c r="BQ6" s="216">
        <v>39</v>
      </c>
      <c r="BR6" s="216">
        <v>25</v>
      </c>
      <c r="BS6" s="216">
        <v>32</v>
      </c>
      <c r="BT6" s="216">
        <v>30</v>
      </c>
      <c r="BU6" s="216">
        <v>15</v>
      </c>
      <c r="BV6" s="216">
        <v>25</v>
      </c>
      <c r="BW6" s="217">
        <v>23</v>
      </c>
      <c r="BX6" s="217">
        <v>15</v>
      </c>
      <c r="BY6" s="217">
        <v>40</v>
      </c>
      <c r="BZ6" s="217">
        <v>18</v>
      </c>
      <c r="CA6" s="218">
        <v>16</v>
      </c>
      <c r="CB6" s="218">
        <v>20</v>
      </c>
      <c r="CC6" s="216">
        <v>23</v>
      </c>
      <c r="CD6" s="216">
        <v>21</v>
      </c>
      <c r="CE6" s="216">
        <v>18</v>
      </c>
      <c r="CF6" s="216">
        <v>16</v>
      </c>
      <c r="CG6" s="216">
        <v>18</v>
      </c>
      <c r="CH6" s="218">
        <v>16</v>
      </c>
      <c r="CI6" s="218">
        <v>27</v>
      </c>
      <c r="CJ6" s="216">
        <v>24</v>
      </c>
      <c r="CK6" s="218">
        <v>18</v>
      </c>
      <c r="CL6" s="218">
        <v>20</v>
      </c>
      <c r="CM6" s="218">
        <v>19</v>
      </c>
      <c r="CN6" s="218">
        <v>27</v>
      </c>
      <c r="CO6" s="218">
        <v>27</v>
      </c>
      <c r="CP6" s="218">
        <v>35</v>
      </c>
      <c r="CQ6" s="216">
        <v>41</v>
      </c>
      <c r="CR6" s="218">
        <v>46</v>
      </c>
      <c r="CS6" s="218">
        <v>67</v>
      </c>
      <c r="CT6" s="218">
        <v>146</v>
      </c>
      <c r="CU6" s="216">
        <v>109</v>
      </c>
      <c r="CV6" s="218">
        <v>79</v>
      </c>
      <c r="CW6" s="218">
        <v>89</v>
      </c>
      <c r="CX6" s="218">
        <v>116</v>
      </c>
      <c r="CY6" s="218">
        <v>103</v>
      </c>
      <c r="CZ6" s="216">
        <v>263</v>
      </c>
      <c r="DA6" s="218">
        <v>262</v>
      </c>
      <c r="DB6" s="219">
        <v>133</v>
      </c>
      <c r="DC6" s="218">
        <v>110</v>
      </c>
      <c r="DD6" s="218">
        <v>58</v>
      </c>
      <c r="DE6" s="218">
        <v>54</v>
      </c>
      <c r="DF6" s="218">
        <v>83</v>
      </c>
      <c r="DG6" s="218">
        <v>92</v>
      </c>
      <c r="DH6" s="218">
        <v>64</v>
      </c>
      <c r="DI6" s="216">
        <v>195</v>
      </c>
      <c r="DJ6" s="216">
        <v>58</v>
      </c>
      <c r="DK6" s="216">
        <v>71</v>
      </c>
      <c r="DL6" s="216">
        <v>86</v>
      </c>
      <c r="DM6" s="216">
        <v>81</v>
      </c>
      <c r="DN6" s="216">
        <v>98</v>
      </c>
      <c r="DO6" s="216">
        <v>90</v>
      </c>
      <c r="DP6" s="216">
        <v>83</v>
      </c>
      <c r="DQ6" s="216">
        <v>49</v>
      </c>
      <c r="DR6" s="216">
        <v>65</v>
      </c>
      <c r="DS6" s="216">
        <v>52</v>
      </c>
      <c r="DT6" s="216">
        <v>74</v>
      </c>
      <c r="DU6" s="216">
        <v>73</v>
      </c>
      <c r="DV6" s="216">
        <v>56</v>
      </c>
      <c r="DW6" s="216">
        <v>48</v>
      </c>
      <c r="DX6" s="216">
        <v>43</v>
      </c>
      <c r="DY6" s="216">
        <v>35</v>
      </c>
      <c r="DZ6" s="216">
        <v>32</v>
      </c>
      <c r="EA6" s="216">
        <v>39</v>
      </c>
      <c r="EB6" s="216">
        <v>20</v>
      </c>
      <c r="EC6" s="14">
        <v>55</v>
      </c>
      <c r="ED6" s="216">
        <v>30</v>
      </c>
      <c r="EE6" s="216">
        <v>26</v>
      </c>
      <c r="EF6" s="220">
        <v>38</v>
      </c>
      <c r="EG6" s="220">
        <v>31</v>
      </c>
      <c r="EH6" s="221">
        <v>45</v>
      </c>
      <c r="EI6" s="216">
        <v>29</v>
      </c>
      <c r="EJ6" s="220">
        <v>27</v>
      </c>
      <c r="EK6" s="220">
        <v>39</v>
      </c>
      <c r="EL6" s="220">
        <v>32</v>
      </c>
      <c r="EM6" s="220">
        <v>27</v>
      </c>
      <c r="EN6" s="220">
        <v>25</v>
      </c>
      <c r="EO6" s="220">
        <v>50</v>
      </c>
      <c r="EP6" s="220">
        <v>42</v>
      </c>
      <c r="EQ6" s="220">
        <v>47</v>
      </c>
      <c r="ER6" s="220">
        <v>54</v>
      </c>
      <c r="ES6" s="220">
        <v>71</v>
      </c>
      <c r="ET6" s="220">
        <v>93</v>
      </c>
      <c r="EU6" s="220">
        <v>69</v>
      </c>
      <c r="EV6" s="216">
        <v>95</v>
      </c>
      <c r="EW6" s="220">
        <v>72</v>
      </c>
      <c r="EX6" s="140">
        <v>82</v>
      </c>
      <c r="EY6" s="220">
        <v>81</v>
      </c>
      <c r="EZ6" s="220">
        <v>145</v>
      </c>
      <c r="FA6" s="220">
        <v>79</v>
      </c>
      <c r="FB6" s="220">
        <v>87</v>
      </c>
      <c r="FC6" s="220">
        <v>99</v>
      </c>
      <c r="FD6" s="220">
        <v>67</v>
      </c>
      <c r="FE6" s="220">
        <v>51</v>
      </c>
      <c r="FF6" s="220">
        <v>40</v>
      </c>
      <c r="FG6" s="220">
        <v>47</v>
      </c>
      <c r="FH6" s="222">
        <v>41</v>
      </c>
      <c r="FI6" s="220">
        <v>50</v>
      </c>
      <c r="FJ6" s="220">
        <v>26</v>
      </c>
      <c r="FK6" s="223">
        <v>30</v>
      </c>
      <c r="FL6" s="140">
        <v>43</v>
      </c>
      <c r="FM6" s="221">
        <v>48</v>
      </c>
      <c r="FN6" s="221">
        <v>34</v>
      </c>
      <c r="FO6" s="221">
        <v>48</v>
      </c>
      <c r="FP6" s="221">
        <v>51</v>
      </c>
      <c r="FQ6" s="221">
        <v>31</v>
      </c>
      <c r="FR6" s="224">
        <v>18</v>
      </c>
      <c r="FS6" s="221">
        <v>34</v>
      </c>
      <c r="FT6" s="219">
        <v>32</v>
      </c>
      <c r="FU6" s="224">
        <v>22</v>
      </c>
      <c r="FV6" s="224">
        <v>15</v>
      </c>
      <c r="FW6" s="216">
        <v>31</v>
      </c>
      <c r="FX6" s="216">
        <v>38</v>
      </c>
      <c r="FY6" s="216">
        <v>43</v>
      </c>
      <c r="FZ6" s="216">
        <v>25</v>
      </c>
      <c r="GA6" s="216">
        <v>29</v>
      </c>
      <c r="GB6" s="216">
        <v>32</v>
      </c>
      <c r="GC6" s="216">
        <v>30</v>
      </c>
      <c r="GD6" s="216">
        <v>43</v>
      </c>
      <c r="GE6" s="274">
        <v>13</v>
      </c>
      <c r="GF6" s="274">
        <v>24</v>
      </c>
      <c r="GG6" s="274">
        <v>38</v>
      </c>
      <c r="GH6" s="274">
        <v>22</v>
      </c>
      <c r="GI6" s="274">
        <v>13</v>
      </c>
      <c r="GJ6" s="274">
        <v>20</v>
      </c>
      <c r="GK6" s="274">
        <v>22</v>
      </c>
      <c r="GL6" s="274">
        <v>16</v>
      </c>
      <c r="GM6" s="274">
        <v>21</v>
      </c>
      <c r="GN6" s="225">
        <v>19</v>
      </c>
      <c r="GO6" s="274">
        <v>14</v>
      </c>
      <c r="GP6" s="226">
        <v>32</v>
      </c>
      <c r="GQ6" s="274">
        <v>32</v>
      </c>
      <c r="GR6" s="274">
        <v>31</v>
      </c>
      <c r="GS6" s="274">
        <v>47</v>
      </c>
      <c r="GT6" s="274">
        <v>74</v>
      </c>
      <c r="GU6" s="274">
        <v>54</v>
      </c>
      <c r="GV6" s="274">
        <v>70</v>
      </c>
      <c r="GW6" s="274">
        <v>156</v>
      </c>
      <c r="GX6" s="274">
        <v>135</v>
      </c>
      <c r="GY6" s="274">
        <v>48</v>
      </c>
      <c r="GZ6" s="274">
        <v>90</v>
      </c>
      <c r="HA6" s="274">
        <v>101</v>
      </c>
      <c r="HB6" s="274">
        <v>108</v>
      </c>
      <c r="HC6" s="274">
        <v>126</v>
      </c>
      <c r="HD6" s="274">
        <v>73</v>
      </c>
      <c r="HE6" s="274">
        <v>63</v>
      </c>
      <c r="HF6" s="274">
        <v>42</v>
      </c>
      <c r="HG6" s="274">
        <v>44</v>
      </c>
      <c r="HH6" s="274">
        <v>59</v>
      </c>
      <c r="HI6" s="274">
        <v>45</v>
      </c>
      <c r="HJ6" s="274">
        <v>102</v>
      </c>
      <c r="HK6" s="274">
        <v>86</v>
      </c>
      <c r="HL6" s="274">
        <v>24</v>
      </c>
      <c r="HM6" s="274">
        <v>49</v>
      </c>
      <c r="HN6" s="274">
        <v>43</v>
      </c>
      <c r="HO6" s="274">
        <v>28</v>
      </c>
      <c r="HP6" s="274">
        <v>56</v>
      </c>
      <c r="HQ6" s="274">
        <v>22</v>
      </c>
      <c r="HR6" s="274">
        <v>43</v>
      </c>
      <c r="HS6" s="274">
        <v>15</v>
      </c>
      <c r="HT6" s="274">
        <v>44</v>
      </c>
      <c r="HU6" s="274">
        <v>20</v>
      </c>
      <c r="HV6" s="274">
        <v>22</v>
      </c>
      <c r="HW6" s="274">
        <v>26</v>
      </c>
      <c r="HX6" s="274">
        <v>25</v>
      </c>
      <c r="HY6" s="274">
        <v>36</v>
      </c>
      <c r="HZ6" s="274">
        <v>28</v>
      </c>
      <c r="IA6" s="274">
        <v>21</v>
      </c>
      <c r="IB6" s="274">
        <v>16</v>
      </c>
      <c r="IC6" s="274">
        <v>17</v>
      </c>
      <c r="ID6" s="274">
        <v>20</v>
      </c>
      <c r="IE6" s="274">
        <v>14</v>
      </c>
      <c r="IF6" s="274">
        <v>18</v>
      </c>
      <c r="IG6" s="274">
        <v>14</v>
      </c>
      <c r="IH6" s="274">
        <v>17</v>
      </c>
      <c r="II6" s="274">
        <v>14</v>
      </c>
      <c r="IJ6" s="274">
        <v>12</v>
      </c>
      <c r="IK6" s="274">
        <v>13</v>
      </c>
      <c r="IL6" s="274">
        <v>17</v>
      </c>
      <c r="IM6" s="274">
        <v>14</v>
      </c>
      <c r="IN6" s="274">
        <v>11</v>
      </c>
      <c r="IO6" s="274">
        <v>13</v>
      </c>
      <c r="IP6" s="274">
        <v>39</v>
      </c>
      <c r="IQ6" s="274">
        <v>40</v>
      </c>
      <c r="IR6" s="274">
        <v>33</v>
      </c>
      <c r="IS6" s="274">
        <v>34</v>
      </c>
      <c r="IT6" s="274">
        <v>35</v>
      </c>
      <c r="IU6" s="274">
        <v>26</v>
      </c>
      <c r="IV6" s="274">
        <v>57</v>
      </c>
      <c r="IW6" s="274">
        <v>83</v>
      </c>
      <c r="IX6" s="274">
        <v>51</v>
      </c>
      <c r="IY6" s="274">
        <v>36</v>
      </c>
      <c r="IZ6" s="274">
        <v>57</v>
      </c>
      <c r="JA6" s="274">
        <v>75</v>
      </c>
      <c r="JB6" s="274">
        <v>79</v>
      </c>
      <c r="JC6" s="274">
        <v>84</v>
      </c>
      <c r="JD6" s="274">
        <v>43</v>
      </c>
      <c r="JE6" s="227">
        <v>100</v>
      </c>
      <c r="JF6" s="98">
        <v>130</v>
      </c>
      <c r="JG6" s="274">
        <v>23</v>
      </c>
      <c r="JH6" s="274">
        <v>25</v>
      </c>
      <c r="JI6" s="274">
        <v>27</v>
      </c>
      <c r="JJ6" s="274">
        <v>52</v>
      </c>
      <c r="JK6" s="274">
        <v>38</v>
      </c>
      <c r="JL6" s="274">
        <v>49</v>
      </c>
      <c r="JM6" s="98">
        <v>33</v>
      </c>
      <c r="JN6" s="274">
        <v>68</v>
      </c>
      <c r="JO6" s="274">
        <v>32</v>
      </c>
      <c r="JP6" s="274">
        <v>34</v>
      </c>
      <c r="JQ6" s="274">
        <v>22</v>
      </c>
      <c r="JR6" s="274">
        <v>23</v>
      </c>
      <c r="JS6" s="274">
        <v>18</v>
      </c>
      <c r="JT6" s="274">
        <v>15</v>
      </c>
      <c r="JU6" s="274">
        <v>31</v>
      </c>
      <c r="JV6" s="274">
        <v>16</v>
      </c>
      <c r="JW6" s="274">
        <v>22</v>
      </c>
      <c r="JX6" s="274">
        <v>28</v>
      </c>
      <c r="JY6" s="98">
        <v>13</v>
      </c>
      <c r="JZ6" s="98">
        <v>30</v>
      </c>
      <c r="KA6" s="274">
        <v>12</v>
      </c>
      <c r="KB6" s="274">
        <v>18</v>
      </c>
      <c r="KC6" s="274">
        <v>19</v>
      </c>
      <c r="KD6" s="274">
        <v>12</v>
      </c>
      <c r="KE6" s="274">
        <v>10</v>
      </c>
      <c r="KF6" s="274">
        <v>18</v>
      </c>
      <c r="KG6" s="274">
        <v>9</v>
      </c>
      <c r="KH6" s="274">
        <v>8</v>
      </c>
      <c r="KI6" s="274">
        <v>8</v>
      </c>
      <c r="KJ6" s="274">
        <v>10</v>
      </c>
      <c r="KK6" s="274">
        <v>15</v>
      </c>
      <c r="KL6" s="274">
        <v>14</v>
      </c>
      <c r="KM6" s="274">
        <v>19</v>
      </c>
      <c r="KN6" s="274">
        <v>7</v>
      </c>
      <c r="KO6" s="98">
        <v>16</v>
      </c>
      <c r="KP6" s="274">
        <v>11</v>
      </c>
      <c r="KQ6" s="274">
        <v>18</v>
      </c>
      <c r="KR6" s="274">
        <v>47</v>
      </c>
      <c r="KS6" s="274">
        <v>47</v>
      </c>
      <c r="KT6" s="274">
        <v>43</v>
      </c>
      <c r="KU6" s="274">
        <v>38</v>
      </c>
      <c r="KV6" s="274">
        <v>34</v>
      </c>
      <c r="KW6" s="274">
        <v>76</v>
      </c>
      <c r="KX6" s="274">
        <v>51</v>
      </c>
      <c r="KY6" s="274">
        <v>27</v>
      </c>
      <c r="KZ6" s="274">
        <v>46</v>
      </c>
      <c r="LA6" s="274">
        <v>58</v>
      </c>
      <c r="LB6" s="274">
        <v>78</v>
      </c>
      <c r="LC6" s="98">
        <v>55</v>
      </c>
      <c r="LD6" s="274">
        <v>64</v>
      </c>
      <c r="LE6" s="274">
        <v>42</v>
      </c>
      <c r="LF6" s="274">
        <v>34</v>
      </c>
      <c r="LG6" s="274">
        <v>31</v>
      </c>
      <c r="LH6" s="274">
        <v>35</v>
      </c>
      <c r="LI6" s="274">
        <v>24</v>
      </c>
      <c r="LJ6" s="274">
        <v>29</v>
      </c>
      <c r="LK6" s="274">
        <v>39</v>
      </c>
      <c r="LL6" s="274">
        <v>34</v>
      </c>
      <c r="LM6" s="274">
        <v>24</v>
      </c>
      <c r="LN6" s="274">
        <v>33</v>
      </c>
      <c r="LO6" s="274">
        <v>37</v>
      </c>
      <c r="LP6" s="274">
        <v>11</v>
      </c>
      <c r="LQ6" s="274">
        <v>43</v>
      </c>
      <c r="LR6" s="274">
        <v>23</v>
      </c>
      <c r="LS6" s="274">
        <v>14</v>
      </c>
      <c r="LT6" s="274">
        <v>27</v>
      </c>
      <c r="LU6" s="274">
        <v>23</v>
      </c>
      <c r="LV6" s="274">
        <v>11</v>
      </c>
      <c r="LW6" s="274">
        <v>36</v>
      </c>
      <c r="LX6" s="274">
        <v>25</v>
      </c>
      <c r="LY6" s="274">
        <v>18</v>
      </c>
      <c r="LZ6" s="274">
        <v>10</v>
      </c>
      <c r="MA6" s="274">
        <v>14</v>
      </c>
      <c r="MB6" s="274">
        <v>18</v>
      </c>
      <c r="MC6" s="274">
        <v>13</v>
      </c>
      <c r="MD6" s="274">
        <v>13</v>
      </c>
      <c r="ME6" s="274">
        <v>9</v>
      </c>
      <c r="MF6" s="274">
        <v>9</v>
      </c>
      <c r="MG6" s="274">
        <v>7</v>
      </c>
      <c r="MH6" s="274">
        <v>4</v>
      </c>
      <c r="MI6" s="274">
        <v>8</v>
      </c>
      <c r="MJ6" s="274">
        <v>7</v>
      </c>
      <c r="MK6" s="274">
        <v>11</v>
      </c>
      <c r="ML6" s="274">
        <v>16</v>
      </c>
      <c r="MM6" s="274">
        <v>11</v>
      </c>
      <c r="MN6" s="274">
        <v>5</v>
      </c>
      <c r="MO6" s="274">
        <v>15</v>
      </c>
      <c r="MP6" s="274">
        <v>24</v>
      </c>
      <c r="MQ6" s="274">
        <v>17</v>
      </c>
      <c r="MR6" s="274">
        <v>19</v>
      </c>
      <c r="MS6" s="274">
        <v>36</v>
      </c>
      <c r="MT6" s="274">
        <v>14</v>
      </c>
      <c r="MU6" s="274">
        <v>28</v>
      </c>
      <c r="MV6" s="274">
        <v>41</v>
      </c>
      <c r="MW6" s="274">
        <v>37</v>
      </c>
      <c r="MX6" s="274">
        <v>43</v>
      </c>
      <c r="MY6" s="274">
        <v>71</v>
      </c>
      <c r="MZ6" s="274">
        <v>43</v>
      </c>
      <c r="NA6" s="274">
        <v>37</v>
      </c>
      <c r="NB6" s="274">
        <v>41</v>
      </c>
      <c r="NC6" s="274">
        <v>73</v>
      </c>
      <c r="ND6" s="274">
        <v>48</v>
      </c>
      <c r="NE6" s="274">
        <v>29</v>
      </c>
      <c r="NF6" s="274">
        <v>18</v>
      </c>
      <c r="NG6" s="274">
        <v>25</v>
      </c>
      <c r="NH6" s="274">
        <v>49</v>
      </c>
      <c r="NI6" s="274">
        <v>57</v>
      </c>
      <c r="NJ6" s="169">
        <v>22</v>
      </c>
      <c r="NK6" s="274">
        <v>20</v>
      </c>
      <c r="NL6" s="274">
        <v>32</v>
      </c>
      <c r="NM6" s="274">
        <v>32</v>
      </c>
      <c r="NN6" s="274">
        <v>25</v>
      </c>
      <c r="NO6" s="274">
        <v>10</v>
      </c>
      <c r="NP6" s="274">
        <v>20</v>
      </c>
      <c r="NQ6" s="274">
        <v>14</v>
      </c>
      <c r="NR6" s="274">
        <v>21</v>
      </c>
      <c r="NS6" s="274">
        <v>26</v>
      </c>
      <c r="NT6" s="274">
        <v>22</v>
      </c>
      <c r="NU6" s="274">
        <v>15</v>
      </c>
      <c r="NV6" s="274">
        <v>19</v>
      </c>
      <c r="NW6" s="274">
        <v>16</v>
      </c>
      <c r="NX6" s="274">
        <v>17</v>
      </c>
      <c r="NY6" s="274">
        <v>11</v>
      </c>
      <c r="NZ6" s="274">
        <v>12</v>
      </c>
      <c r="OA6" s="274">
        <v>14</v>
      </c>
      <c r="OB6" s="274">
        <v>11</v>
      </c>
      <c r="OC6" s="274">
        <v>9</v>
      </c>
      <c r="OD6" s="274">
        <v>4</v>
      </c>
      <c r="OE6" s="274">
        <v>4</v>
      </c>
      <c r="OF6" s="274">
        <v>8</v>
      </c>
      <c r="OG6" s="274">
        <v>6</v>
      </c>
      <c r="OH6" s="274">
        <v>6</v>
      </c>
      <c r="OI6" s="274">
        <v>5</v>
      </c>
      <c r="OJ6" s="274">
        <v>3</v>
      </c>
      <c r="OK6" s="274">
        <v>6</v>
      </c>
      <c r="OL6" s="274">
        <v>4</v>
      </c>
      <c r="OM6" s="274">
        <v>5</v>
      </c>
      <c r="ON6" s="274">
        <v>8</v>
      </c>
      <c r="OO6" s="274">
        <v>12</v>
      </c>
      <c r="OP6" s="274">
        <v>9</v>
      </c>
      <c r="OQ6" s="274">
        <v>10</v>
      </c>
      <c r="OR6" s="274">
        <v>22</v>
      </c>
      <c r="OS6" s="274">
        <v>24</v>
      </c>
      <c r="OT6" s="274">
        <v>23</v>
      </c>
      <c r="OU6" s="274">
        <v>32</v>
      </c>
      <c r="OV6" s="274">
        <v>29</v>
      </c>
      <c r="OW6" s="274">
        <v>31</v>
      </c>
      <c r="OX6" s="274">
        <v>43</v>
      </c>
      <c r="OY6" s="274">
        <v>54</v>
      </c>
      <c r="OZ6" s="274">
        <v>17</v>
      </c>
      <c r="PA6" s="274">
        <v>24</v>
      </c>
      <c r="PB6" s="274">
        <v>39</v>
      </c>
      <c r="PC6" s="274">
        <v>50</v>
      </c>
      <c r="PD6" s="274">
        <v>33</v>
      </c>
      <c r="PE6" s="274">
        <v>23</v>
      </c>
      <c r="PF6" s="274">
        <v>24</v>
      </c>
      <c r="PG6" s="274">
        <v>25</v>
      </c>
      <c r="PH6" s="274">
        <v>13</v>
      </c>
      <c r="PI6" s="274">
        <v>27</v>
      </c>
      <c r="PJ6" s="274">
        <v>15</v>
      </c>
      <c r="PK6" s="274">
        <v>20</v>
      </c>
      <c r="PL6" s="274">
        <v>29</v>
      </c>
      <c r="PM6" s="274">
        <v>25</v>
      </c>
      <c r="PN6" s="274">
        <v>18</v>
      </c>
      <c r="PO6" s="274">
        <v>21</v>
      </c>
      <c r="PP6" s="274">
        <v>15</v>
      </c>
      <c r="PQ6" s="274">
        <v>17</v>
      </c>
      <c r="PR6" s="274">
        <v>7</v>
      </c>
      <c r="PS6" s="274">
        <v>17</v>
      </c>
      <c r="PT6" s="274">
        <v>8</v>
      </c>
      <c r="PU6" s="274">
        <v>6</v>
      </c>
      <c r="PV6" s="274">
        <v>11</v>
      </c>
      <c r="PW6" s="274">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28">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29">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29">
        <v>26</v>
      </c>
      <c r="UT6" s="229">
        <v>7</v>
      </c>
      <c r="UU6" s="98">
        <v>15</v>
      </c>
      <c r="UV6" s="98">
        <v>21</v>
      </c>
      <c r="UW6" s="98">
        <v>36</v>
      </c>
      <c r="UX6" s="98">
        <v>22</v>
      </c>
      <c r="UY6" s="229">
        <v>35</v>
      </c>
      <c r="UZ6" s="98">
        <v>23</v>
      </c>
      <c r="VA6" s="98">
        <v>25</v>
      </c>
      <c r="VB6" s="98">
        <v>32</v>
      </c>
      <c r="VC6" s="98">
        <v>47</v>
      </c>
      <c r="VD6" s="245">
        <v>31</v>
      </c>
      <c r="VE6" s="98">
        <v>36</v>
      </c>
      <c r="VF6" s="98">
        <v>23</v>
      </c>
      <c r="VG6" s="98">
        <v>28</v>
      </c>
      <c r="VH6" s="98">
        <v>31</v>
      </c>
      <c r="VI6" s="98">
        <v>22</v>
      </c>
      <c r="VJ6" s="98">
        <v>21</v>
      </c>
      <c r="VK6" s="98">
        <v>34</v>
      </c>
      <c r="VL6" s="98">
        <v>32</v>
      </c>
      <c r="VM6" s="98">
        <v>14</v>
      </c>
      <c r="VN6" s="245">
        <v>20</v>
      </c>
      <c r="VO6" s="264">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74">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74">
        <v>24</v>
      </c>
      <c r="WY6" s="98">
        <v>37</v>
      </c>
      <c r="WZ6" s="29">
        <v>29</v>
      </c>
      <c r="XA6" s="29">
        <v>30</v>
      </c>
      <c r="XB6" s="98">
        <v>31</v>
      </c>
      <c r="XC6" s="98">
        <v>30</v>
      </c>
      <c r="XD6" s="98">
        <v>35</v>
      </c>
      <c r="XE6" s="98">
        <v>23</v>
      </c>
      <c r="XF6" s="98">
        <v>6</v>
      </c>
      <c r="XG6" s="98">
        <v>16</v>
      </c>
      <c r="XH6" s="98">
        <v>12</v>
      </c>
      <c r="XI6" s="98">
        <v>82</v>
      </c>
      <c r="XJ6" s="98">
        <v>89</v>
      </c>
      <c r="XK6" s="229">
        <v>36</v>
      </c>
      <c r="XL6" s="229">
        <v>14</v>
      </c>
      <c r="XM6" s="229">
        <v>15</v>
      </c>
      <c r="XN6" s="229">
        <v>12</v>
      </c>
      <c r="XO6" s="294">
        <v>7</v>
      </c>
      <c r="XP6" s="245">
        <v>5</v>
      </c>
      <c r="XQ6" s="245">
        <v>11</v>
      </c>
      <c r="XR6" s="245">
        <v>7</v>
      </c>
      <c r="XS6" s="245">
        <v>12</v>
      </c>
      <c r="XT6" s="245">
        <v>6</v>
      </c>
      <c r="XU6" s="245">
        <v>5</v>
      </c>
      <c r="XV6" s="229">
        <v>4</v>
      </c>
      <c r="XW6" s="229">
        <v>4</v>
      </c>
      <c r="XX6" s="229">
        <v>4</v>
      </c>
      <c r="XY6" s="229">
        <v>3</v>
      </c>
      <c r="XZ6" s="229">
        <v>5</v>
      </c>
      <c r="YA6" s="229">
        <v>4</v>
      </c>
      <c r="YB6" s="229">
        <v>2</v>
      </c>
      <c r="YC6" s="229">
        <v>5</v>
      </c>
      <c r="YD6" s="229">
        <v>6</v>
      </c>
      <c r="YE6" s="229">
        <v>12</v>
      </c>
      <c r="YF6" s="229">
        <v>1</v>
      </c>
      <c r="YG6" s="229">
        <v>8</v>
      </c>
      <c r="YH6" s="229">
        <v>69</v>
      </c>
      <c r="YI6" s="229">
        <v>50</v>
      </c>
      <c r="YJ6" s="229">
        <v>30</v>
      </c>
      <c r="YK6" s="229">
        <v>8</v>
      </c>
      <c r="YL6" s="229">
        <v>7</v>
      </c>
      <c r="YM6" s="229">
        <v>5</v>
      </c>
      <c r="YN6" s="229">
        <v>11</v>
      </c>
      <c r="YO6" s="229">
        <v>9</v>
      </c>
      <c r="YP6" s="229">
        <v>3</v>
      </c>
      <c r="YQ6" s="229">
        <v>4</v>
      </c>
      <c r="YR6" s="229">
        <v>8</v>
      </c>
      <c r="YS6" s="229">
        <v>19</v>
      </c>
      <c r="YT6" s="275">
        <v>13</v>
      </c>
      <c r="YU6" s="229">
        <v>12</v>
      </c>
      <c r="YV6" s="229">
        <v>10</v>
      </c>
      <c r="YW6" s="229">
        <v>20</v>
      </c>
      <c r="YX6" s="229">
        <v>26</v>
      </c>
      <c r="YY6" s="229">
        <v>27</v>
      </c>
      <c r="YZ6" s="229">
        <v>31</v>
      </c>
      <c r="ZA6" s="229">
        <v>20</v>
      </c>
      <c r="ZB6" s="229">
        <v>29</v>
      </c>
      <c r="ZC6" s="229">
        <v>37</v>
      </c>
      <c r="ZD6" s="229">
        <v>37</v>
      </c>
      <c r="ZE6" s="229">
        <v>35</v>
      </c>
      <c r="ZF6" s="229">
        <v>43</v>
      </c>
      <c r="ZG6" s="229">
        <v>31</v>
      </c>
      <c r="ZH6" s="229">
        <v>16</v>
      </c>
      <c r="ZI6" s="229">
        <v>16</v>
      </c>
      <c r="ZJ6" s="253">
        <v>12</v>
      </c>
      <c r="ZK6" s="253">
        <v>12</v>
      </c>
      <c r="ZL6" s="253">
        <v>9</v>
      </c>
      <c r="ZM6" s="253">
        <v>7</v>
      </c>
      <c r="ZN6" s="253">
        <v>12</v>
      </c>
      <c r="ZO6" s="253">
        <v>24</v>
      </c>
      <c r="ZP6" s="229">
        <v>178</v>
      </c>
      <c r="ZQ6" s="253">
        <v>157</v>
      </c>
      <c r="ZR6" s="253">
        <v>127</v>
      </c>
      <c r="ZS6" s="253">
        <v>40</v>
      </c>
      <c r="ZT6" s="253">
        <v>37</v>
      </c>
      <c r="ZU6" s="253">
        <v>30</v>
      </c>
      <c r="ZV6" s="253">
        <v>30</v>
      </c>
      <c r="ZW6" s="253">
        <v>49</v>
      </c>
      <c r="ZX6" s="253">
        <v>19</v>
      </c>
      <c r="ZY6" s="253"/>
      <c r="ZZ6" s="253"/>
      <c r="AAA6" s="253"/>
      <c r="AAB6" s="253"/>
      <c r="AAC6" s="253"/>
      <c r="AAD6" s="253"/>
      <c r="AAE6" s="253"/>
      <c r="AAF6" s="253"/>
      <c r="AAG6" s="253"/>
      <c r="AAH6" s="253"/>
      <c r="AAI6" s="253"/>
      <c r="AAJ6" s="253"/>
      <c r="AAK6" s="253"/>
      <c r="AAL6" s="253"/>
      <c r="AAM6" s="253"/>
      <c r="AAN6" s="253"/>
      <c r="AAO6" s="253"/>
      <c r="AAP6" s="253"/>
      <c r="AAQ6" s="253"/>
      <c r="AAR6" s="253"/>
      <c r="AAS6" s="253"/>
      <c r="AAT6" s="253"/>
      <c r="AAU6" s="253"/>
      <c r="AAV6" s="253"/>
      <c r="AAW6" s="253"/>
      <c r="AAX6" s="253"/>
      <c r="AAY6" s="253"/>
      <c r="AAZ6" s="253"/>
      <c r="ABA6" s="253"/>
      <c r="ABB6" s="253"/>
      <c r="ABC6" s="253"/>
      <c r="ABD6" s="253"/>
      <c r="ABE6" s="253"/>
      <c r="ABF6" s="253"/>
      <c r="ABG6" s="253"/>
      <c r="ABH6" s="253"/>
      <c r="ABI6" s="253"/>
      <c r="ABJ6" s="253"/>
      <c r="ABK6" s="253"/>
      <c r="ABL6" s="253"/>
      <c r="ABM6" s="253"/>
      <c r="ABN6" s="253"/>
      <c r="ABO6" s="253"/>
      <c r="ABP6" s="253"/>
      <c r="ABQ6" s="253"/>
      <c r="ABR6" s="253"/>
      <c r="ABS6" s="253"/>
      <c r="ABT6" s="253"/>
      <c r="ABU6" s="253"/>
      <c r="ABV6" s="253"/>
      <c r="ABW6" s="253"/>
      <c r="ABX6" s="253"/>
      <c r="ABY6" s="253"/>
      <c r="ABZ6" s="253"/>
      <c r="ACA6" s="253"/>
      <c r="ACB6" s="253"/>
      <c r="ACC6" s="253"/>
      <c r="ACD6" s="253"/>
      <c r="ACE6" s="253"/>
      <c r="ACF6" s="253"/>
      <c r="ACG6" s="253"/>
      <c r="ACH6" s="253"/>
      <c r="ACI6" s="253"/>
      <c r="ACJ6" s="253"/>
      <c r="ACK6" s="253"/>
      <c r="ACL6" s="253"/>
      <c r="ACM6" s="253"/>
      <c r="ACN6" s="253"/>
      <c r="ACO6" s="253"/>
      <c r="ACP6" s="253"/>
      <c r="ACQ6" s="253"/>
      <c r="ACR6" s="253"/>
      <c r="ACS6" s="253"/>
      <c r="ACT6" s="253"/>
      <c r="ACU6" s="253"/>
      <c r="ACV6" s="253"/>
      <c r="ACW6" s="253"/>
      <c r="ACX6" s="253"/>
      <c r="ACY6" s="253"/>
      <c r="ACZ6" s="253"/>
      <c r="ADA6" s="253"/>
      <c r="ADB6" s="253"/>
      <c r="ADC6" s="253"/>
      <c r="ADD6" s="253"/>
      <c r="ADE6" s="253"/>
      <c r="ADF6" s="253"/>
      <c r="ADG6" s="253"/>
      <c r="ADH6" s="253"/>
      <c r="ADI6" s="253"/>
    </row>
    <row r="7" spans="1:789" s="98" customFormat="1" ht="12.75" customHeight="1" x14ac:dyDescent="0.2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16">
        <v>10</v>
      </c>
      <c r="BH7" s="10">
        <v>12</v>
      </c>
      <c r="BI7" s="10">
        <v>16</v>
      </c>
      <c r="BJ7" s="10">
        <v>4</v>
      </c>
      <c r="BK7" s="10">
        <v>17</v>
      </c>
      <c r="BL7" s="216">
        <v>7</v>
      </c>
      <c r="BM7" s="216">
        <v>11</v>
      </c>
      <c r="BN7" s="14">
        <v>10</v>
      </c>
      <c r="BO7" s="216">
        <v>5</v>
      </c>
      <c r="BP7" s="216">
        <v>14</v>
      </c>
      <c r="BQ7" s="216">
        <v>11</v>
      </c>
      <c r="BR7" s="216">
        <v>12</v>
      </c>
      <c r="BS7" s="216">
        <v>7</v>
      </c>
      <c r="BT7" s="216">
        <v>9</v>
      </c>
      <c r="BU7" s="216">
        <v>13</v>
      </c>
      <c r="BV7" s="216">
        <v>8</v>
      </c>
      <c r="BW7" s="217">
        <v>11</v>
      </c>
      <c r="BX7" s="217">
        <v>8</v>
      </c>
      <c r="BY7" s="217">
        <v>4</v>
      </c>
      <c r="BZ7" s="217">
        <v>18</v>
      </c>
      <c r="CA7" s="218">
        <v>11</v>
      </c>
      <c r="CB7" s="218">
        <v>10</v>
      </c>
      <c r="CC7" s="216">
        <v>14</v>
      </c>
      <c r="CD7" s="216">
        <v>9</v>
      </c>
      <c r="CE7" s="216">
        <v>8</v>
      </c>
      <c r="CF7" s="216">
        <v>6</v>
      </c>
      <c r="CG7" s="216">
        <v>14</v>
      </c>
      <c r="CH7" s="218">
        <v>14</v>
      </c>
      <c r="CI7" s="218">
        <v>11</v>
      </c>
      <c r="CJ7" s="216">
        <v>7</v>
      </c>
      <c r="CK7" s="218">
        <v>13</v>
      </c>
      <c r="CL7" s="218">
        <v>12</v>
      </c>
      <c r="CM7" s="218">
        <v>8</v>
      </c>
      <c r="CN7" s="218">
        <v>10</v>
      </c>
      <c r="CO7" s="218">
        <v>7</v>
      </c>
      <c r="CP7" s="218">
        <v>11</v>
      </c>
      <c r="CQ7" s="216">
        <v>15</v>
      </c>
      <c r="CR7" s="218">
        <v>20</v>
      </c>
      <c r="CS7" s="218">
        <v>14</v>
      </c>
      <c r="CT7" s="218">
        <v>26</v>
      </c>
      <c r="CU7" s="216">
        <v>16</v>
      </c>
      <c r="CV7" s="218">
        <v>39</v>
      </c>
      <c r="CW7" s="218">
        <v>58</v>
      </c>
      <c r="CX7" s="218">
        <v>30</v>
      </c>
      <c r="CY7" s="218">
        <v>27</v>
      </c>
      <c r="CZ7" s="216">
        <v>29</v>
      </c>
      <c r="DA7" s="218">
        <v>47</v>
      </c>
      <c r="DB7" s="219">
        <v>42</v>
      </c>
      <c r="DC7" s="218">
        <v>49</v>
      </c>
      <c r="DD7" s="218">
        <v>41</v>
      </c>
      <c r="DE7" s="218">
        <v>127</v>
      </c>
      <c r="DF7" s="218">
        <v>42</v>
      </c>
      <c r="DG7" s="218">
        <v>22</v>
      </c>
      <c r="DH7" s="218">
        <v>18</v>
      </c>
      <c r="DI7" s="216">
        <v>17</v>
      </c>
      <c r="DJ7" s="216">
        <v>17</v>
      </c>
      <c r="DK7" s="216">
        <v>16</v>
      </c>
      <c r="DL7" s="216">
        <v>14</v>
      </c>
      <c r="DM7" s="216">
        <v>19</v>
      </c>
      <c r="DN7" s="216">
        <v>11</v>
      </c>
      <c r="DO7" s="216">
        <v>14</v>
      </c>
      <c r="DP7" s="216">
        <v>14</v>
      </c>
      <c r="DQ7" s="216">
        <v>9</v>
      </c>
      <c r="DR7" s="216">
        <v>16</v>
      </c>
      <c r="DS7" s="216">
        <v>18</v>
      </c>
      <c r="DT7" s="216">
        <v>11</v>
      </c>
      <c r="DU7" s="216">
        <v>13</v>
      </c>
      <c r="DV7" s="216">
        <v>13</v>
      </c>
      <c r="DW7" s="216">
        <v>13</v>
      </c>
      <c r="DX7" s="216">
        <v>16</v>
      </c>
      <c r="DY7" s="216">
        <v>15</v>
      </c>
      <c r="DZ7" s="216">
        <v>22</v>
      </c>
      <c r="EA7" s="216">
        <v>21</v>
      </c>
      <c r="EB7" s="216">
        <v>29</v>
      </c>
      <c r="EC7" s="14">
        <v>50</v>
      </c>
      <c r="ED7" s="216">
        <v>65</v>
      </c>
      <c r="EE7" s="216">
        <v>45</v>
      </c>
      <c r="EF7" s="220">
        <v>27</v>
      </c>
      <c r="EG7" s="220">
        <v>29</v>
      </c>
      <c r="EH7" s="221">
        <v>19</v>
      </c>
      <c r="EI7" s="216">
        <v>14</v>
      </c>
      <c r="EJ7" s="220">
        <v>24</v>
      </c>
      <c r="EK7" s="220">
        <v>20</v>
      </c>
      <c r="EL7" s="220">
        <v>20</v>
      </c>
      <c r="EM7" s="220">
        <v>11</v>
      </c>
      <c r="EN7" s="220">
        <v>15</v>
      </c>
      <c r="EO7" s="220">
        <v>27</v>
      </c>
      <c r="EP7" s="220">
        <v>29</v>
      </c>
      <c r="EQ7" s="220">
        <v>23</v>
      </c>
      <c r="ER7" s="220">
        <v>26</v>
      </c>
      <c r="ES7" s="220">
        <v>22</v>
      </c>
      <c r="ET7" s="220">
        <v>31</v>
      </c>
      <c r="EU7" s="220">
        <v>30</v>
      </c>
      <c r="EV7" s="216">
        <v>41</v>
      </c>
      <c r="EW7" s="220">
        <v>22</v>
      </c>
      <c r="EX7" s="140">
        <v>34</v>
      </c>
      <c r="EY7" s="220">
        <v>25</v>
      </c>
      <c r="EZ7" s="220">
        <v>26</v>
      </c>
      <c r="FA7" s="220">
        <v>19</v>
      </c>
      <c r="FB7" s="220">
        <v>22</v>
      </c>
      <c r="FC7" s="220">
        <v>43</v>
      </c>
      <c r="FD7" s="220">
        <v>16</v>
      </c>
      <c r="FE7" s="220">
        <v>18</v>
      </c>
      <c r="FF7" s="220">
        <v>26</v>
      </c>
      <c r="FG7" s="220">
        <v>17</v>
      </c>
      <c r="FH7" s="222">
        <v>19</v>
      </c>
      <c r="FI7" s="220">
        <v>18</v>
      </c>
      <c r="FJ7" s="220">
        <v>25</v>
      </c>
      <c r="FK7" s="223">
        <v>15</v>
      </c>
      <c r="FL7" s="140">
        <v>10</v>
      </c>
      <c r="FM7" s="221">
        <v>14</v>
      </c>
      <c r="FN7" s="221">
        <v>21</v>
      </c>
      <c r="FO7" s="221">
        <v>16</v>
      </c>
      <c r="FP7" s="221">
        <v>16</v>
      </c>
      <c r="FQ7" s="221">
        <v>15</v>
      </c>
      <c r="FR7" s="224">
        <v>14</v>
      </c>
      <c r="FS7" s="221">
        <v>15</v>
      </c>
      <c r="FT7" s="219">
        <v>14</v>
      </c>
      <c r="FU7" s="224">
        <v>16</v>
      </c>
      <c r="FV7" s="224">
        <v>13</v>
      </c>
      <c r="FW7" s="216">
        <v>10</v>
      </c>
      <c r="FX7" s="216">
        <v>31</v>
      </c>
      <c r="FY7" s="216">
        <v>20</v>
      </c>
      <c r="FZ7" s="216">
        <v>13</v>
      </c>
      <c r="GA7" s="216">
        <v>26</v>
      </c>
      <c r="GB7" s="216">
        <v>9</v>
      </c>
      <c r="GC7" s="216">
        <v>24</v>
      </c>
      <c r="GD7" s="216">
        <v>23</v>
      </c>
      <c r="GE7" s="274">
        <v>14</v>
      </c>
      <c r="GF7" s="274">
        <v>17</v>
      </c>
      <c r="GG7" s="274">
        <v>12</v>
      </c>
      <c r="GH7" s="274">
        <v>22</v>
      </c>
      <c r="GI7" s="274">
        <v>17</v>
      </c>
      <c r="GJ7" s="274">
        <v>13</v>
      </c>
      <c r="GK7" s="274">
        <v>19</v>
      </c>
      <c r="GL7" s="274">
        <v>17</v>
      </c>
      <c r="GM7" s="274">
        <v>22</v>
      </c>
      <c r="GN7" s="225">
        <v>20</v>
      </c>
      <c r="GO7" s="274">
        <v>28</v>
      </c>
      <c r="GP7" s="226">
        <v>43</v>
      </c>
      <c r="GQ7" s="274">
        <v>26</v>
      </c>
      <c r="GR7" s="274">
        <v>35</v>
      </c>
      <c r="GS7" s="274">
        <v>32</v>
      </c>
      <c r="GT7" s="274">
        <v>37</v>
      </c>
      <c r="GU7" s="274">
        <v>25</v>
      </c>
      <c r="GV7" s="274">
        <v>31</v>
      </c>
      <c r="GW7" s="274">
        <v>29</v>
      </c>
      <c r="GX7" s="274">
        <v>31</v>
      </c>
      <c r="GY7" s="274">
        <v>24</v>
      </c>
      <c r="GZ7" s="274">
        <v>20</v>
      </c>
      <c r="HA7" s="274">
        <v>20</v>
      </c>
      <c r="HB7" s="274">
        <v>26</v>
      </c>
      <c r="HC7" s="274">
        <v>48</v>
      </c>
      <c r="HD7" s="274">
        <v>20</v>
      </c>
      <c r="HE7" s="274">
        <v>7</v>
      </c>
      <c r="HF7" s="274">
        <v>16</v>
      </c>
      <c r="HG7" s="274">
        <v>12</v>
      </c>
      <c r="HH7" s="274">
        <v>15</v>
      </c>
      <c r="HI7" s="274">
        <v>14</v>
      </c>
      <c r="HJ7" s="274">
        <v>13</v>
      </c>
      <c r="HK7" s="274">
        <v>7</v>
      </c>
      <c r="HL7" s="274">
        <v>16</v>
      </c>
      <c r="HM7" s="274">
        <v>14</v>
      </c>
      <c r="HN7" s="274">
        <v>18</v>
      </c>
      <c r="HO7" s="274">
        <v>14</v>
      </c>
      <c r="HP7" s="274">
        <v>9</v>
      </c>
      <c r="HQ7" s="274">
        <v>13</v>
      </c>
      <c r="HR7" s="274">
        <v>9</v>
      </c>
      <c r="HS7" s="274">
        <v>11</v>
      </c>
      <c r="HT7" s="274">
        <v>13</v>
      </c>
      <c r="HU7" s="274">
        <v>10</v>
      </c>
      <c r="HV7" s="274">
        <v>13</v>
      </c>
      <c r="HW7" s="274">
        <v>12</v>
      </c>
      <c r="HX7" s="274">
        <v>15</v>
      </c>
      <c r="HY7" s="274">
        <v>13</v>
      </c>
      <c r="HZ7" s="274">
        <v>14</v>
      </c>
      <c r="IA7" s="274">
        <v>12</v>
      </c>
      <c r="IB7" s="274">
        <v>18</v>
      </c>
      <c r="IC7" s="274">
        <v>20</v>
      </c>
      <c r="ID7" s="274">
        <v>30</v>
      </c>
      <c r="IE7" s="274">
        <v>18</v>
      </c>
      <c r="IF7" s="274">
        <v>17</v>
      </c>
      <c r="IG7" s="274">
        <v>18</v>
      </c>
      <c r="IH7" s="274">
        <v>15</v>
      </c>
      <c r="II7" s="274">
        <v>13</v>
      </c>
      <c r="IJ7" s="274">
        <v>8</v>
      </c>
      <c r="IK7" s="274">
        <v>3</v>
      </c>
      <c r="IL7" s="274">
        <v>8</v>
      </c>
      <c r="IM7" s="274">
        <v>12</v>
      </c>
      <c r="IN7" s="274">
        <v>8</v>
      </c>
      <c r="IO7" s="274">
        <v>15</v>
      </c>
      <c r="IP7" s="274">
        <v>54</v>
      </c>
      <c r="IQ7" s="274">
        <v>10</v>
      </c>
      <c r="IR7" s="274">
        <v>22</v>
      </c>
      <c r="IS7" s="274">
        <v>20</v>
      </c>
      <c r="IT7" s="274">
        <v>23</v>
      </c>
      <c r="IU7" s="274">
        <v>15</v>
      </c>
      <c r="IV7" s="274">
        <v>24</v>
      </c>
      <c r="IW7" s="274">
        <v>28</v>
      </c>
      <c r="IX7" s="274">
        <v>17</v>
      </c>
      <c r="IY7" s="274">
        <v>23</v>
      </c>
      <c r="IZ7" s="274">
        <v>14</v>
      </c>
      <c r="JA7" s="274">
        <v>14</v>
      </c>
      <c r="JB7" s="274">
        <v>23</v>
      </c>
      <c r="JC7" s="274">
        <v>35</v>
      </c>
      <c r="JD7" s="274">
        <v>14</v>
      </c>
      <c r="JE7" s="227">
        <v>24</v>
      </c>
      <c r="JF7" s="98">
        <v>24</v>
      </c>
      <c r="JG7" s="274">
        <v>18</v>
      </c>
      <c r="JH7" s="274">
        <v>13</v>
      </c>
      <c r="JI7" s="274">
        <v>15</v>
      </c>
      <c r="JJ7" s="274">
        <v>8</v>
      </c>
      <c r="JK7" s="274">
        <v>12</v>
      </c>
      <c r="JL7" s="274">
        <v>6</v>
      </c>
      <c r="JM7" s="98">
        <v>7</v>
      </c>
      <c r="JN7" s="274">
        <v>14</v>
      </c>
      <c r="JO7" s="274">
        <v>8</v>
      </c>
      <c r="JP7" s="274">
        <v>18</v>
      </c>
      <c r="JQ7" s="274">
        <v>11</v>
      </c>
      <c r="JR7" s="274">
        <v>11</v>
      </c>
      <c r="JS7" s="274">
        <v>12</v>
      </c>
      <c r="JT7" s="274">
        <v>11</v>
      </c>
      <c r="JU7" s="274">
        <v>17</v>
      </c>
      <c r="JV7" s="274">
        <v>9</v>
      </c>
      <c r="JW7" s="274">
        <v>15</v>
      </c>
      <c r="JX7" s="274">
        <v>10</v>
      </c>
      <c r="JY7" s="98">
        <v>15</v>
      </c>
      <c r="JZ7" s="98">
        <v>17</v>
      </c>
      <c r="KA7" s="274">
        <v>9</v>
      </c>
      <c r="KB7" s="274">
        <v>16</v>
      </c>
      <c r="KC7" s="274">
        <v>29</v>
      </c>
      <c r="KD7" s="274">
        <v>12</v>
      </c>
      <c r="KE7" s="274">
        <v>16</v>
      </c>
      <c r="KF7" s="274">
        <v>12</v>
      </c>
      <c r="KG7" s="274">
        <v>8</v>
      </c>
      <c r="KH7" s="274">
        <v>9</v>
      </c>
      <c r="KI7" s="274">
        <v>8</v>
      </c>
      <c r="KJ7" s="274">
        <v>15</v>
      </c>
      <c r="KK7" s="274">
        <v>15</v>
      </c>
      <c r="KL7" s="274">
        <v>43</v>
      </c>
      <c r="KM7" s="274">
        <v>29</v>
      </c>
      <c r="KN7" s="274">
        <v>10</v>
      </c>
      <c r="KO7" s="98">
        <v>13</v>
      </c>
      <c r="KP7" s="274">
        <v>13</v>
      </c>
      <c r="KQ7" s="274">
        <v>13</v>
      </c>
      <c r="KR7" s="274">
        <v>23</v>
      </c>
      <c r="KS7" s="274">
        <v>20</v>
      </c>
      <c r="KT7" s="274">
        <v>23</v>
      </c>
      <c r="KU7" s="274">
        <v>20</v>
      </c>
      <c r="KV7" s="274">
        <v>26</v>
      </c>
      <c r="KW7" s="274">
        <v>27</v>
      </c>
      <c r="KX7" s="274">
        <v>40</v>
      </c>
      <c r="KY7" s="274">
        <v>17</v>
      </c>
      <c r="KZ7" s="274">
        <v>11</v>
      </c>
      <c r="LA7" s="274">
        <v>16</v>
      </c>
      <c r="LB7" s="274">
        <v>19</v>
      </c>
      <c r="LC7" s="98">
        <v>32</v>
      </c>
      <c r="LD7" s="274">
        <v>32</v>
      </c>
      <c r="LE7" s="274">
        <v>18</v>
      </c>
      <c r="LF7" s="274">
        <v>16</v>
      </c>
      <c r="LG7" s="274">
        <v>18</v>
      </c>
      <c r="LH7" s="274">
        <v>11</v>
      </c>
      <c r="LI7" s="274">
        <v>9</v>
      </c>
      <c r="LJ7" s="274">
        <v>10</v>
      </c>
      <c r="LK7" s="274">
        <v>12</v>
      </c>
      <c r="LL7" s="274">
        <v>9</v>
      </c>
      <c r="LM7" s="274">
        <v>15</v>
      </c>
      <c r="LN7" s="274">
        <v>19</v>
      </c>
      <c r="LO7" s="274">
        <v>14</v>
      </c>
      <c r="LP7" s="274">
        <v>12</v>
      </c>
      <c r="LQ7" s="274">
        <v>12</v>
      </c>
      <c r="LR7" s="274">
        <v>16</v>
      </c>
      <c r="LS7" s="274">
        <v>16</v>
      </c>
      <c r="LT7" s="274">
        <v>8</v>
      </c>
      <c r="LU7" s="274">
        <v>14</v>
      </c>
      <c r="LV7" s="274">
        <v>17</v>
      </c>
      <c r="LW7" s="274">
        <v>14</v>
      </c>
      <c r="LX7" s="274">
        <v>13</v>
      </c>
      <c r="LY7" s="274">
        <v>15</v>
      </c>
      <c r="LZ7" s="274">
        <v>11</v>
      </c>
      <c r="MA7" s="274">
        <v>14</v>
      </c>
      <c r="MB7" s="274">
        <v>17</v>
      </c>
      <c r="MC7" s="274">
        <v>17</v>
      </c>
      <c r="MD7" s="274">
        <v>18</v>
      </c>
      <c r="ME7" s="274">
        <v>10</v>
      </c>
      <c r="MF7" s="274">
        <v>10</v>
      </c>
      <c r="MG7" s="274">
        <v>12</v>
      </c>
      <c r="MH7" s="274">
        <v>10</v>
      </c>
      <c r="MI7" s="274">
        <v>11</v>
      </c>
      <c r="MJ7" s="274">
        <v>11</v>
      </c>
      <c r="MK7" s="274">
        <v>12</v>
      </c>
      <c r="ML7" s="274">
        <v>8</v>
      </c>
      <c r="MM7" s="274">
        <v>15</v>
      </c>
      <c r="MN7" s="274">
        <v>17</v>
      </c>
      <c r="MO7" s="274">
        <v>14</v>
      </c>
      <c r="MP7" s="274">
        <v>25</v>
      </c>
      <c r="MQ7" s="274">
        <v>17</v>
      </c>
      <c r="MR7" s="274">
        <v>18</v>
      </c>
      <c r="MS7" s="274">
        <v>21</v>
      </c>
      <c r="MT7" s="274">
        <v>24</v>
      </c>
      <c r="MU7" s="274">
        <v>19</v>
      </c>
      <c r="MV7" s="274">
        <v>19</v>
      </c>
      <c r="MW7" s="274">
        <v>34</v>
      </c>
      <c r="MX7" s="274">
        <v>14</v>
      </c>
      <c r="MY7" s="274">
        <v>31</v>
      </c>
      <c r="MZ7" s="274">
        <v>22</v>
      </c>
      <c r="NA7" s="274">
        <v>14</v>
      </c>
      <c r="NB7" s="274">
        <v>27</v>
      </c>
      <c r="NC7" s="274">
        <v>27</v>
      </c>
      <c r="ND7" s="274">
        <v>39</v>
      </c>
      <c r="NE7" s="274">
        <v>20</v>
      </c>
      <c r="NF7" s="274">
        <v>20</v>
      </c>
      <c r="NG7" s="274">
        <v>21</v>
      </c>
      <c r="NH7" s="274">
        <v>14</v>
      </c>
      <c r="NI7" s="274">
        <v>15</v>
      </c>
      <c r="NJ7" s="169">
        <v>10</v>
      </c>
      <c r="NK7" s="274">
        <v>6</v>
      </c>
      <c r="NL7" s="274">
        <v>17</v>
      </c>
      <c r="NM7" s="274">
        <v>13</v>
      </c>
      <c r="NN7" s="274">
        <v>10</v>
      </c>
      <c r="NO7" s="274">
        <v>7</v>
      </c>
      <c r="NP7" s="274">
        <v>8</v>
      </c>
      <c r="NQ7" s="274">
        <v>12</v>
      </c>
      <c r="NR7" s="274">
        <v>11</v>
      </c>
      <c r="NS7" s="274">
        <v>9</v>
      </c>
      <c r="NT7" s="274">
        <v>15</v>
      </c>
      <c r="NU7" s="274">
        <v>11</v>
      </c>
      <c r="NV7" s="274">
        <v>17</v>
      </c>
      <c r="NW7" s="274">
        <v>14</v>
      </c>
      <c r="NX7" s="274">
        <v>9</v>
      </c>
      <c r="NY7" s="274">
        <v>12</v>
      </c>
      <c r="NZ7" s="274">
        <v>13</v>
      </c>
      <c r="OA7" s="274">
        <v>6</v>
      </c>
      <c r="OB7" s="274">
        <v>15</v>
      </c>
      <c r="OC7" s="274">
        <v>10</v>
      </c>
      <c r="OD7" s="274">
        <v>11</v>
      </c>
      <c r="OE7" s="274">
        <v>12</v>
      </c>
      <c r="OF7" s="274">
        <v>8</v>
      </c>
      <c r="OG7" s="274">
        <v>13</v>
      </c>
      <c r="OH7" s="274">
        <v>12</v>
      </c>
      <c r="OI7" s="274">
        <v>12</v>
      </c>
      <c r="OJ7" s="274">
        <v>11</v>
      </c>
      <c r="OK7" s="274">
        <v>8</v>
      </c>
      <c r="OL7" s="274">
        <v>8</v>
      </c>
      <c r="OM7" s="274">
        <v>9</v>
      </c>
      <c r="ON7" s="274">
        <v>9</v>
      </c>
      <c r="OO7" s="274">
        <v>12</v>
      </c>
      <c r="OP7" s="274">
        <v>14</v>
      </c>
      <c r="OQ7" s="274">
        <v>13</v>
      </c>
      <c r="OR7" s="274">
        <v>18</v>
      </c>
      <c r="OS7" s="274">
        <v>17</v>
      </c>
      <c r="OT7" s="274">
        <v>24</v>
      </c>
      <c r="OU7" s="274">
        <v>27</v>
      </c>
      <c r="OV7" s="274">
        <v>26</v>
      </c>
      <c r="OW7" s="274">
        <v>34</v>
      </c>
      <c r="OX7" s="274">
        <v>21</v>
      </c>
      <c r="OY7" s="274">
        <v>27</v>
      </c>
      <c r="OZ7" s="274">
        <v>17</v>
      </c>
      <c r="PA7" s="274">
        <v>25</v>
      </c>
      <c r="PB7" s="274">
        <v>17</v>
      </c>
      <c r="PC7" s="274">
        <v>24</v>
      </c>
      <c r="PD7" s="274">
        <v>42</v>
      </c>
      <c r="PE7" s="274">
        <v>21</v>
      </c>
      <c r="PF7" s="274">
        <v>15</v>
      </c>
      <c r="PG7" s="274">
        <v>14</v>
      </c>
      <c r="PH7" s="274">
        <v>21</v>
      </c>
      <c r="PI7" s="274">
        <v>19</v>
      </c>
      <c r="PJ7" s="274">
        <v>9</v>
      </c>
      <c r="PK7" s="274">
        <v>8</v>
      </c>
      <c r="PL7" s="274">
        <v>15</v>
      </c>
      <c r="PM7" s="274">
        <v>6</v>
      </c>
      <c r="PN7" s="274">
        <v>20</v>
      </c>
      <c r="PO7" s="274">
        <v>11</v>
      </c>
      <c r="PP7" s="274">
        <v>11</v>
      </c>
      <c r="PQ7" s="274">
        <v>7</v>
      </c>
      <c r="PR7" s="274">
        <v>11</v>
      </c>
      <c r="PS7" s="274">
        <v>7</v>
      </c>
      <c r="PT7" s="274">
        <v>12</v>
      </c>
      <c r="PU7" s="274">
        <v>14</v>
      </c>
      <c r="PV7" s="274">
        <v>11</v>
      </c>
      <c r="PW7" s="274">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28">
        <v>9</v>
      </c>
      <c r="RT7" s="98">
        <v>12</v>
      </c>
      <c r="RU7" s="98">
        <v>7</v>
      </c>
      <c r="RV7" s="98">
        <v>7</v>
      </c>
      <c r="RW7" s="98">
        <v>11</v>
      </c>
      <c r="RX7" s="98">
        <v>13</v>
      </c>
      <c r="RY7" s="98">
        <v>11</v>
      </c>
      <c r="RZ7" s="98">
        <v>9</v>
      </c>
      <c r="SA7" s="98">
        <v>6</v>
      </c>
      <c r="SB7" s="98">
        <v>14</v>
      </c>
      <c r="SC7" s="98">
        <v>15</v>
      </c>
      <c r="SD7" s="98">
        <v>9</v>
      </c>
      <c r="SE7" s="98">
        <v>12</v>
      </c>
      <c r="SF7" s="98">
        <v>6</v>
      </c>
      <c r="SG7" s="98">
        <v>8</v>
      </c>
      <c r="SH7" s="98">
        <v>10</v>
      </c>
      <c r="SI7" s="229">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29">
        <v>20</v>
      </c>
      <c r="UT7" s="229">
        <v>12</v>
      </c>
      <c r="UU7" s="98">
        <v>22</v>
      </c>
      <c r="UV7" s="98">
        <v>12</v>
      </c>
      <c r="UW7" s="98">
        <v>22</v>
      </c>
      <c r="UX7" s="98">
        <v>19</v>
      </c>
      <c r="UY7" s="229">
        <v>23</v>
      </c>
      <c r="UZ7" s="98">
        <v>13</v>
      </c>
      <c r="VA7" s="98">
        <v>13</v>
      </c>
      <c r="VB7" s="98">
        <v>8</v>
      </c>
      <c r="VC7" s="98">
        <v>17</v>
      </c>
      <c r="VD7" s="245">
        <v>15</v>
      </c>
      <c r="VE7" s="98">
        <v>16</v>
      </c>
      <c r="VF7" s="98">
        <v>14</v>
      </c>
      <c r="VG7" s="98">
        <v>17</v>
      </c>
      <c r="VH7" s="98">
        <v>19</v>
      </c>
      <c r="VI7" s="98">
        <v>15</v>
      </c>
      <c r="VJ7" s="98">
        <v>11</v>
      </c>
      <c r="VK7" s="98">
        <v>8</v>
      </c>
      <c r="VL7" s="98">
        <v>16</v>
      </c>
      <c r="VM7" s="98">
        <v>15</v>
      </c>
      <c r="VN7" s="245">
        <v>7</v>
      </c>
      <c r="VO7" s="264">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74">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74">
        <v>22</v>
      </c>
      <c r="WY7" s="98">
        <v>19</v>
      </c>
      <c r="WZ7" s="29">
        <v>19</v>
      </c>
      <c r="XA7" s="29">
        <v>14</v>
      </c>
      <c r="XB7" s="98">
        <v>15</v>
      </c>
      <c r="XC7" s="98">
        <v>13</v>
      </c>
      <c r="XD7" s="98">
        <v>22</v>
      </c>
      <c r="XE7" s="98">
        <v>26</v>
      </c>
      <c r="XF7" s="98">
        <v>12</v>
      </c>
      <c r="XG7" s="98">
        <v>12</v>
      </c>
      <c r="XH7" s="98">
        <v>15</v>
      </c>
      <c r="XI7" s="98">
        <v>163</v>
      </c>
      <c r="XJ7" s="98">
        <v>86</v>
      </c>
      <c r="XK7" s="229">
        <v>32</v>
      </c>
      <c r="XL7" s="229">
        <v>17</v>
      </c>
      <c r="XM7" s="229">
        <v>20</v>
      </c>
      <c r="XN7" s="229">
        <v>18</v>
      </c>
      <c r="XO7" s="294">
        <v>13</v>
      </c>
      <c r="XP7" s="245">
        <v>7</v>
      </c>
      <c r="XQ7" s="245">
        <v>12</v>
      </c>
      <c r="XR7" s="245">
        <v>14</v>
      </c>
      <c r="XS7" s="245">
        <v>10</v>
      </c>
      <c r="XT7" s="245">
        <v>11</v>
      </c>
      <c r="XU7" s="245">
        <v>9</v>
      </c>
      <c r="XV7" s="229">
        <v>8</v>
      </c>
      <c r="XW7" s="229">
        <v>10</v>
      </c>
      <c r="XX7" s="229">
        <v>6</v>
      </c>
      <c r="XY7" s="229">
        <v>11</v>
      </c>
      <c r="XZ7" s="229">
        <v>12</v>
      </c>
      <c r="YA7" s="229">
        <v>8</v>
      </c>
      <c r="YB7" s="229">
        <v>9</v>
      </c>
      <c r="YC7" s="229">
        <v>9</v>
      </c>
      <c r="YD7" s="229">
        <v>11</v>
      </c>
      <c r="YE7" s="229">
        <v>19</v>
      </c>
      <c r="YF7" s="229">
        <v>2</v>
      </c>
      <c r="YG7" s="229">
        <v>8</v>
      </c>
      <c r="YH7" s="229">
        <v>15</v>
      </c>
      <c r="YI7" s="229">
        <v>11</v>
      </c>
      <c r="YJ7" s="229">
        <v>11</v>
      </c>
      <c r="YK7" s="229">
        <v>4</v>
      </c>
      <c r="YL7" s="229">
        <v>15</v>
      </c>
      <c r="YM7" s="229">
        <v>12</v>
      </c>
      <c r="YN7" s="229">
        <v>8</v>
      </c>
      <c r="YO7" s="229">
        <v>13</v>
      </c>
      <c r="YP7" s="229">
        <v>11</v>
      </c>
      <c r="YQ7" s="229">
        <v>10</v>
      </c>
      <c r="YR7" s="229">
        <v>17</v>
      </c>
      <c r="YS7" s="229">
        <v>31</v>
      </c>
      <c r="YT7" s="275">
        <v>29</v>
      </c>
      <c r="YU7" s="229">
        <v>32</v>
      </c>
      <c r="YV7" s="229">
        <v>33</v>
      </c>
      <c r="YW7" s="229">
        <v>33</v>
      </c>
      <c r="YX7" s="229">
        <v>27</v>
      </c>
      <c r="YY7" s="229">
        <v>26</v>
      </c>
      <c r="YZ7" s="229">
        <v>40</v>
      </c>
      <c r="ZA7" s="229">
        <v>15</v>
      </c>
      <c r="ZB7" s="229">
        <v>26</v>
      </c>
      <c r="ZC7" s="229">
        <v>24</v>
      </c>
      <c r="ZD7" s="229">
        <v>33</v>
      </c>
      <c r="ZE7" s="229">
        <v>34</v>
      </c>
      <c r="ZF7" s="229">
        <v>57</v>
      </c>
      <c r="ZG7" s="229">
        <v>44</v>
      </c>
      <c r="ZH7" s="229">
        <v>18</v>
      </c>
      <c r="ZI7" s="340">
        <v>11</v>
      </c>
      <c r="ZJ7" s="253">
        <v>6</v>
      </c>
      <c r="ZK7" s="253">
        <v>9</v>
      </c>
      <c r="ZL7" s="253">
        <v>18</v>
      </c>
      <c r="ZM7" s="253">
        <v>11</v>
      </c>
      <c r="ZN7" s="253">
        <v>18</v>
      </c>
      <c r="ZO7" s="253">
        <v>43</v>
      </c>
      <c r="ZP7" s="229">
        <v>90</v>
      </c>
      <c r="ZQ7" s="253">
        <v>167</v>
      </c>
      <c r="ZR7" s="253">
        <v>114</v>
      </c>
      <c r="ZS7" s="253">
        <v>96</v>
      </c>
      <c r="ZT7" s="253">
        <v>53</v>
      </c>
      <c r="ZU7" s="253">
        <v>147</v>
      </c>
      <c r="ZV7" s="253">
        <v>482</v>
      </c>
      <c r="ZW7" s="253">
        <v>894</v>
      </c>
      <c r="ZX7" s="253">
        <v>151</v>
      </c>
      <c r="ZY7" s="253"/>
      <c r="ZZ7" s="253"/>
      <c r="AAA7" s="253"/>
      <c r="AAB7" s="253"/>
      <c r="AAC7" s="253"/>
      <c r="AAD7" s="253"/>
      <c r="AAE7" s="253"/>
      <c r="AAF7" s="253"/>
      <c r="AAG7" s="253"/>
      <c r="AAH7" s="253"/>
      <c r="AAI7" s="253"/>
      <c r="AAJ7" s="253"/>
      <c r="AAK7" s="253"/>
      <c r="AAL7" s="253"/>
      <c r="AAM7" s="253"/>
      <c r="AAN7" s="253"/>
      <c r="AAO7" s="253"/>
      <c r="AAP7" s="253"/>
      <c r="AAQ7" s="253"/>
      <c r="AAR7" s="253"/>
      <c r="AAS7" s="253"/>
      <c r="AAT7" s="253"/>
      <c r="AAU7" s="253"/>
      <c r="AAV7" s="253"/>
      <c r="AAW7" s="253"/>
      <c r="AAX7" s="253"/>
      <c r="AAY7" s="253"/>
      <c r="AAZ7" s="253"/>
      <c r="ABA7" s="253"/>
      <c r="ABB7" s="253"/>
      <c r="ABC7" s="253"/>
      <c r="ABD7" s="253"/>
      <c r="ABE7" s="253"/>
      <c r="ABF7" s="253"/>
      <c r="ABG7" s="253"/>
      <c r="ABH7" s="253"/>
      <c r="ABI7" s="253"/>
      <c r="ABJ7" s="253"/>
      <c r="ABK7" s="253"/>
      <c r="ABL7" s="253"/>
      <c r="ABM7" s="253"/>
      <c r="ABN7" s="253"/>
      <c r="ABO7" s="253"/>
      <c r="ABP7" s="253"/>
      <c r="ABQ7" s="253"/>
      <c r="ABR7" s="253"/>
      <c r="ABS7" s="253"/>
      <c r="ABT7" s="253"/>
      <c r="ABU7" s="253"/>
      <c r="ABV7" s="253"/>
      <c r="ABW7" s="253"/>
      <c r="ABX7" s="253"/>
      <c r="ABY7" s="253"/>
      <c r="ABZ7" s="253"/>
      <c r="ACA7" s="253"/>
      <c r="ACB7" s="253"/>
      <c r="ACC7" s="253"/>
      <c r="ACD7" s="253"/>
      <c r="ACE7" s="253"/>
      <c r="ACF7" s="253"/>
      <c r="ACG7" s="253"/>
      <c r="ACH7" s="253"/>
      <c r="ACI7" s="253"/>
      <c r="ACJ7" s="253"/>
      <c r="ACK7" s="253"/>
      <c r="ACL7" s="253"/>
      <c r="ACM7" s="253"/>
      <c r="ACN7" s="253"/>
      <c r="ACO7" s="253"/>
      <c r="ACP7" s="253"/>
      <c r="ACQ7" s="253"/>
      <c r="ACR7" s="253"/>
      <c r="ACS7" s="253"/>
      <c r="ACT7" s="253"/>
      <c r="ACU7" s="253"/>
      <c r="ACV7" s="253"/>
      <c r="ACW7" s="253"/>
      <c r="ACX7" s="253"/>
      <c r="ACY7" s="253"/>
      <c r="ACZ7" s="253"/>
      <c r="ADA7" s="253"/>
      <c r="ADB7" s="253"/>
      <c r="ADC7" s="253"/>
      <c r="ADD7" s="253"/>
      <c r="ADE7" s="253"/>
      <c r="ADF7" s="253"/>
      <c r="ADG7" s="253"/>
      <c r="ADH7" s="253"/>
      <c r="ADI7" s="253"/>
    </row>
    <row r="8" spans="1:789" s="98" customFormat="1" ht="12.75" customHeight="1" x14ac:dyDescent="0.2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16">
        <v>3246</v>
      </c>
      <c r="BH8" s="10">
        <v>2311</v>
      </c>
      <c r="BI8" s="10">
        <v>2030</v>
      </c>
      <c r="BJ8" s="10">
        <v>2206</v>
      </c>
      <c r="BK8" s="10">
        <v>2267</v>
      </c>
      <c r="BL8" s="216">
        <v>2279</v>
      </c>
      <c r="BM8" s="216">
        <v>2424</v>
      </c>
      <c r="BN8" s="14">
        <v>2140</v>
      </c>
      <c r="BO8" s="216">
        <v>2201</v>
      </c>
      <c r="BP8" s="216">
        <v>2170</v>
      </c>
      <c r="BQ8" s="216">
        <v>2085</v>
      </c>
      <c r="BR8" s="216">
        <v>2115</v>
      </c>
      <c r="BS8" s="216">
        <v>1981</v>
      </c>
      <c r="BT8" s="216">
        <v>1921</v>
      </c>
      <c r="BU8" s="216">
        <v>1712</v>
      </c>
      <c r="BV8" s="216">
        <v>1899</v>
      </c>
      <c r="BW8" s="217">
        <v>1652</v>
      </c>
      <c r="BX8" s="217">
        <v>1943</v>
      </c>
      <c r="BY8" s="217">
        <v>1931</v>
      </c>
      <c r="BZ8" s="217">
        <v>1668</v>
      </c>
      <c r="CA8" s="218">
        <v>1758</v>
      </c>
      <c r="CB8" s="218">
        <v>1510</v>
      </c>
      <c r="CC8" s="216">
        <v>1846</v>
      </c>
      <c r="CD8" s="216">
        <v>1405</v>
      </c>
      <c r="CE8" s="216">
        <v>1528</v>
      </c>
      <c r="CF8" s="216">
        <v>1608</v>
      </c>
      <c r="CG8" s="216">
        <v>1668</v>
      </c>
      <c r="CH8" s="218">
        <v>1547</v>
      </c>
      <c r="CI8" s="218">
        <v>1788</v>
      </c>
      <c r="CJ8" s="216">
        <v>1982</v>
      </c>
      <c r="CK8" s="218">
        <v>1769</v>
      </c>
      <c r="CL8" s="218">
        <v>1758</v>
      </c>
      <c r="CM8" s="218">
        <v>1720</v>
      </c>
      <c r="CN8" s="218">
        <v>2014</v>
      </c>
      <c r="CO8" s="218">
        <v>2272</v>
      </c>
      <c r="CP8" s="218">
        <v>2941</v>
      </c>
      <c r="CQ8" s="216">
        <v>2700</v>
      </c>
      <c r="CR8" s="218">
        <v>2851</v>
      </c>
      <c r="CS8" s="218">
        <v>3053</v>
      </c>
      <c r="CT8" s="218">
        <v>4106</v>
      </c>
      <c r="CU8" s="216">
        <v>4171</v>
      </c>
      <c r="CV8" s="218">
        <v>3886</v>
      </c>
      <c r="CW8" s="218">
        <v>3743</v>
      </c>
      <c r="CX8" s="218">
        <v>4945</v>
      </c>
      <c r="CY8" s="218">
        <v>4235</v>
      </c>
      <c r="CZ8" s="216">
        <v>7547</v>
      </c>
      <c r="DA8" s="218">
        <v>9674</v>
      </c>
      <c r="DB8" s="219">
        <v>5733</v>
      </c>
      <c r="DC8" s="218">
        <v>5104</v>
      </c>
      <c r="DD8" s="218">
        <v>4065</v>
      </c>
      <c r="DE8" s="218">
        <v>3485</v>
      </c>
      <c r="DF8" s="218">
        <v>4405</v>
      </c>
      <c r="DG8" s="218">
        <v>4370</v>
      </c>
      <c r="DH8" s="218">
        <v>4043</v>
      </c>
      <c r="DI8" s="216">
        <v>3908</v>
      </c>
      <c r="DJ8" s="216">
        <v>4170</v>
      </c>
      <c r="DK8" s="216">
        <v>4297</v>
      </c>
      <c r="DL8" s="216">
        <v>3589</v>
      </c>
      <c r="DM8" s="216">
        <v>3705</v>
      </c>
      <c r="DN8" s="216">
        <v>3768</v>
      </c>
      <c r="DO8" s="216">
        <v>3737</v>
      </c>
      <c r="DP8" s="216">
        <v>3907</v>
      </c>
      <c r="DQ8" s="216">
        <v>3182</v>
      </c>
      <c r="DR8" s="216">
        <v>3372</v>
      </c>
      <c r="DS8" s="216">
        <v>3223</v>
      </c>
      <c r="DT8" s="216">
        <v>3318</v>
      </c>
      <c r="DU8" s="216">
        <v>3869</v>
      </c>
      <c r="DV8" s="216">
        <v>3245</v>
      </c>
      <c r="DW8" s="216">
        <v>3152</v>
      </c>
      <c r="DX8" s="216">
        <v>3213</v>
      </c>
      <c r="DY8" s="216">
        <v>2835</v>
      </c>
      <c r="DZ8" s="216">
        <v>2918</v>
      </c>
      <c r="EA8" s="216">
        <v>3055</v>
      </c>
      <c r="EB8" s="216">
        <v>2576</v>
      </c>
      <c r="EC8" s="14">
        <v>3487</v>
      </c>
      <c r="ED8" s="216">
        <v>2749</v>
      </c>
      <c r="EE8" s="216">
        <v>2604</v>
      </c>
      <c r="EF8" s="220">
        <v>2687</v>
      </c>
      <c r="EG8" s="220">
        <v>2778</v>
      </c>
      <c r="EH8" s="221">
        <v>2750</v>
      </c>
      <c r="EI8" s="216">
        <v>2612</v>
      </c>
      <c r="EJ8" s="220">
        <v>2492</v>
      </c>
      <c r="EK8" s="220">
        <v>2951</v>
      </c>
      <c r="EL8" s="220">
        <v>2908</v>
      </c>
      <c r="EM8" s="220">
        <v>2868</v>
      </c>
      <c r="EN8" s="220">
        <v>2563</v>
      </c>
      <c r="EO8" s="220">
        <v>3038</v>
      </c>
      <c r="EP8" s="220">
        <v>3184</v>
      </c>
      <c r="EQ8" s="220">
        <v>3580</v>
      </c>
      <c r="ER8" s="220">
        <v>3916</v>
      </c>
      <c r="ES8" s="220">
        <v>3671</v>
      </c>
      <c r="ET8" s="220">
        <v>3981</v>
      </c>
      <c r="EU8" s="220">
        <v>3910</v>
      </c>
      <c r="EV8" s="216">
        <v>4563</v>
      </c>
      <c r="EW8" s="220">
        <v>3788</v>
      </c>
      <c r="EX8" s="140">
        <v>4840</v>
      </c>
      <c r="EY8" s="220">
        <v>4378</v>
      </c>
      <c r="EZ8" s="220">
        <v>5197</v>
      </c>
      <c r="FA8" s="220">
        <v>4237</v>
      </c>
      <c r="FB8" s="220">
        <v>4698</v>
      </c>
      <c r="FC8" s="220">
        <v>4574</v>
      </c>
      <c r="FD8" s="220">
        <v>3616</v>
      </c>
      <c r="FE8" s="220">
        <v>3364</v>
      </c>
      <c r="FF8" s="220">
        <v>3222</v>
      </c>
      <c r="FG8" s="220">
        <v>3429</v>
      </c>
      <c r="FH8" s="222">
        <v>3748</v>
      </c>
      <c r="FI8" s="220">
        <v>3228</v>
      </c>
      <c r="FJ8" s="220">
        <v>3178</v>
      </c>
      <c r="FK8" s="223">
        <v>3226</v>
      </c>
      <c r="FL8" s="140">
        <v>3104</v>
      </c>
      <c r="FM8" s="221">
        <v>3040</v>
      </c>
      <c r="FN8" s="221">
        <v>2872</v>
      </c>
      <c r="FO8" s="221">
        <v>3354</v>
      </c>
      <c r="FP8" s="143">
        <v>3529</v>
      </c>
      <c r="FQ8" s="221">
        <v>2835</v>
      </c>
      <c r="FR8" s="144">
        <v>2650</v>
      </c>
      <c r="FS8" s="221">
        <v>2796</v>
      </c>
      <c r="FT8" s="219">
        <v>3000</v>
      </c>
      <c r="FU8" s="144">
        <v>2590</v>
      </c>
      <c r="FV8" s="144">
        <v>2693</v>
      </c>
      <c r="FW8" s="216">
        <v>2869</v>
      </c>
      <c r="FX8" s="216">
        <v>2762</v>
      </c>
      <c r="FY8" s="216">
        <v>2887</v>
      </c>
      <c r="FZ8" s="216">
        <v>1919</v>
      </c>
      <c r="GA8" s="216">
        <v>2399</v>
      </c>
      <c r="GB8" s="216">
        <v>2366</v>
      </c>
      <c r="GC8" s="216">
        <v>2353</v>
      </c>
      <c r="GD8" s="216">
        <v>2233</v>
      </c>
      <c r="GE8" s="274">
        <v>1930</v>
      </c>
      <c r="GF8" s="274">
        <v>1973</v>
      </c>
      <c r="GG8" s="274">
        <v>2170</v>
      </c>
      <c r="GH8" s="274">
        <v>2155</v>
      </c>
      <c r="GI8" s="274">
        <v>2080</v>
      </c>
      <c r="GJ8" s="274">
        <v>2041</v>
      </c>
      <c r="GK8" s="274">
        <v>2275</v>
      </c>
      <c r="GL8" s="274">
        <v>2541</v>
      </c>
      <c r="GM8" s="274">
        <v>2550</v>
      </c>
      <c r="GN8" s="225">
        <v>2052</v>
      </c>
      <c r="GO8" s="274">
        <v>2348</v>
      </c>
      <c r="GP8" s="226">
        <v>2628</v>
      </c>
      <c r="GQ8" s="274">
        <v>2555</v>
      </c>
      <c r="GR8" s="274">
        <v>2604</v>
      </c>
      <c r="GS8" s="274">
        <v>3245</v>
      </c>
      <c r="GT8" s="274">
        <v>3273</v>
      </c>
      <c r="GU8" s="274">
        <v>2858</v>
      </c>
      <c r="GV8" s="274">
        <v>3800</v>
      </c>
      <c r="GW8" s="274">
        <v>5634</v>
      </c>
      <c r="GX8" s="274">
        <v>6429</v>
      </c>
      <c r="GY8" s="274">
        <v>2646</v>
      </c>
      <c r="GZ8" s="274">
        <v>3395</v>
      </c>
      <c r="HA8" s="274">
        <v>3392</v>
      </c>
      <c r="HB8" s="274">
        <v>4343</v>
      </c>
      <c r="HC8" s="274">
        <v>4928</v>
      </c>
      <c r="HD8" s="274">
        <v>3336</v>
      </c>
      <c r="HE8" s="274">
        <v>2958</v>
      </c>
      <c r="HF8" s="274">
        <v>2826</v>
      </c>
      <c r="HG8" s="274">
        <v>2913</v>
      </c>
      <c r="HH8" s="274">
        <v>3130</v>
      </c>
      <c r="HI8" s="274">
        <v>2998</v>
      </c>
      <c r="HJ8" s="274">
        <v>3473</v>
      </c>
      <c r="HK8" s="274">
        <v>3625</v>
      </c>
      <c r="HL8" s="274">
        <v>2631</v>
      </c>
      <c r="HM8" s="274">
        <v>2421</v>
      </c>
      <c r="HN8" s="274">
        <v>2546</v>
      </c>
      <c r="HO8" s="274">
        <v>2737</v>
      </c>
      <c r="HP8" s="274">
        <v>3405</v>
      </c>
      <c r="HQ8" s="274">
        <v>2530</v>
      </c>
      <c r="HR8" s="274">
        <v>2337</v>
      </c>
      <c r="HS8" s="274">
        <v>2227</v>
      </c>
      <c r="HT8" s="274">
        <v>2678</v>
      </c>
      <c r="HU8" s="274">
        <v>2331</v>
      </c>
      <c r="HV8" s="274">
        <v>2319</v>
      </c>
      <c r="HW8" s="274">
        <v>2450</v>
      </c>
      <c r="HX8" s="274">
        <v>2428</v>
      </c>
      <c r="HY8" s="274">
        <v>2435</v>
      </c>
      <c r="HZ8" s="274">
        <v>1807</v>
      </c>
      <c r="IA8" s="274">
        <v>1850</v>
      </c>
      <c r="IB8" s="274">
        <v>1878</v>
      </c>
      <c r="IC8" s="274">
        <v>2000</v>
      </c>
      <c r="ID8" s="274">
        <v>1986</v>
      </c>
      <c r="IE8" s="274">
        <v>1593</v>
      </c>
      <c r="IF8" s="274">
        <v>1644</v>
      </c>
      <c r="IG8" s="274">
        <v>1617</v>
      </c>
      <c r="IH8" s="274">
        <v>1605</v>
      </c>
      <c r="II8" s="274">
        <v>1657</v>
      </c>
      <c r="IJ8" s="274">
        <v>1518</v>
      </c>
      <c r="IK8" s="274">
        <v>1844</v>
      </c>
      <c r="IL8" s="274">
        <v>1846</v>
      </c>
      <c r="IM8" s="274">
        <v>1905</v>
      </c>
      <c r="IN8" s="274">
        <v>1666</v>
      </c>
      <c r="IO8" s="274">
        <v>1923</v>
      </c>
      <c r="IP8" s="274">
        <v>2574</v>
      </c>
      <c r="IQ8" s="274">
        <v>2440</v>
      </c>
      <c r="IR8" s="274">
        <v>1982</v>
      </c>
      <c r="IS8" s="274">
        <v>2104</v>
      </c>
      <c r="IT8" s="274">
        <v>2706</v>
      </c>
      <c r="IU8" s="274">
        <v>2424</v>
      </c>
      <c r="IV8" s="274">
        <v>3588</v>
      </c>
      <c r="IW8" s="274">
        <v>3949</v>
      </c>
      <c r="IX8" s="274">
        <v>3795</v>
      </c>
      <c r="IY8" s="274">
        <v>2264</v>
      </c>
      <c r="IZ8" s="274">
        <v>2737</v>
      </c>
      <c r="JA8" s="274">
        <v>3342</v>
      </c>
      <c r="JB8" s="274">
        <v>3709</v>
      </c>
      <c r="JC8" s="274">
        <v>4248</v>
      </c>
      <c r="JD8" s="274">
        <v>2623</v>
      </c>
      <c r="JE8" s="227">
        <v>4181</v>
      </c>
      <c r="JF8" s="98">
        <v>5456</v>
      </c>
      <c r="JG8" s="274">
        <v>1961</v>
      </c>
      <c r="JH8" s="274">
        <v>2336</v>
      </c>
      <c r="JI8" s="274">
        <v>2372</v>
      </c>
      <c r="JJ8" s="274">
        <v>2528</v>
      </c>
      <c r="JK8" s="274">
        <v>2579</v>
      </c>
      <c r="JL8" s="274">
        <v>2290</v>
      </c>
      <c r="JM8" s="98">
        <v>2272</v>
      </c>
      <c r="JN8" s="274">
        <v>2694</v>
      </c>
      <c r="JO8" s="274">
        <v>2102</v>
      </c>
      <c r="JP8" s="274">
        <v>2597</v>
      </c>
      <c r="JQ8" s="274">
        <v>2121</v>
      </c>
      <c r="JR8" s="274">
        <v>2053</v>
      </c>
      <c r="JS8" s="274">
        <v>1872</v>
      </c>
      <c r="JT8" s="274">
        <v>2175</v>
      </c>
      <c r="JU8" s="274">
        <v>2125</v>
      </c>
      <c r="JV8" s="274">
        <v>1763</v>
      </c>
      <c r="JW8" s="274">
        <v>2078</v>
      </c>
      <c r="JX8" s="274">
        <v>2100</v>
      </c>
      <c r="JY8" s="98">
        <v>2002</v>
      </c>
      <c r="JZ8" s="98">
        <v>1655</v>
      </c>
      <c r="KA8" s="274">
        <v>1650</v>
      </c>
      <c r="KB8" s="274">
        <v>1801</v>
      </c>
      <c r="KC8" s="274">
        <v>2300</v>
      </c>
      <c r="KD8" s="274">
        <v>1998</v>
      </c>
      <c r="KE8" s="274">
        <v>1256</v>
      </c>
      <c r="KF8" s="274">
        <v>1432</v>
      </c>
      <c r="KG8" s="274">
        <v>1452</v>
      </c>
      <c r="KH8" s="274">
        <v>1395</v>
      </c>
      <c r="KI8" s="274">
        <v>1387</v>
      </c>
      <c r="KJ8" s="274">
        <v>1327</v>
      </c>
      <c r="KK8" s="274">
        <v>1489</v>
      </c>
      <c r="KL8" s="274">
        <v>1625</v>
      </c>
      <c r="KM8" s="274">
        <v>1653</v>
      </c>
      <c r="KN8" s="274">
        <v>1356</v>
      </c>
      <c r="KO8" s="98">
        <v>1436</v>
      </c>
      <c r="KP8" s="274">
        <v>1507</v>
      </c>
      <c r="KQ8" s="274">
        <v>1827</v>
      </c>
      <c r="KR8" s="274">
        <v>1867</v>
      </c>
      <c r="KS8" s="274">
        <v>2114</v>
      </c>
      <c r="KT8" s="274">
        <v>2462</v>
      </c>
      <c r="KU8" s="274">
        <v>2251</v>
      </c>
      <c r="KV8" s="274">
        <v>2160</v>
      </c>
      <c r="KW8" s="274">
        <v>3668</v>
      </c>
      <c r="KX8" s="274">
        <v>3576</v>
      </c>
      <c r="KY8" s="274">
        <v>1983</v>
      </c>
      <c r="KZ8" s="274">
        <v>2349</v>
      </c>
      <c r="LA8" s="274">
        <v>3013</v>
      </c>
      <c r="LB8" s="274">
        <v>3813</v>
      </c>
      <c r="LC8" s="98">
        <v>3271</v>
      </c>
      <c r="LD8" s="274">
        <v>2669</v>
      </c>
      <c r="LE8" s="274">
        <v>2122</v>
      </c>
      <c r="LF8" s="274">
        <v>2138</v>
      </c>
      <c r="LG8" s="274">
        <v>2389</v>
      </c>
      <c r="LH8" s="274">
        <v>2229</v>
      </c>
      <c r="LI8" s="274">
        <v>2005</v>
      </c>
      <c r="LJ8" s="274">
        <v>1982</v>
      </c>
      <c r="LK8" s="274">
        <v>2187</v>
      </c>
      <c r="LL8" s="274">
        <v>1960</v>
      </c>
      <c r="LM8" s="274">
        <v>1914</v>
      </c>
      <c r="LN8" s="274">
        <v>2001</v>
      </c>
      <c r="LO8" s="274">
        <v>1830</v>
      </c>
      <c r="LP8" s="274">
        <v>1744</v>
      </c>
      <c r="LQ8" s="274">
        <v>2268</v>
      </c>
      <c r="LR8" s="274">
        <v>2024</v>
      </c>
      <c r="LS8" s="274">
        <v>1694</v>
      </c>
      <c r="LT8" s="274">
        <v>1694</v>
      </c>
      <c r="LU8" s="274">
        <v>1667</v>
      </c>
      <c r="LV8" s="274">
        <v>1606</v>
      </c>
      <c r="LW8" s="274">
        <v>1787</v>
      </c>
      <c r="LX8" s="274">
        <v>1678</v>
      </c>
      <c r="LY8" s="274">
        <v>1428</v>
      </c>
      <c r="LZ8" s="274">
        <v>1225</v>
      </c>
      <c r="MA8" s="274">
        <v>1374</v>
      </c>
      <c r="MB8" s="274">
        <v>1564</v>
      </c>
      <c r="MC8" s="274">
        <v>1688</v>
      </c>
      <c r="MD8" s="274">
        <v>1615</v>
      </c>
      <c r="ME8" s="274">
        <v>1017</v>
      </c>
      <c r="MF8" s="274">
        <v>1199</v>
      </c>
      <c r="MG8" s="274">
        <v>1178</v>
      </c>
      <c r="MH8" s="274">
        <v>1215</v>
      </c>
      <c r="MI8" s="274">
        <v>1215</v>
      </c>
      <c r="MJ8" s="274">
        <v>1149</v>
      </c>
      <c r="MK8" s="274">
        <v>1265</v>
      </c>
      <c r="ML8" s="274">
        <v>1514</v>
      </c>
      <c r="MM8" s="274">
        <v>1462</v>
      </c>
      <c r="MN8" s="274">
        <v>1132</v>
      </c>
      <c r="MO8" s="274">
        <v>1465</v>
      </c>
      <c r="MP8" s="274">
        <v>1758</v>
      </c>
      <c r="MQ8" s="274">
        <v>1724</v>
      </c>
      <c r="MR8" s="274">
        <v>1632</v>
      </c>
      <c r="MS8" s="274">
        <v>1536</v>
      </c>
      <c r="MT8" s="274">
        <v>1669</v>
      </c>
      <c r="MU8" s="274">
        <v>2111</v>
      </c>
      <c r="MV8" s="274">
        <v>1913</v>
      </c>
      <c r="MW8" s="274">
        <v>2157</v>
      </c>
      <c r="MX8" s="274">
        <v>2273</v>
      </c>
      <c r="MY8" s="274">
        <v>3423</v>
      </c>
      <c r="MZ8" s="274">
        <v>2387</v>
      </c>
      <c r="NA8" s="274">
        <v>2219</v>
      </c>
      <c r="NB8" s="274">
        <v>3515</v>
      </c>
      <c r="NC8" s="274">
        <v>3250</v>
      </c>
      <c r="ND8" s="274">
        <v>2886</v>
      </c>
      <c r="NE8" s="274">
        <v>2094</v>
      </c>
      <c r="NF8" s="274">
        <v>1926</v>
      </c>
      <c r="NG8" s="274">
        <v>2246</v>
      </c>
      <c r="NH8" s="274">
        <v>2643</v>
      </c>
      <c r="NI8" s="274">
        <v>2611</v>
      </c>
      <c r="NJ8" s="169">
        <v>1992</v>
      </c>
      <c r="NK8" s="274">
        <v>2034</v>
      </c>
      <c r="NL8" s="274">
        <v>2140</v>
      </c>
      <c r="NM8" s="274">
        <v>2076</v>
      </c>
      <c r="NN8" s="274">
        <v>1672</v>
      </c>
      <c r="NO8" s="274">
        <v>1677</v>
      </c>
      <c r="NP8" s="274">
        <v>1781</v>
      </c>
      <c r="NQ8" s="274">
        <v>1767</v>
      </c>
      <c r="NR8" s="274">
        <v>1737</v>
      </c>
      <c r="NS8" s="274">
        <v>2021</v>
      </c>
      <c r="NT8" s="274">
        <v>1716</v>
      </c>
      <c r="NU8" s="274">
        <v>1621</v>
      </c>
      <c r="NV8" s="274">
        <v>1560</v>
      </c>
      <c r="NW8" s="274">
        <v>1314</v>
      </c>
      <c r="NX8" s="274">
        <v>1365</v>
      </c>
      <c r="NY8" s="274">
        <v>1394</v>
      </c>
      <c r="NZ8" s="274">
        <v>1149</v>
      </c>
      <c r="OA8" s="274">
        <v>1301</v>
      </c>
      <c r="OB8" s="274">
        <v>1123</v>
      </c>
      <c r="OC8" s="274">
        <v>1108</v>
      </c>
      <c r="OD8" s="274">
        <v>1371</v>
      </c>
      <c r="OE8" s="274">
        <v>1002</v>
      </c>
      <c r="OF8" s="274">
        <v>976</v>
      </c>
      <c r="OG8" s="274">
        <v>1056</v>
      </c>
      <c r="OH8" s="274">
        <v>1014</v>
      </c>
      <c r="OI8" s="274">
        <v>1127</v>
      </c>
      <c r="OJ8" s="274">
        <v>995</v>
      </c>
      <c r="OK8" s="274">
        <v>1110</v>
      </c>
      <c r="OL8" s="274">
        <v>1151</v>
      </c>
      <c r="OM8" s="274">
        <v>1122</v>
      </c>
      <c r="ON8" s="274">
        <v>1027</v>
      </c>
      <c r="OO8" s="274">
        <v>1325</v>
      </c>
      <c r="OP8" s="274">
        <v>1308</v>
      </c>
      <c r="OQ8" s="274">
        <v>1508</v>
      </c>
      <c r="OR8" s="274">
        <v>1475</v>
      </c>
      <c r="OS8" s="274">
        <v>1825</v>
      </c>
      <c r="OT8" s="274">
        <v>1825</v>
      </c>
      <c r="OU8" s="274">
        <v>1747</v>
      </c>
      <c r="OV8" s="274">
        <v>1663</v>
      </c>
      <c r="OW8" s="274">
        <v>1894</v>
      </c>
      <c r="OX8" s="274">
        <v>2254</v>
      </c>
      <c r="OY8" s="274">
        <v>3001</v>
      </c>
      <c r="OZ8" s="274">
        <v>1716</v>
      </c>
      <c r="PA8" s="274">
        <v>1942</v>
      </c>
      <c r="PB8" s="274">
        <v>2974</v>
      </c>
      <c r="PC8" s="274">
        <v>3141</v>
      </c>
      <c r="PD8" s="274">
        <v>2177</v>
      </c>
      <c r="PE8" s="274">
        <v>1647</v>
      </c>
      <c r="PF8" s="274">
        <v>1668</v>
      </c>
      <c r="PG8" s="274">
        <v>1838</v>
      </c>
      <c r="PH8" s="274">
        <v>2085</v>
      </c>
      <c r="PI8" s="274">
        <v>2090</v>
      </c>
      <c r="PJ8" s="274">
        <v>1449</v>
      </c>
      <c r="PK8" s="274">
        <v>1541</v>
      </c>
      <c r="PL8" s="274">
        <v>1664</v>
      </c>
      <c r="PM8" s="274">
        <v>1542</v>
      </c>
      <c r="PN8" s="274">
        <v>1514</v>
      </c>
      <c r="PO8" s="274">
        <v>1517</v>
      </c>
      <c r="PP8" s="274">
        <v>1522</v>
      </c>
      <c r="PQ8" s="274">
        <v>1583</v>
      </c>
      <c r="PR8" s="274">
        <v>1346</v>
      </c>
      <c r="PS8" s="274">
        <v>1300</v>
      </c>
      <c r="PT8" s="274">
        <v>1345</v>
      </c>
      <c r="PU8" s="274">
        <v>1338</v>
      </c>
      <c r="PV8" s="274">
        <v>1409</v>
      </c>
      <c r="PW8" s="274">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28">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29">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29">
        <v>1268</v>
      </c>
      <c r="UT8" s="229">
        <v>1072</v>
      </c>
      <c r="UU8" s="98">
        <v>1179</v>
      </c>
      <c r="UV8" s="98">
        <v>1325</v>
      </c>
      <c r="UW8" s="98">
        <v>1951</v>
      </c>
      <c r="UX8" s="98">
        <v>2369</v>
      </c>
      <c r="UY8" s="229">
        <v>1981</v>
      </c>
      <c r="UZ8" s="98">
        <v>1399</v>
      </c>
      <c r="VA8" s="98">
        <v>1498</v>
      </c>
      <c r="VB8" s="98">
        <v>1787</v>
      </c>
      <c r="VC8" s="98">
        <v>2532</v>
      </c>
      <c r="VD8" s="245">
        <v>1687</v>
      </c>
      <c r="VE8" s="98">
        <v>2190</v>
      </c>
      <c r="VF8" s="98">
        <v>1736</v>
      </c>
      <c r="VG8" s="98">
        <v>2001</v>
      </c>
      <c r="VH8" s="98">
        <v>2038</v>
      </c>
      <c r="VI8" s="98">
        <v>1936</v>
      </c>
      <c r="VJ8" s="98">
        <v>1649</v>
      </c>
      <c r="VK8" s="98">
        <v>1994</v>
      </c>
      <c r="VL8" s="98">
        <v>2218</v>
      </c>
      <c r="VM8" s="98">
        <v>1466</v>
      </c>
      <c r="VN8" s="245">
        <v>1428</v>
      </c>
      <c r="VO8" s="264">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74">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74">
        <v>2343</v>
      </c>
      <c r="WY8" s="98">
        <v>3018</v>
      </c>
      <c r="WZ8" s="29">
        <v>1880</v>
      </c>
      <c r="XA8" s="29">
        <v>2231</v>
      </c>
      <c r="XB8" s="98">
        <v>2815</v>
      </c>
      <c r="XC8" s="98">
        <v>3374</v>
      </c>
      <c r="XD8" s="98">
        <v>3286</v>
      </c>
      <c r="XE8" s="98">
        <v>2036</v>
      </c>
      <c r="XF8" s="98">
        <v>1633</v>
      </c>
      <c r="XG8" s="98">
        <v>1732</v>
      </c>
      <c r="XH8" s="98">
        <v>1966</v>
      </c>
      <c r="XI8" s="98">
        <v>4344</v>
      </c>
      <c r="XJ8" s="98">
        <v>5474</v>
      </c>
      <c r="XK8" s="229">
        <v>2362</v>
      </c>
      <c r="XL8" s="229">
        <v>1622</v>
      </c>
      <c r="XM8" s="229">
        <v>1838</v>
      </c>
      <c r="XN8" s="229">
        <v>1636</v>
      </c>
      <c r="XO8" s="294">
        <v>1436</v>
      </c>
      <c r="XP8" s="245">
        <v>1333</v>
      </c>
      <c r="XQ8" s="245">
        <v>1561</v>
      </c>
      <c r="XR8" s="245">
        <v>1837</v>
      </c>
      <c r="XS8" s="245">
        <v>1557</v>
      </c>
      <c r="XT8" s="245">
        <v>1354</v>
      </c>
      <c r="XU8" s="245">
        <v>1264</v>
      </c>
      <c r="XV8" s="229">
        <v>1313</v>
      </c>
      <c r="XW8" s="229">
        <v>1401</v>
      </c>
      <c r="XX8" s="229">
        <v>1564</v>
      </c>
      <c r="XY8" s="229">
        <v>1320</v>
      </c>
      <c r="XZ8" s="229">
        <v>1365</v>
      </c>
      <c r="YA8" s="229">
        <v>1225</v>
      </c>
      <c r="YB8" s="229">
        <v>1179</v>
      </c>
      <c r="YC8" s="229">
        <v>1196</v>
      </c>
      <c r="YD8" s="229">
        <v>1404</v>
      </c>
      <c r="YE8" s="229">
        <v>1618</v>
      </c>
      <c r="YF8" s="229">
        <v>976</v>
      </c>
      <c r="YG8" s="229">
        <v>1113</v>
      </c>
      <c r="YH8" s="229">
        <v>1202</v>
      </c>
      <c r="YI8" s="229">
        <v>1167</v>
      </c>
      <c r="YJ8" s="229">
        <v>1160</v>
      </c>
      <c r="YK8" s="229">
        <v>1186</v>
      </c>
      <c r="YL8" s="229">
        <v>1314</v>
      </c>
      <c r="YM8" s="229">
        <v>1299</v>
      </c>
      <c r="YN8" s="229">
        <v>1437</v>
      </c>
      <c r="YO8" s="229">
        <v>1506</v>
      </c>
      <c r="YP8" s="229">
        <v>1445</v>
      </c>
      <c r="YQ8" s="229">
        <v>1420</v>
      </c>
      <c r="YR8" s="229">
        <v>1567</v>
      </c>
      <c r="YS8" s="229">
        <v>1817</v>
      </c>
      <c r="YT8" s="275">
        <v>1873</v>
      </c>
      <c r="YU8" s="229">
        <v>1844</v>
      </c>
      <c r="YV8" s="229">
        <v>1855</v>
      </c>
      <c r="YW8" s="229">
        <v>2017</v>
      </c>
      <c r="YX8" s="229">
        <v>2378</v>
      </c>
      <c r="YY8" s="229">
        <v>2914</v>
      </c>
      <c r="YZ8" s="229">
        <v>3532</v>
      </c>
      <c r="ZA8" s="229">
        <v>2272</v>
      </c>
      <c r="ZB8" s="229">
        <v>2930</v>
      </c>
      <c r="ZC8" s="229">
        <v>3772</v>
      </c>
      <c r="ZD8" s="229">
        <v>3811</v>
      </c>
      <c r="ZE8" s="229">
        <v>2640</v>
      </c>
      <c r="ZF8" s="229">
        <v>3012</v>
      </c>
      <c r="ZG8" s="229">
        <v>3010</v>
      </c>
      <c r="ZH8" s="229">
        <v>1844</v>
      </c>
      <c r="ZI8" s="341">
        <v>2277</v>
      </c>
      <c r="ZJ8" s="253">
        <v>1975</v>
      </c>
      <c r="ZK8" s="253">
        <v>1600</v>
      </c>
      <c r="ZL8" s="253">
        <v>1648</v>
      </c>
      <c r="ZM8" s="253">
        <v>1763</v>
      </c>
      <c r="ZN8" s="253">
        <v>1979</v>
      </c>
      <c r="ZO8" s="253">
        <v>5210</v>
      </c>
      <c r="ZP8" s="229">
        <v>28021</v>
      </c>
      <c r="ZQ8" s="253">
        <v>24394</v>
      </c>
      <c r="ZR8" s="253">
        <v>17291</v>
      </c>
      <c r="ZS8" s="253">
        <v>6742</v>
      </c>
      <c r="ZT8" s="253">
        <v>6229</v>
      </c>
      <c r="ZU8" s="253">
        <v>5035</v>
      </c>
      <c r="ZV8" s="253">
        <v>4995</v>
      </c>
      <c r="ZW8" s="253">
        <v>5676</v>
      </c>
      <c r="ZX8" s="253">
        <v>3011</v>
      </c>
      <c r="ZY8" s="253"/>
      <c r="ZZ8" s="253"/>
      <c r="AAA8" s="253"/>
      <c r="AAB8" s="253"/>
      <c r="AAC8" s="253"/>
      <c r="AAD8" s="253"/>
      <c r="AAE8" s="253"/>
      <c r="AAF8" s="253"/>
      <c r="AAG8" s="253"/>
      <c r="AAH8" s="253"/>
      <c r="AAI8" s="253"/>
      <c r="AAJ8" s="253"/>
      <c r="AAK8" s="253"/>
      <c r="AAL8" s="253"/>
      <c r="AAM8" s="253"/>
      <c r="AAN8" s="253"/>
      <c r="AAO8" s="253"/>
      <c r="AAP8" s="253"/>
      <c r="AAQ8" s="253"/>
      <c r="AAR8" s="253"/>
      <c r="AAS8" s="253"/>
      <c r="AAT8" s="253"/>
      <c r="AAU8" s="253"/>
      <c r="AAV8" s="253"/>
      <c r="AAW8" s="253"/>
      <c r="AAX8" s="253"/>
      <c r="AAY8" s="253"/>
      <c r="AAZ8" s="253"/>
      <c r="ABA8" s="253"/>
      <c r="ABB8" s="253"/>
      <c r="ABC8" s="253"/>
      <c r="ABD8" s="253"/>
      <c r="ABE8" s="253"/>
      <c r="ABF8" s="253"/>
      <c r="ABG8" s="253"/>
      <c r="ABH8" s="253"/>
      <c r="ABI8" s="253"/>
      <c r="ABJ8" s="253"/>
      <c r="ABK8" s="253"/>
      <c r="ABL8" s="253"/>
      <c r="ABM8" s="253"/>
      <c r="ABN8" s="253"/>
      <c r="ABO8" s="253"/>
      <c r="ABP8" s="253"/>
      <c r="ABQ8" s="253"/>
      <c r="ABR8" s="253"/>
      <c r="ABS8" s="253"/>
      <c r="ABT8" s="253"/>
      <c r="ABU8" s="253"/>
      <c r="ABV8" s="253"/>
      <c r="ABW8" s="253"/>
      <c r="ABX8" s="253"/>
      <c r="ABY8" s="253"/>
      <c r="ABZ8" s="253"/>
      <c r="ACA8" s="253"/>
      <c r="ACB8" s="253"/>
      <c r="ACC8" s="253"/>
      <c r="ACD8" s="253"/>
      <c r="ACE8" s="253"/>
      <c r="ACF8" s="253"/>
      <c r="ACG8" s="253"/>
      <c r="ACH8" s="253"/>
      <c r="ACI8" s="253"/>
      <c r="ACJ8" s="253"/>
      <c r="ACK8" s="253"/>
      <c r="ACL8" s="253"/>
      <c r="ACM8" s="253"/>
      <c r="ACN8" s="253"/>
      <c r="ACO8" s="253"/>
      <c r="ACP8" s="253"/>
      <c r="ACQ8" s="253"/>
      <c r="ACR8" s="253"/>
      <c r="ACS8" s="253"/>
      <c r="ACT8" s="253"/>
      <c r="ACU8" s="253"/>
      <c r="ACV8" s="253"/>
      <c r="ACW8" s="253"/>
      <c r="ACX8" s="253"/>
      <c r="ACY8" s="253"/>
      <c r="ACZ8" s="253"/>
      <c r="ADA8" s="253"/>
      <c r="ADB8" s="253"/>
      <c r="ADC8" s="253"/>
      <c r="ADD8" s="253"/>
      <c r="ADE8" s="253"/>
      <c r="ADF8" s="253"/>
      <c r="ADG8" s="253"/>
      <c r="ADH8" s="253"/>
      <c r="ADI8" s="253"/>
    </row>
    <row r="9" spans="1:789" s="98" customFormat="1" ht="12.75" customHeight="1" x14ac:dyDescent="0.2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16">
        <v>236</v>
      </c>
      <c r="BH9" s="10">
        <v>373</v>
      </c>
      <c r="BI9" s="10">
        <v>328</v>
      </c>
      <c r="BJ9" s="10">
        <v>235</v>
      </c>
      <c r="BK9" s="10">
        <v>310</v>
      </c>
      <c r="BL9" s="216">
        <v>302</v>
      </c>
      <c r="BM9" s="216">
        <v>373</v>
      </c>
      <c r="BN9" s="14">
        <v>396</v>
      </c>
      <c r="BO9" s="216">
        <v>392</v>
      </c>
      <c r="BP9" s="216">
        <v>579</v>
      </c>
      <c r="BQ9" s="216">
        <v>570</v>
      </c>
      <c r="BR9" s="216">
        <v>396</v>
      </c>
      <c r="BS9" s="216">
        <v>508</v>
      </c>
      <c r="BT9" s="216">
        <v>377</v>
      </c>
      <c r="BU9" s="216">
        <v>457</v>
      </c>
      <c r="BV9" s="216">
        <v>441</v>
      </c>
      <c r="BW9" s="217">
        <v>373</v>
      </c>
      <c r="BX9" s="217">
        <v>254</v>
      </c>
      <c r="BY9" s="217">
        <v>223</v>
      </c>
      <c r="BZ9" s="217">
        <v>467</v>
      </c>
      <c r="CA9" s="218">
        <v>306</v>
      </c>
      <c r="CB9" s="218">
        <v>478</v>
      </c>
      <c r="CC9" s="216">
        <v>496</v>
      </c>
      <c r="CD9" s="216">
        <v>259</v>
      </c>
      <c r="CE9" s="216">
        <v>404</v>
      </c>
      <c r="CF9" s="216">
        <v>280</v>
      </c>
      <c r="CG9" s="216">
        <v>271</v>
      </c>
      <c r="CH9" s="218">
        <v>224</v>
      </c>
      <c r="CI9" s="218">
        <v>239</v>
      </c>
      <c r="CJ9" s="216">
        <v>242</v>
      </c>
      <c r="CK9" s="218">
        <v>186</v>
      </c>
      <c r="CL9" s="218">
        <v>204</v>
      </c>
      <c r="CM9" s="218">
        <v>230</v>
      </c>
      <c r="CN9" s="218">
        <v>176</v>
      </c>
      <c r="CO9" s="218">
        <v>206</v>
      </c>
      <c r="CP9" s="218">
        <v>302</v>
      </c>
      <c r="CQ9" s="216">
        <v>313</v>
      </c>
      <c r="CR9" s="218">
        <v>384</v>
      </c>
      <c r="CS9" s="218">
        <v>436</v>
      </c>
      <c r="CT9" s="218">
        <v>475</v>
      </c>
      <c r="CU9" s="216">
        <v>557</v>
      </c>
      <c r="CV9" s="218">
        <v>727</v>
      </c>
      <c r="CW9" s="218">
        <v>1317</v>
      </c>
      <c r="CX9" s="218">
        <v>599</v>
      </c>
      <c r="CY9" s="218">
        <v>427</v>
      </c>
      <c r="CZ9" s="216">
        <v>445</v>
      </c>
      <c r="DA9" s="218">
        <v>1679</v>
      </c>
      <c r="DB9" s="219">
        <v>724</v>
      </c>
      <c r="DC9" s="218">
        <v>551</v>
      </c>
      <c r="DD9" s="218">
        <v>410</v>
      </c>
      <c r="DE9" s="218">
        <v>386</v>
      </c>
      <c r="DF9" s="218">
        <v>560</v>
      </c>
      <c r="DG9" s="218">
        <v>420</v>
      </c>
      <c r="DH9" s="218">
        <v>390</v>
      </c>
      <c r="DI9" s="216">
        <v>526</v>
      </c>
      <c r="DJ9" s="216">
        <v>615</v>
      </c>
      <c r="DK9" s="216">
        <v>435</v>
      </c>
      <c r="DL9" s="216">
        <v>318</v>
      </c>
      <c r="DM9" s="216">
        <v>435</v>
      </c>
      <c r="DN9" s="216">
        <v>420</v>
      </c>
      <c r="DO9" s="216">
        <v>687</v>
      </c>
      <c r="DP9" s="216">
        <v>806</v>
      </c>
      <c r="DQ9" s="216">
        <v>619</v>
      </c>
      <c r="DR9" s="216">
        <v>496</v>
      </c>
      <c r="DS9" s="216">
        <v>773</v>
      </c>
      <c r="DT9" s="216">
        <v>343</v>
      </c>
      <c r="DU9" s="216">
        <v>296</v>
      </c>
      <c r="DV9" s="216">
        <v>655</v>
      </c>
      <c r="DW9" s="216">
        <v>1037</v>
      </c>
      <c r="DX9" s="216">
        <v>481</v>
      </c>
      <c r="DY9" s="216">
        <v>215</v>
      </c>
      <c r="DZ9" s="216">
        <v>289</v>
      </c>
      <c r="EA9" s="216">
        <v>486</v>
      </c>
      <c r="EB9" s="216">
        <v>597</v>
      </c>
      <c r="EC9" s="14">
        <v>590</v>
      </c>
      <c r="ED9" s="216">
        <v>543</v>
      </c>
      <c r="EE9" s="216">
        <v>367</v>
      </c>
      <c r="EF9" s="220">
        <v>475</v>
      </c>
      <c r="EG9" s="220">
        <v>678</v>
      </c>
      <c r="EH9" s="221">
        <v>538</v>
      </c>
      <c r="EI9" s="216">
        <v>595</v>
      </c>
      <c r="EJ9" s="220">
        <v>397</v>
      </c>
      <c r="EK9" s="220">
        <v>476</v>
      </c>
      <c r="EL9" s="220">
        <v>438</v>
      </c>
      <c r="EM9" s="220">
        <v>292</v>
      </c>
      <c r="EN9" s="220">
        <v>412</v>
      </c>
      <c r="EO9" s="220">
        <v>557</v>
      </c>
      <c r="EP9" s="220">
        <v>1095</v>
      </c>
      <c r="EQ9" s="220">
        <v>610</v>
      </c>
      <c r="ER9" s="220">
        <v>534</v>
      </c>
      <c r="ES9" s="220">
        <v>509</v>
      </c>
      <c r="ET9" s="220">
        <v>870</v>
      </c>
      <c r="EU9" s="220">
        <v>466</v>
      </c>
      <c r="EV9" s="216">
        <v>593</v>
      </c>
      <c r="EW9" s="220">
        <v>1232</v>
      </c>
      <c r="EX9" s="140">
        <v>802</v>
      </c>
      <c r="EY9" s="220">
        <v>424</v>
      </c>
      <c r="EZ9" s="220">
        <v>464</v>
      </c>
      <c r="FA9" s="220">
        <v>1840</v>
      </c>
      <c r="FB9" s="220">
        <v>826</v>
      </c>
      <c r="FC9" s="220">
        <v>626</v>
      </c>
      <c r="FD9" s="220">
        <v>385</v>
      </c>
      <c r="FE9" s="220">
        <v>486</v>
      </c>
      <c r="FF9" s="220">
        <v>521</v>
      </c>
      <c r="FG9" s="220">
        <v>428</v>
      </c>
      <c r="FH9" s="222">
        <v>369</v>
      </c>
      <c r="FI9" s="220">
        <v>421</v>
      </c>
      <c r="FJ9" s="220">
        <v>443</v>
      </c>
      <c r="FK9" s="223">
        <v>354</v>
      </c>
      <c r="FL9" s="140">
        <v>486</v>
      </c>
      <c r="FM9" s="221">
        <v>336</v>
      </c>
      <c r="FN9" s="221">
        <v>487</v>
      </c>
      <c r="FO9" s="221">
        <v>442</v>
      </c>
      <c r="FP9" s="143">
        <v>815</v>
      </c>
      <c r="FQ9" s="221">
        <v>412</v>
      </c>
      <c r="FR9" s="144">
        <v>436</v>
      </c>
      <c r="FS9" s="221">
        <v>396</v>
      </c>
      <c r="FT9" s="219">
        <v>407</v>
      </c>
      <c r="FU9" s="144">
        <v>311</v>
      </c>
      <c r="FV9" s="144">
        <v>298</v>
      </c>
      <c r="FW9" s="216">
        <v>478</v>
      </c>
      <c r="FX9" s="216">
        <v>477</v>
      </c>
      <c r="FY9" s="216">
        <v>442</v>
      </c>
      <c r="FZ9" s="216">
        <v>607</v>
      </c>
      <c r="GA9" s="216">
        <v>408</v>
      </c>
      <c r="GB9" s="216">
        <v>655</v>
      </c>
      <c r="GC9" s="216">
        <v>708</v>
      </c>
      <c r="GD9" s="216">
        <v>347</v>
      </c>
      <c r="GE9" s="274">
        <v>339</v>
      </c>
      <c r="GF9" s="274">
        <v>598</v>
      </c>
      <c r="GG9" s="274">
        <v>503</v>
      </c>
      <c r="GH9" s="274">
        <v>399</v>
      </c>
      <c r="GI9" s="274">
        <v>344</v>
      </c>
      <c r="GJ9" s="274">
        <v>369</v>
      </c>
      <c r="GK9" s="274">
        <v>506</v>
      </c>
      <c r="GL9" s="274">
        <v>361</v>
      </c>
      <c r="GM9" s="274">
        <v>329</v>
      </c>
      <c r="GN9" s="225">
        <v>332</v>
      </c>
      <c r="GO9" s="274">
        <v>304</v>
      </c>
      <c r="GP9" s="226">
        <v>316</v>
      </c>
      <c r="GQ9" s="274">
        <v>388</v>
      </c>
      <c r="GR9" s="274">
        <v>429</v>
      </c>
      <c r="GS9" s="274">
        <v>402</v>
      </c>
      <c r="GT9" s="274">
        <v>654</v>
      </c>
      <c r="GU9" s="274">
        <v>469</v>
      </c>
      <c r="GV9" s="274">
        <v>557</v>
      </c>
      <c r="GW9" s="274">
        <v>767</v>
      </c>
      <c r="GX9" s="274">
        <v>723</v>
      </c>
      <c r="GY9" s="274">
        <v>423</v>
      </c>
      <c r="GZ9" s="274">
        <v>527</v>
      </c>
      <c r="HA9" s="274">
        <v>1485</v>
      </c>
      <c r="HB9" s="274">
        <v>1022</v>
      </c>
      <c r="HC9" s="274">
        <v>585</v>
      </c>
      <c r="HD9" s="274">
        <v>371</v>
      </c>
      <c r="HE9" s="274">
        <v>290</v>
      </c>
      <c r="HF9" s="274">
        <v>305</v>
      </c>
      <c r="HG9" s="274">
        <v>280</v>
      </c>
      <c r="HH9" s="274">
        <v>403</v>
      </c>
      <c r="HI9" s="274">
        <v>388</v>
      </c>
      <c r="HJ9" s="274">
        <v>485</v>
      </c>
      <c r="HK9" s="274">
        <v>380</v>
      </c>
      <c r="HL9" s="274">
        <v>406</v>
      </c>
      <c r="HM9" s="274">
        <v>254</v>
      </c>
      <c r="HN9" s="274">
        <v>356</v>
      </c>
      <c r="HO9" s="274">
        <v>364</v>
      </c>
      <c r="HP9" s="274">
        <v>592</v>
      </c>
      <c r="HQ9" s="274">
        <v>706</v>
      </c>
      <c r="HR9" s="274">
        <v>606</v>
      </c>
      <c r="HS9" s="274">
        <v>459</v>
      </c>
      <c r="HT9" s="274">
        <v>524</v>
      </c>
      <c r="HU9" s="274">
        <v>449</v>
      </c>
      <c r="HV9" s="274">
        <v>336</v>
      </c>
      <c r="HW9" s="274">
        <v>573</v>
      </c>
      <c r="HX9" s="274">
        <v>408</v>
      </c>
      <c r="HY9" s="274">
        <v>364</v>
      </c>
      <c r="HZ9" s="274">
        <v>326</v>
      </c>
      <c r="IA9" s="274">
        <v>431</v>
      </c>
      <c r="IB9" s="274">
        <v>893</v>
      </c>
      <c r="IC9" s="274">
        <v>491</v>
      </c>
      <c r="ID9" s="274">
        <v>661</v>
      </c>
      <c r="IE9" s="274">
        <v>754</v>
      </c>
      <c r="IF9" s="274">
        <v>372</v>
      </c>
      <c r="IG9" s="274">
        <v>328</v>
      </c>
      <c r="IH9" s="274">
        <v>371</v>
      </c>
      <c r="II9" s="274">
        <v>390</v>
      </c>
      <c r="IJ9" s="274">
        <v>251</v>
      </c>
      <c r="IK9" s="274">
        <v>311</v>
      </c>
      <c r="IL9" s="274">
        <v>226</v>
      </c>
      <c r="IM9" s="274">
        <v>230</v>
      </c>
      <c r="IN9" s="274">
        <v>228</v>
      </c>
      <c r="IO9" s="274">
        <v>255</v>
      </c>
      <c r="IP9" s="274">
        <v>276</v>
      </c>
      <c r="IQ9" s="274">
        <v>261</v>
      </c>
      <c r="IR9" s="274">
        <v>288</v>
      </c>
      <c r="IS9" s="274">
        <v>302</v>
      </c>
      <c r="IT9" s="274">
        <v>398</v>
      </c>
      <c r="IU9" s="274">
        <v>563</v>
      </c>
      <c r="IV9" s="274">
        <v>622</v>
      </c>
      <c r="IW9" s="274">
        <v>649</v>
      </c>
      <c r="IX9" s="274">
        <v>614</v>
      </c>
      <c r="IY9" s="274">
        <v>609</v>
      </c>
      <c r="IZ9" s="274">
        <v>417</v>
      </c>
      <c r="JA9" s="274">
        <v>658</v>
      </c>
      <c r="JB9" s="274">
        <v>713</v>
      </c>
      <c r="JC9" s="274">
        <v>522</v>
      </c>
      <c r="JD9" s="274">
        <v>356</v>
      </c>
      <c r="JE9" s="227">
        <v>336</v>
      </c>
      <c r="JF9" s="98">
        <v>527</v>
      </c>
      <c r="JG9" s="274">
        <v>504</v>
      </c>
      <c r="JH9" s="274">
        <v>316</v>
      </c>
      <c r="JI9" s="274">
        <v>366</v>
      </c>
      <c r="JJ9" s="274">
        <v>341</v>
      </c>
      <c r="JK9" s="274">
        <v>323</v>
      </c>
      <c r="JL9" s="274">
        <v>349</v>
      </c>
      <c r="JM9" s="98">
        <v>286</v>
      </c>
      <c r="JN9" s="274">
        <v>324</v>
      </c>
      <c r="JO9" s="274">
        <v>508</v>
      </c>
      <c r="JP9" s="274">
        <v>696</v>
      </c>
      <c r="JQ9" s="274">
        <v>621</v>
      </c>
      <c r="JR9" s="274">
        <v>709</v>
      </c>
      <c r="JS9" s="274">
        <v>373</v>
      </c>
      <c r="JT9" s="274">
        <v>314</v>
      </c>
      <c r="JU9" s="274">
        <v>345</v>
      </c>
      <c r="JV9" s="274">
        <v>580</v>
      </c>
      <c r="JW9" s="274">
        <v>425</v>
      </c>
      <c r="JX9" s="274">
        <v>340</v>
      </c>
      <c r="JY9" s="98">
        <v>447</v>
      </c>
      <c r="JZ9" s="98">
        <v>321</v>
      </c>
      <c r="KA9" s="274">
        <v>263</v>
      </c>
      <c r="KB9" s="274">
        <v>232</v>
      </c>
      <c r="KC9" s="274">
        <v>490</v>
      </c>
      <c r="KD9" s="274">
        <v>392</v>
      </c>
      <c r="KE9" s="274">
        <v>257</v>
      </c>
      <c r="KF9" s="274">
        <v>264</v>
      </c>
      <c r="KG9" s="274">
        <v>307</v>
      </c>
      <c r="KH9" s="274">
        <v>363</v>
      </c>
      <c r="KI9" s="274">
        <v>296</v>
      </c>
      <c r="KJ9" s="274">
        <v>279</v>
      </c>
      <c r="KK9" s="274">
        <v>318</v>
      </c>
      <c r="KL9" s="274">
        <v>229</v>
      </c>
      <c r="KM9" s="274">
        <v>298</v>
      </c>
      <c r="KN9" s="274">
        <v>217</v>
      </c>
      <c r="KO9" s="98">
        <v>309</v>
      </c>
      <c r="KP9" s="274">
        <v>307</v>
      </c>
      <c r="KQ9" s="274">
        <v>396</v>
      </c>
      <c r="KR9" s="274">
        <v>321</v>
      </c>
      <c r="KS9" s="274">
        <v>459</v>
      </c>
      <c r="KT9" s="274">
        <v>392</v>
      </c>
      <c r="KU9" s="274">
        <v>449</v>
      </c>
      <c r="KV9" s="274">
        <v>515</v>
      </c>
      <c r="KW9" s="274">
        <v>755</v>
      </c>
      <c r="KX9" s="274">
        <v>524</v>
      </c>
      <c r="KY9" s="274">
        <v>517</v>
      </c>
      <c r="KZ9" s="274">
        <v>405</v>
      </c>
      <c r="LA9" s="274">
        <v>512</v>
      </c>
      <c r="LB9" s="274">
        <v>1052</v>
      </c>
      <c r="LC9" s="98">
        <v>424</v>
      </c>
      <c r="LD9" s="274">
        <v>446</v>
      </c>
      <c r="LE9" s="274">
        <v>323</v>
      </c>
      <c r="LF9" s="274">
        <v>296</v>
      </c>
      <c r="LG9" s="274">
        <v>304</v>
      </c>
      <c r="LH9" s="274">
        <v>311</v>
      </c>
      <c r="LI9" s="274">
        <v>331</v>
      </c>
      <c r="LJ9" s="274">
        <v>263</v>
      </c>
      <c r="LK9" s="274">
        <v>259</v>
      </c>
      <c r="LL9" s="274">
        <v>322</v>
      </c>
      <c r="LM9" s="274">
        <v>277</v>
      </c>
      <c r="LN9" s="274">
        <v>236</v>
      </c>
      <c r="LO9" s="274">
        <v>316</v>
      </c>
      <c r="LP9" s="274">
        <v>694</v>
      </c>
      <c r="LQ9" s="274">
        <v>677</v>
      </c>
      <c r="LR9" s="274">
        <v>905</v>
      </c>
      <c r="LS9" s="274">
        <v>333</v>
      </c>
      <c r="LT9" s="274">
        <v>473</v>
      </c>
      <c r="LU9" s="274">
        <v>388</v>
      </c>
      <c r="LV9" s="274">
        <v>425</v>
      </c>
      <c r="LW9" s="274">
        <v>269</v>
      </c>
      <c r="LX9" s="274">
        <v>265</v>
      </c>
      <c r="LY9" s="274">
        <v>393</v>
      </c>
      <c r="LZ9" s="274">
        <v>267</v>
      </c>
      <c r="MA9" s="274">
        <v>211</v>
      </c>
      <c r="MB9" s="274">
        <v>275</v>
      </c>
      <c r="MC9" s="274">
        <v>475</v>
      </c>
      <c r="MD9" s="274">
        <v>535</v>
      </c>
      <c r="ME9" s="274">
        <v>470</v>
      </c>
      <c r="MF9" s="274">
        <v>330</v>
      </c>
      <c r="MG9" s="274">
        <v>238</v>
      </c>
      <c r="MH9" s="274">
        <v>246</v>
      </c>
      <c r="MI9" s="274">
        <v>256</v>
      </c>
      <c r="MJ9" s="274">
        <v>151</v>
      </c>
      <c r="MK9" s="274">
        <v>199</v>
      </c>
      <c r="ML9" s="274">
        <v>222</v>
      </c>
      <c r="MM9" s="274">
        <v>199</v>
      </c>
      <c r="MN9" s="274">
        <v>226</v>
      </c>
      <c r="MO9" s="274">
        <v>256</v>
      </c>
      <c r="MP9" s="274">
        <v>209</v>
      </c>
      <c r="MQ9" s="274">
        <v>308</v>
      </c>
      <c r="MR9" s="274">
        <v>384</v>
      </c>
      <c r="MS9" s="274">
        <v>359</v>
      </c>
      <c r="MT9" s="274">
        <v>429</v>
      </c>
      <c r="MU9" s="274">
        <v>409</v>
      </c>
      <c r="MV9" s="274">
        <v>383</v>
      </c>
      <c r="MW9" s="274">
        <v>532</v>
      </c>
      <c r="MX9" s="274">
        <v>582</v>
      </c>
      <c r="MY9" s="274">
        <v>653</v>
      </c>
      <c r="MZ9" s="274">
        <v>418</v>
      </c>
      <c r="NA9" s="274">
        <v>341</v>
      </c>
      <c r="NB9" s="274">
        <v>444</v>
      </c>
      <c r="NC9" s="274">
        <v>476</v>
      </c>
      <c r="ND9" s="274">
        <v>459</v>
      </c>
      <c r="NE9" s="274">
        <v>324</v>
      </c>
      <c r="NF9" s="274">
        <v>323</v>
      </c>
      <c r="NG9" s="274">
        <v>319</v>
      </c>
      <c r="NH9" s="274">
        <v>280</v>
      </c>
      <c r="NI9" s="274">
        <v>307</v>
      </c>
      <c r="NJ9" s="169">
        <v>389</v>
      </c>
      <c r="NK9" s="274">
        <v>357</v>
      </c>
      <c r="NL9" s="274">
        <v>673</v>
      </c>
      <c r="NM9" s="274">
        <v>392</v>
      </c>
      <c r="NN9" s="274">
        <v>278</v>
      </c>
      <c r="NO9" s="274">
        <v>388</v>
      </c>
      <c r="NP9" s="274">
        <v>742</v>
      </c>
      <c r="NQ9" s="274">
        <v>726</v>
      </c>
      <c r="NR9" s="274">
        <v>477</v>
      </c>
      <c r="NS9" s="274">
        <v>398</v>
      </c>
      <c r="NT9" s="274">
        <v>312</v>
      </c>
      <c r="NU9" s="274">
        <v>256</v>
      </c>
      <c r="NV9" s="274">
        <v>553</v>
      </c>
      <c r="NW9" s="274">
        <v>446</v>
      </c>
      <c r="NX9" s="274">
        <v>361</v>
      </c>
      <c r="NY9" s="274">
        <v>249</v>
      </c>
      <c r="NZ9" s="274">
        <v>382</v>
      </c>
      <c r="OA9" s="274">
        <v>290</v>
      </c>
      <c r="OB9" s="274">
        <v>551</v>
      </c>
      <c r="OC9" s="274">
        <v>582</v>
      </c>
      <c r="OD9" s="274">
        <v>433</v>
      </c>
      <c r="OE9" s="274">
        <v>519</v>
      </c>
      <c r="OF9" s="274">
        <v>400</v>
      </c>
      <c r="OG9" s="274">
        <v>319</v>
      </c>
      <c r="OH9" s="274">
        <v>289</v>
      </c>
      <c r="OI9" s="274">
        <v>277</v>
      </c>
      <c r="OJ9" s="274">
        <v>191</v>
      </c>
      <c r="OK9" s="274">
        <v>159</v>
      </c>
      <c r="OL9" s="274">
        <v>252</v>
      </c>
      <c r="OM9" s="274">
        <v>191</v>
      </c>
      <c r="ON9" s="274">
        <v>132</v>
      </c>
      <c r="OO9" s="274">
        <v>222</v>
      </c>
      <c r="OP9" s="274">
        <v>258</v>
      </c>
      <c r="OQ9" s="274">
        <v>275</v>
      </c>
      <c r="OR9" s="274">
        <v>426</v>
      </c>
      <c r="OS9" s="274">
        <v>426</v>
      </c>
      <c r="OT9" s="274">
        <v>422</v>
      </c>
      <c r="OU9" s="274">
        <v>471</v>
      </c>
      <c r="OV9" s="274">
        <v>549</v>
      </c>
      <c r="OW9" s="274">
        <v>707</v>
      </c>
      <c r="OX9" s="274">
        <v>560</v>
      </c>
      <c r="OY9" s="274">
        <v>528</v>
      </c>
      <c r="OZ9" s="274">
        <v>296</v>
      </c>
      <c r="PA9" s="274">
        <v>382</v>
      </c>
      <c r="PB9" s="274">
        <v>522</v>
      </c>
      <c r="PC9" s="274">
        <v>421</v>
      </c>
      <c r="PD9" s="274">
        <v>413</v>
      </c>
      <c r="PE9" s="274">
        <v>254</v>
      </c>
      <c r="PF9" s="274">
        <v>262</v>
      </c>
      <c r="PG9" s="274">
        <v>322</v>
      </c>
      <c r="PH9" s="274">
        <v>247</v>
      </c>
      <c r="PI9" s="274">
        <v>304</v>
      </c>
      <c r="PJ9" s="274">
        <v>481</v>
      </c>
      <c r="PK9" s="274">
        <v>283</v>
      </c>
      <c r="PL9" s="274">
        <v>221</v>
      </c>
      <c r="PM9" s="274">
        <v>217</v>
      </c>
      <c r="PN9" s="274">
        <v>458</v>
      </c>
      <c r="PO9" s="274">
        <v>310</v>
      </c>
      <c r="PP9" s="274">
        <v>519</v>
      </c>
      <c r="PQ9" s="274">
        <v>884</v>
      </c>
      <c r="PR9" s="274">
        <v>518</v>
      </c>
      <c r="PS9" s="274">
        <v>351</v>
      </c>
      <c r="PT9" s="274">
        <v>298</v>
      </c>
      <c r="PU9" s="274">
        <v>228</v>
      </c>
      <c r="PV9" s="274">
        <v>496</v>
      </c>
      <c r="PW9" s="274">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28">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29">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29">
        <v>223</v>
      </c>
      <c r="UT9" s="229">
        <v>259</v>
      </c>
      <c r="UU9" s="98">
        <v>379</v>
      </c>
      <c r="UV9" s="98">
        <v>289</v>
      </c>
      <c r="UW9" s="98">
        <v>363</v>
      </c>
      <c r="UX9" s="98">
        <v>384</v>
      </c>
      <c r="UY9" s="229">
        <v>383</v>
      </c>
      <c r="UZ9" s="98">
        <v>311</v>
      </c>
      <c r="VA9" s="98">
        <v>319</v>
      </c>
      <c r="VB9" s="98">
        <v>303</v>
      </c>
      <c r="VC9" s="98">
        <v>304</v>
      </c>
      <c r="VD9" s="245">
        <v>201</v>
      </c>
      <c r="VE9" s="98">
        <v>497</v>
      </c>
      <c r="VF9" s="98">
        <v>260</v>
      </c>
      <c r="VG9" s="98">
        <v>209</v>
      </c>
      <c r="VH9" s="98">
        <v>211</v>
      </c>
      <c r="VI9" s="98">
        <v>188</v>
      </c>
      <c r="VJ9" s="98">
        <v>160</v>
      </c>
      <c r="VK9" s="98">
        <v>214</v>
      </c>
      <c r="VL9" s="98">
        <v>236</v>
      </c>
      <c r="VM9" s="98">
        <v>281</v>
      </c>
      <c r="VN9" s="245">
        <v>187</v>
      </c>
      <c r="VO9" s="264">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74">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74">
        <v>633</v>
      </c>
      <c r="WY9" s="98">
        <v>627</v>
      </c>
      <c r="WZ9" s="29">
        <v>331</v>
      </c>
      <c r="XA9" s="29">
        <v>286</v>
      </c>
      <c r="XB9" s="98">
        <v>433</v>
      </c>
      <c r="XC9" s="98">
        <v>407</v>
      </c>
      <c r="XD9" s="98">
        <v>255</v>
      </c>
      <c r="XE9" s="98">
        <v>267</v>
      </c>
      <c r="XF9" s="98">
        <v>201</v>
      </c>
      <c r="XG9" s="98">
        <v>190</v>
      </c>
      <c r="XH9" s="98">
        <v>190</v>
      </c>
      <c r="XI9" s="98">
        <v>288</v>
      </c>
      <c r="XJ9" s="98">
        <v>315</v>
      </c>
      <c r="XK9" s="229">
        <v>248</v>
      </c>
      <c r="XL9" s="229">
        <v>244</v>
      </c>
      <c r="XM9" s="229">
        <v>398</v>
      </c>
      <c r="XN9" s="229">
        <v>240</v>
      </c>
      <c r="XO9" s="294">
        <v>211</v>
      </c>
      <c r="XP9" s="245">
        <v>372</v>
      </c>
      <c r="XQ9" s="245">
        <v>437</v>
      </c>
      <c r="XR9" s="245">
        <v>694</v>
      </c>
      <c r="XS9" s="245">
        <v>373</v>
      </c>
      <c r="XT9" s="245">
        <v>245</v>
      </c>
      <c r="XU9" s="245">
        <v>228</v>
      </c>
      <c r="XV9" s="229">
        <v>226</v>
      </c>
      <c r="XW9" s="229">
        <v>457</v>
      </c>
      <c r="XX9" s="229">
        <v>293</v>
      </c>
      <c r="XY9" s="229">
        <v>268</v>
      </c>
      <c r="XZ9" s="229">
        <v>176</v>
      </c>
      <c r="YA9" s="229">
        <v>150</v>
      </c>
      <c r="YB9" s="229">
        <v>153</v>
      </c>
      <c r="YC9" s="229">
        <v>246</v>
      </c>
      <c r="YD9" s="229">
        <v>240</v>
      </c>
      <c r="YE9" s="229">
        <v>222</v>
      </c>
      <c r="YF9" s="229">
        <v>135</v>
      </c>
      <c r="YG9" s="229">
        <v>169</v>
      </c>
      <c r="YH9" s="229">
        <v>466</v>
      </c>
      <c r="YI9" s="229">
        <v>249</v>
      </c>
      <c r="YJ9" s="229">
        <v>193</v>
      </c>
      <c r="YK9" s="229">
        <v>135</v>
      </c>
      <c r="YL9" s="229">
        <v>129</v>
      </c>
      <c r="YM9" s="229">
        <v>132</v>
      </c>
      <c r="YN9" s="229">
        <v>174</v>
      </c>
      <c r="YO9" s="229">
        <v>118</v>
      </c>
      <c r="YP9" s="229">
        <v>179</v>
      </c>
      <c r="YQ9" s="229">
        <v>197</v>
      </c>
      <c r="YR9" s="229">
        <v>191</v>
      </c>
      <c r="YS9" s="229">
        <v>235</v>
      </c>
      <c r="YT9" s="275">
        <v>268</v>
      </c>
      <c r="YU9" s="229">
        <v>364</v>
      </c>
      <c r="YV9" s="229">
        <v>414</v>
      </c>
      <c r="YW9" s="229">
        <v>417</v>
      </c>
      <c r="YX9" s="229">
        <v>659</v>
      </c>
      <c r="YY9" s="229">
        <v>634</v>
      </c>
      <c r="YZ9" s="229">
        <v>572</v>
      </c>
      <c r="ZA9" s="229">
        <v>274</v>
      </c>
      <c r="ZB9" s="229">
        <v>315</v>
      </c>
      <c r="ZC9" s="229">
        <v>381</v>
      </c>
      <c r="ZD9" s="229">
        <v>286</v>
      </c>
      <c r="ZE9" s="229">
        <v>318</v>
      </c>
      <c r="ZF9" s="229">
        <v>234</v>
      </c>
      <c r="ZG9" s="229">
        <v>270</v>
      </c>
      <c r="ZH9" s="229">
        <v>190</v>
      </c>
      <c r="ZI9" s="341">
        <v>182</v>
      </c>
      <c r="ZJ9" s="253">
        <v>157</v>
      </c>
      <c r="ZK9" s="253">
        <v>157</v>
      </c>
      <c r="ZL9" s="253">
        <v>272</v>
      </c>
      <c r="ZM9" s="253">
        <v>205</v>
      </c>
      <c r="ZN9" s="253">
        <v>387</v>
      </c>
      <c r="ZO9" s="253">
        <v>2458</v>
      </c>
      <c r="ZP9" s="229">
        <v>2810</v>
      </c>
      <c r="ZQ9" s="253">
        <v>2695</v>
      </c>
      <c r="ZR9" s="253">
        <v>2014</v>
      </c>
      <c r="ZS9" s="253">
        <v>1391</v>
      </c>
      <c r="ZT9" s="253">
        <v>1483</v>
      </c>
      <c r="ZU9" s="253">
        <v>1405</v>
      </c>
      <c r="ZV9" s="253">
        <v>1517</v>
      </c>
      <c r="ZW9" s="253">
        <v>1918</v>
      </c>
      <c r="ZX9" s="253">
        <v>705</v>
      </c>
      <c r="ZY9" s="253"/>
      <c r="ZZ9" s="253"/>
      <c r="AAA9" s="253"/>
      <c r="AAB9" s="253"/>
      <c r="AAC9" s="253"/>
      <c r="AAD9" s="253"/>
      <c r="AAE9" s="253"/>
      <c r="AAF9" s="253"/>
      <c r="AAG9" s="253"/>
      <c r="AAH9" s="253"/>
      <c r="AAI9" s="253"/>
      <c r="AAJ9" s="253"/>
      <c r="AAK9" s="253"/>
      <c r="AAL9" s="253"/>
      <c r="AAM9" s="253"/>
      <c r="AAN9" s="253"/>
      <c r="AAO9" s="253"/>
      <c r="AAP9" s="253"/>
      <c r="AAQ9" s="253"/>
      <c r="AAR9" s="253"/>
      <c r="AAS9" s="253"/>
      <c r="AAT9" s="253"/>
      <c r="AAU9" s="253"/>
      <c r="AAV9" s="253"/>
      <c r="AAW9" s="253"/>
      <c r="AAX9" s="253"/>
      <c r="AAY9" s="253"/>
      <c r="AAZ9" s="253"/>
      <c r="ABA9" s="253"/>
      <c r="ABB9" s="253"/>
      <c r="ABC9" s="253"/>
      <c r="ABD9" s="253"/>
      <c r="ABE9" s="253"/>
      <c r="ABF9" s="253"/>
      <c r="ABG9" s="253"/>
      <c r="ABH9" s="253"/>
      <c r="ABI9" s="253"/>
      <c r="ABJ9" s="253"/>
      <c r="ABK9" s="253"/>
      <c r="ABL9" s="253"/>
      <c r="ABM9" s="253"/>
      <c r="ABN9" s="253"/>
      <c r="ABO9" s="253"/>
      <c r="ABP9" s="253"/>
      <c r="ABQ9" s="253"/>
      <c r="ABR9" s="253"/>
      <c r="ABS9" s="253"/>
      <c r="ABT9" s="253"/>
      <c r="ABU9" s="253"/>
      <c r="ABV9" s="253"/>
      <c r="ABW9" s="253"/>
      <c r="ABX9" s="253"/>
      <c r="ABY9" s="253"/>
      <c r="ABZ9" s="253"/>
      <c r="ACA9" s="253"/>
      <c r="ACB9" s="253"/>
      <c r="ACC9" s="253"/>
      <c r="ACD9" s="253"/>
      <c r="ACE9" s="253"/>
      <c r="ACF9" s="253"/>
      <c r="ACG9" s="253"/>
      <c r="ACH9" s="253"/>
      <c r="ACI9" s="253"/>
      <c r="ACJ9" s="253"/>
      <c r="ACK9" s="253"/>
      <c r="ACL9" s="253"/>
      <c r="ACM9" s="253"/>
      <c r="ACN9" s="253"/>
      <c r="ACO9" s="253"/>
      <c r="ACP9" s="253"/>
      <c r="ACQ9" s="253"/>
      <c r="ACR9" s="253"/>
      <c r="ACS9" s="253"/>
      <c r="ACT9" s="253"/>
      <c r="ACU9" s="253"/>
      <c r="ACV9" s="253"/>
      <c r="ACW9" s="253"/>
      <c r="ACX9" s="253"/>
      <c r="ACY9" s="253"/>
      <c r="ACZ9" s="253"/>
      <c r="ADA9" s="253"/>
      <c r="ADB9" s="253"/>
      <c r="ADC9" s="253"/>
      <c r="ADD9" s="253"/>
      <c r="ADE9" s="253"/>
      <c r="ADF9" s="253"/>
      <c r="ADG9" s="253"/>
      <c r="ADH9" s="253"/>
      <c r="ADI9" s="253"/>
    </row>
    <row r="10" spans="1:789" s="98" customFormat="1" ht="12.75" customHeight="1" x14ac:dyDescent="0.2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16">
        <v>1074</v>
      </c>
      <c r="BH10" s="10">
        <v>793</v>
      </c>
      <c r="BI10" s="10">
        <v>408</v>
      </c>
      <c r="BJ10" s="10">
        <v>598</v>
      </c>
      <c r="BK10" s="10">
        <v>605</v>
      </c>
      <c r="BL10" s="216">
        <v>686</v>
      </c>
      <c r="BM10" s="216">
        <v>446</v>
      </c>
      <c r="BN10" s="14">
        <v>453</v>
      </c>
      <c r="BO10" s="216">
        <v>509</v>
      </c>
      <c r="BP10" s="216">
        <v>551</v>
      </c>
      <c r="BQ10" s="216">
        <v>499</v>
      </c>
      <c r="BR10" s="216">
        <v>404</v>
      </c>
      <c r="BS10" s="216">
        <v>504</v>
      </c>
      <c r="BT10" s="216">
        <v>491</v>
      </c>
      <c r="BU10" s="216">
        <v>532</v>
      </c>
      <c r="BV10" s="216">
        <v>316</v>
      </c>
      <c r="BW10" s="217">
        <v>301</v>
      </c>
      <c r="BX10" s="217">
        <v>390</v>
      </c>
      <c r="BY10" s="217">
        <v>308</v>
      </c>
      <c r="BZ10" s="217">
        <v>222</v>
      </c>
      <c r="CA10" s="218">
        <v>262</v>
      </c>
      <c r="CB10" s="218">
        <v>552</v>
      </c>
      <c r="CC10" s="216">
        <v>447</v>
      </c>
      <c r="CD10" s="216">
        <v>311</v>
      </c>
      <c r="CE10" s="216">
        <v>442</v>
      </c>
      <c r="CF10" s="216">
        <v>325</v>
      </c>
      <c r="CG10" s="216">
        <v>337</v>
      </c>
      <c r="CH10" s="218">
        <v>339</v>
      </c>
      <c r="CI10" s="218">
        <v>423</v>
      </c>
      <c r="CJ10" s="216">
        <v>340</v>
      </c>
      <c r="CK10" s="218">
        <v>283</v>
      </c>
      <c r="CL10" s="218">
        <v>289</v>
      </c>
      <c r="CM10" s="218">
        <v>329</v>
      </c>
      <c r="CN10" s="218">
        <v>442</v>
      </c>
      <c r="CO10" s="218">
        <v>439</v>
      </c>
      <c r="CP10" s="218">
        <v>806</v>
      </c>
      <c r="CQ10" s="216">
        <v>720</v>
      </c>
      <c r="CR10" s="218">
        <v>669</v>
      </c>
      <c r="CS10" s="218">
        <v>971</v>
      </c>
      <c r="CT10" s="218">
        <v>1080</v>
      </c>
      <c r="CU10" s="216">
        <v>941</v>
      </c>
      <c r="CV10" s="218">
        <v>1206</v>
      </c>
      <c r="CW10" s="218">
        <v>2148</v>
      </c>
      <c r="CX10" s="218">
        <v>1373</v>
      </c>
      <c r="CY10" s="218">
        <v>1073</v>
      </c>
      <c r="CZ10" s="216">
        <v>2434</v>
      </c>
      <c r="DA10" s="218">
        <v>2850</v>
      </c>
      <c r="DB10" s="219">
        <v>1788</v>
      </c>
      <c r="DC10" s="218">
        <v>1364</v>
      </c>
      <c r="DD10" s="218">
        <v>1116</v>
      </c>
      <c r="DE10" s="218">
        <v>884</v>
      </c>
      <c r="DF10" s="218">
        <v>1492</v>
      </c>
      <c r="DG10" s="218">
        <v>1639</v>
      </c>
      <c r="DH10" s="218">
        <v>1220</v>
      </c>
      <c r="DI10" s="216">
        <v>1341</v>
      </c>
      <c r="DJ10" s="216">
        <v>1361</v>
      </c>
      <c r="DK10" s="216">
        <v>1653</v>
      </c>
      <c r="DL10" s="216">
        <v>1350</v>
      </c>
      <c r="DM10" s="216">
        <v>1030</v>
      </c>
      <c r="DN10" s="216">
        <v>1463</v>
      </c>
      <c r="DO10" s="216">
        <v>1436</v>
      </c>
      <c r="DP10" s="216">
        <v>1140</v>
      </c>
      <c r="DQ10" s="216">
        <v>978</v>
      </c>
      <c r="DR10" s="216">
        <v>1043</v>
      </c>
      <c r="DS10" s="216">
        <v>1121</v>
      </c>
      <c r="DT10" s="216">
        <v>1031</v>
      </c>
      <c r="DU10" s="216">
        <v>1191</v>
      </c>
      <c r="DV10" s="216">
        <v>907</v>
      </c>
      <c r="DW10" s="216">
        <v>849</v>
      </c>
      <c r="DX10" s="216">
        <v>913</v>
      </c>
      <c r="DY10" s="216">
        <v>886</v>
      </c>
      <c r="DZ10" s="216">
        <v>672</v>
      </c>
      <c r="EA10" s="216">
        <v>595</v>
      </c>
      <c r="EB10" s="216">
        <v>743</v>
      </c>
      <c r="EC10" s="14">
        <v>859</v>
      </c>
      <c r="ED10" s="216">
        <v>810</v>
      </c>
      <c r="EE10" s="216">
        <v>687</v>
      </c>
      <c r="EF10" s="220">
        <v>733</v>
      </c>
      <c r="EG10" s="220">
        <v>761</v>
      </c>
      <c r="EH10" s="221">
        <v>557</v>
      </c>
      <c r="EI10" s="216">
        <v>627</v>
      </c>
      <c r="EJ10" s="220">
        <v>564</v>
      </c>
      <c r="EK10" s="220">
        <v>577</v>
      </c>
      <c r="EL10" s="220">
        <v>792</v>
      </c>
      <c r="EM10" s="220">
        <v>717</v>
      </c>
      <c r="EN10" s="220">
        <v>513</v>
      </c>
      <c r="EO10" s="220">
        <v>577</v>
      </c>
      <c r="EP10" s="220">
        <v>694</v>
      </c>
      <c r="EQ10" s="220">
        <v>840</v>
      </c>
      <c r="ER10" s="220">
        <v>901</v>
      </c>
      <c r="ES10" s="220">
        <v>686</v>
      </c>
      <c r="ET10" s="220">
        <v>902</v>
      </c>
      <c r="EU10" s="220">
        <v>912</v>
      </c>
      <c r="EV10" s="216">
        <v>1230</v>
      </c>
      <c r="EW10" s="220">
        <v>1426</v>
      </c>
      <c r="EX10" s="140">
        <v>1443</v>
      </c>
      <c r="EY10" s="220">
        <v>1307</v>
      </c>
      <c r="EZ10" s="220">
        <v>1504</v>
      </c>
      <c r="FA10" s="220">
        <v>1168</v>
      </c>
      <c r="FB10" s="220">
        <v>1491</v>
      </c>
      <c r="FC10" s="220">
        <v>983</v>
      </c>
      <c r="FD10" s="220">
        <v>782</v>
      </c>
      <c r="FE10" s="220">
        <v>687</v>
      </c>
      <c r="FF10" s="220">
        <v>839</v>
      </c>
      <c r="FG10" s="220">
        <v>697</v>
      </c>
      <c r="FH10" s="222">
        <v>592</v>
      </c>
      <c r="FI10" s="220">
        <v>680</v>
      </c>
      <c r="FJ10" s="220">
        <v>552</v>
      </c>
      <c r="FK10" s="223">
        <v>671</v>
      </c>
      <c r="FL10" s="140">
        <v>578</v>
      </c>
      <c r="FM10" s="221">
        <v>557</v>
      </c>
      <c r="FN10" s="221">
        <v>608</v>
      </c>
      <c r="FO10" s="221">
        <v>669</v>
      </c>
      <c r="FP10" s="143">
        <v>650</v>
      </c>
      <c r="FQ10" s="221">
        <v>517</v>
      </c>
      <c r="FR10" s="144">
        <v>402</v>
      </c>
      <c r="FS10" s="221">
        <v>389</v>
      </c>
      <c r="FT10" s="219">
        <v>586</v>
      </c>
      <c r="FU10" s="144">
        <v>376</v>
      </c>
      <c r="FV10" s="144">
        <v>321</v>
      </c>
      <c r="FW10" s="216">
        <v>449</v>
      </c>
      <c r="FX10" s="216">
        <v>553</v>
      </c>
      <c r="FY10" s="216">
        <v>485</v>
      </c>
      <c r="FZ10" s="216">
        <v>475</v>
      </c>
      <c r="GA10" s="216">
        <v>459</v>
      </c>
      <c r="GB10" s="216">
        <v>472</v>
      </c>
      <c r="GC10" s="216">
        <v>549</v>
      </c>
      <c r="GD10" s="216">
        <v>498</v>
      </c>
      <c r="GE10" s="274">
        <v>489</v>
      </c>
      <c r="GF10" s="274">
        <v>536</v>
      </c>
      <c r="GG10" s="274">
        <v>484</v>
      </c>
      <c r="GH10" s="274">
        <v>445</v>
      </c>
      <c r="GI10" s="274">
        <v>316</v>
      </c>
      <c r="GJ10" s="274">
        <v>385</v>
      </c>
      <c r="GK10" s="274">
        <v>414</v>
      </c>
      <c r="GL10" s="274">
        <v>446</v>
      </c>
      <c r="GM10" s="274">
        <v>385</v>
      </c>
      <c r="GN10" s="225">
        <v>372</v>
      </c>
      <c r="GO10" s="274">
        <v>294</v>
      </c>
      <c r="GP10" s="226">
        <v>596</v>
      </c>
      <c r="GQ10" s="274">
        <v>470</v>
      </c>
      <c r="GR10" s="274">
        <v>563</v>
      </c>
      <c r="GS10" s="274">
        <v>572</v>
      </c>
      <c r="GT10" s="274">
        <v>623</v>
      </c>
      <c r="GU10" s="274">
        <v>612</v>
      </c>
      <c r="GV10" s="274">
        <v>804</v>
      </c>
      <c r="GW10" s="274">
        <v>1397</v>
      </c>
      <c r="GX10" s="274">
        <v>1238</v>
      </c>
      <c r="GY10" s="274">
        <v>717</v>
      </c>
      <c r="GZ10" s="274">
        <v>859</v>
      </c>
      <c r="HA10" s="274">
        <v>1041</v>
      </c>
      <c r="HB10" s="274">
        <v>1335</v>
      </c>
      <c r="HC10" s="274">
        <v>1117</v>
      </c>
      <c r="HD10" s="274">
        <v>649</v>
      </c>
      <c r="HE10" s="274">
        <v>509</v>
      </c>
      <c r="HF10" s="274">
        <v>483</v>
      </c>
      <c r="HG10" s="274">
        <v>637</v>
      </c>
      <c r="HH10" s="274">
        <v>626</v>
      </c>
      <c r="HI10" s="274">
        <v>562</v>
      </c>
      <c r="HJ10" s="274">
        <v>725</v>
      </c>
      <c r="HK10" s="274">
        <v>760</v>
      </c>
      <c r="HL10" s="274">
        <v>619</v>
      </c>
      <c r="HM10" s="274">
        <v>453</v>
      </c>
      <c r="HN10" s="274">
        <v>465</v>
      </c>
      <c r="HO10" s="274">
        <v>420</v>
      </c>
      <c r="HP10" s="274">
        <v>636</v>
      </c>
      <c r="HQ10" s="274">
        <v>494</v>
      </c>
      <c r="HR10" s="274">
        <v>570</v>
      </c>
      <c r="HS10" s="274">
        <v>475</v>
      </c>
      <c r="HT10" s="274">
        <v>786</v>
      </c>
      <c r="HU10" s="274">
        <v>444</v>
      </c>
      <c r="HV10" s="274">
        <v>385</v>
      </c>
      <c r="HW10" s="274">
        <v>614</v>
      </c>
      <c r="HX10" s="274">
        <v>636</v>
      </c>
      <c r="HY10" s="274">
        <v>500</v>
      </c>
      <c r="HZ10" s="274">
        <v>263</v>
      </c>
      <c r="IA10" s="274">
        <v>346</v>
      </c>
      <c r="IB10" s="274">
        <v>424</v>
      </c>
      <c r="IC10" s="274">
        <v>708</v>
      </c>
      <c r="ID10" s="274">
        <v>496</v>
      </c>
      <c r="IE10" s="274">
        <v>312</v>
      </c>
      <c r="IF10" s="274">
        <v>397</v>
      </c>
      <c r="IG10" s="274">
        <v>470</v>
      </c>
      <c r="IH10" s="274">
        <v>507</v>
      </c>
      <c r="II10" s="274">
        <v>314</v>
      </c>
      <c r="IJ10" s="274">
        <v>314</v>
      </c>
      <c r="IK10" s="274">
        <v>568</v>
      </c>
      <c r="IL10" s="274">
        <v>305</v>
      </c>
      <c r="IM10" s="274">
        <v>238</v>
      </c>
      <c r="IN10" s="274">
        <v>215</v>
      </c>
      <c r="IO10" s="274">
        <v>368</v>
      </c>
      <c r="IP10" s="274">
        <v>363</v>
      </c>
      <c r="IQ10" s="274">
        <v>458</v>
      </c>
      <c r="IR10" s="274">
        <v>507</v>
      </c>
      <c r="IS10" s="274">
        <v>490</v>
      </c>
      <c r="IT10" s="274">
        <v>526</v>
      </c>
      <c r="IU10" s="274">
        <v>473</v>
      </c>
      <c r="IV10" s="274">
        <v>663</v>
      </c>
      <c r="IW10" s="274">
        <v>1068</v>
      </c>
      <c r="IX10" s="274">
        <v>730</v>
      </c>
      <c r="IY10" s="274">
        <v>455</v>
      </c>
      <c r="IZ10" s="274">
        <v>668</v>
      </c>
      <c r="JA10" s="274">
        <v>743</v>
      </c>
      <c r="JB10" s="274">
        <v>1002</v>
      </c>
      <c r="JC10" s="274">
        <v>978</v>
      </c>
      <c r="JD10" s="274">
        <v>477</v>
      </c>
      <c r="JE10" s="227">
        <v>894</v>
      </c>
      <c r="JF10" s="98">
        <v>1025</v>
      </c>
      <c r="JG10" s="274">
        <v>461</v>
      </c>
      <c r="JH10" s="274">
        <v>457</v>
      </c>
      <c r="JI10" s="274">
        <v>401</v>
      </c>
      <c r="JJ10" s="274">
        <v>354</v>
      </c>
      <c r="JK10" s="274">
        <v>457</v>
      </c>
      <c r="JL10" s="274">
        <v>439</v>
      </c>
      <c r="JM10" s="98">
        <v>393</v>
      </c>
      <c r="JN10" s="274">
        <v>453</v>
      </c>
      <c r="JO10" s="274">
        <v>306</v>
      </c>
      <c r="JP10" s="274">
        <v>427</v>
      </c>
      <c r="JQ10" s="274">
        <v>267</v>
      </c>
      <c r="JR10" s="274">
        <v>519</v>
      </c>
      <c r="JS10" s="274">
        <v>264</v>
      </c>
      <c r="JT10" s="274">
        <v>283</v>
      </c>
      <c r="JU10" s="274">
        <v>271</v>
      </c>
      <c r="JV10" s="274">
        <v>211</v>
      </c>
      <c r="JW10" s="274">
        <v>222</v>
      </c>
      <c r="JX10" s="274">
        <v>215</v>
      </c>
      <c r="JY10" s="98">
        <v>255</v>
      </c>
      <c r="JZ10" s="98">
        <v>242</v>
      </c>
      <c r="KA10" s="274">
        <v>228</v>
      </c>
      <c r="KB10" s="274">
        <v>231</v>
      </c>
      <c r="KC10" s="274">
        <v>311</v>
      </c>
      <c r="KD10" s="274">
        <v>284</v>
      </c>
      <c r="KE10" s="274">
        <v>165</v>
      </c>
      <c r="KF10" s="274">
        <v>198</v>
      </c>
      <c r="KG10" s="274">
        <v>201</v>
      </c>
      <c r="KH10" s="274">
        <v>264</v>
      </c>
      <c r="KI10" s="274">
        <v>251</v>
      </c>
      <c r="KJ10" s="274">
        <v>218</v>
      </c>
      <c r="KK10" s="274">
        <v>229</v>
      </c>
      <c r="KL10" s="274">
        <v>255</v>
      </c>
      <c r="KM10" s="274">
        <v>223</v>
      </c>
      <c r="KN10" s="274">
        <v>239</v>
      </c>
      <c r="KO10" s="98">
        <v>205</v>
      </c>
      <c r="KP10" s="274">
        <v>206</v>
      </c>
      <c r="KQ10" s="274">
        <v>347</v>
      </c>
      <c r="KR10" s="274">
        <v>277</v>
      </c>
      <c r="KS10" s="274">
        <v>273</v>
      </c>
      <c r="KT10" s="274">
        <v>401</v>
      </c>
      <c r="KU10" s="274">
        <v>329</v>
      </c>
      <c r="KV10" s="274">
        <v>381</v>
      </c>
      <c r="KW10" s="274">
        <v>433</v>
      </c>
      <c r="KX10" s="274">
        <v>459</v>
      </c>
      <c r="KY10" s="274">
        <v>420</v>
      </c>
      <c r="KZ10" s="274">
        <v>644</v>
      </c>
      <c r="LA10" s="274">
        <v>472</v>
      </c>
      <c r="LB10" s="274">
        <v>556</v>
      </c>
      <c r="LC10" s="98">
        <v>507</v>
      </c>
      <c r="LD10" s="274">
        <v>518</v>
      </c>
      <c r="LE10" s="274">
        <v>360</v>
      </c>
      <c r="LF10" s="274">
        <v>310</v>
      </c>
      <c r="LG10" s="274">
        <v>309</v>
      </c>
      <c r="LH10" s="274">
        <v>298</v>
      </c>
      <c r="LI10" s="274">
        <v>300</v>
      </c>
      <c r="LJ10" s="274">
        <v>252</v>
      </c>
      <c r="LK10" s="274">
        <v>303</v>
      </c>
      <c r="LL10" s="274">
        <v>256</v>
      </c>
      <c r="LM10" s="274">
        <v>240</v>
      </c>
      <c r="LN10" s="274">
        <v>257</v>
      </c>
      <c r="LO10" s="274">
        <v>287</v>
      </c>
      <c r="LP10" s="274">
        <v>203</v>
      </c>
      <c r="LQ10" s="274">
        <v>321</v>
      </c>
      <c r="LR10" s="274">
        <v>265</v>
      </c>
      <c r="LS10" s="274">
        <v>183</v>
      </c>
      <c r="LT10" s="274">
        <v>193</v>
      </c>
      <c r="LU10" s="274">
        <v>181</v>
      </c>
      <c r="LV10" s="274">
        <v>156</v>
      </c>
      <c r="LW10" s="274">
        <v>199</v>
      </c>
      <c r="LX10" s="274">
        <v>189</v>
      </c>
      <c r="LY10" s="274">
        <v>253</v>
      </c>
      <c r="LZ10" s="274">
        <v>195</v>
      </c>
      <c r="MA10" s="274">
        <v>167</v>
      </c>
      <c r="MB10" s="274">
        <v>223</v>
      </c>
      <c r="MC10" s="274">
        <v>489</v>
      </c>
      <c r="MD10" s="274">
        <v>317</v>
      </c>
      <c r="ME10" s="274">
        <v>199</v>
      </c>
      <c r="MF10" s="274">
        <v>165</v>
      </c>
      <c r="MG10" s="274">
        <v>171</v>
      </c>
      <c r="MH10" s="274">
        <v>189</v>
      </c>
      <c r="MI10" s="274">
        <v>155</v>
      </c>
      <c r="MJ10" s="274">
        <v>121</v>
      </c>
      <c r="MK10" s="274">
        <v>150</v>
      </c>
      <c r="ML10" s="274">
        <v>131</v>
      </c>
      <c r="MM10" s="274">
        <v>169</v>
      </c>
      <c r="MN10" s="274">
        <v>120</v>
      </c>
      <c r="MO10" s="274">
        <v>141</v>
      </c>
      <c r="MP10" s="274">
        <v>195</v>
      </c>
      <c r="MQ10" s="274">
        <v>255</v>
      </c>
      <c r="MR10" s="274">
        <v>285</v>
      </c>
      <c r="MS10" s="274">
        <v>242</v>
      </c>
      <c r="MT10" s="274">
        <v>221</v>
      </c>
      <c r="MU10" s="274">
        <v>263</v>
      </c>
      <c r="MV10" s="274">
        <v>257</v>
      </c>
      <c r="MW10" s="274">
        <v>308</v>
      </c>
      <c r="MX10" s="274">
        <v>231</v>
      </c>
      <c r="MY10" s="274">
        <v>468</v>
      </c>
      <c r="MZ10" s="274">
        <v>581</v>
      </c>
      <c r="NA10" s="274">
        <v>336</v>
      </c>
      <c r="NB10" s="274">
        <v>651</v>
      </c>
      <c r="NC10" s="274">
        <v>443</v>
      </c>
      <c r="ND10" s="274">
        <v>513</v>
      </c>
      <c r="NE10" s="274">
        <v>293</v>
      </c>
      <c r="NF10" s="274">
        <v>214</v>
      </c>
      <c r="NG10" s="274">
        <v>241</v>
      </c>
      <c r="NH10" s="274">
        <v>335</v>
      </c>
      <c r="NI10" s="274">
        <v>414</v>
      </c>
      <c r="NJ10" s="169">
        <v>200</v>
      </c>
      <c r="NK10" s="274">
        <v>281</v>
      </c>
      <c r="NL10" s="274">
        <v>251</v>
      </c>
      <c r="NM10" s="274">
        <v>256</v>
      </c>
      <c r="NN10" s="274">
        <v>195</v>
      </c>
      <c r="NO10" s="274">
        <v>214</v>
      </c>
      <c r="NP10" s="274">
        <v>219</v>
      </c>
      <c r="NQ10" s="274">
        <v>261</v>
      </c>
      <c r="NR10" s="274">
        <v>219</v>
      </c>
      <c r="NS10" s="274">
        <v>290</v>
      </c>
      <c r="NT10" s="274">
        <v>168</v>
      </c>
      <c r="NU10" s="274">
        <v>191</v>
      </c>
      <c r="NV10" s="274">
        <v>168</v>
      </c>
      <c r="NW10" s="274">
        <v>129</v>
      </c>
      <c r="NX10" s="274">
        <v>131</v>
      </c>
      <c r="NY10" s="274">
        <v>163</v>
      </c>
      <c r="NZ10" s="274">
        <v>136</v>
      </c>
      <c r="OA10" s="274">
        <v>126</v>
      </c>
      <c r="OB10" s="274">
        <v>165</v>
      </c>
      <c r="OC10" s="274">
        <v>158</v>
      </c>
      <c r="OD10" s="274">
        <v>148</v>
      </c>
      <c r="OE10" s="274">
        <v>167</v>
      </c>
      <c r="OF10" s="274">
        <v>163</v>
      </c>
      <c r="OG10" s="274">
        <v>144</v>
      </c>
      <c r="OH10" s="274">
        <v>141</v>
      </c>
      <c r="OI10" s="274">
        <v>143</v>
      </c>
      <c r="OJ10" s="274">
        <v>136</v>
      </c>
      <c r="OK10" s="274">
        <v>145</v>
      </c>
      <c r="OL10" s="274">
        <v>140</v>
      </c>
      <c r="OM10" s="274">
        <v>167</v>
      </c>
      <c r="ON10" s="274">
        <v>196</v>
      </c>
      <c r="OO10" s="274">
        <v>164</v>
      </c>
      <c r="OP10" s="274">
        <v>177</v>
      </c>
      <c r="OQ10" s="274">
        <v>172</v>
      </c>
      <c r="OR10" s="274">
        <v>164</v>
      </c>
      <c r="OS10" s="274">
        <v>183</v>
      </c>
      <c r="OT10" s="274">
        <v>214</v>
      </c>
      <c r="OU10" s="274">
        <v>280</v>
      </c>
      <c r="OV10" s="274">
        <v>260</v>
      </c>
      <c r="OW10" s="274">
        <v>339</v>
      </c>
      <c r="OX10" s="274">
        <v>334</v>
      </c>
      <c r="OY10" s="274">
        <v>400</v>
      </c>
      <c r="OZ10" s="274">
        <v>350</v>
      </c>
      <c r="PA10" s="274">
        <v>356</v>
      </c>
      <c r="PB10" s="274">
        <v>519</v>
      </c>
      <c r="PC10" s="274">
        <v>530</v>
      </c>
      <c r="PD10" s="274">
        <v>395</v>
      </c>
      <c r="PE10" s="274">
        <v>297</v>
      </c>
      <c r="PF10" s="274">
        <v>234</v>
      </c>
      <c r="PG10" s="274">
        <v>259</v>
      </c>
      <c r="PH10" s="274">
        <v>344</v>
      </c>
      <c r="PI10" s="274">
        <v>372</v>
      </c>
      <c r="PJ10" s="274">
        <v>277</v>
      </c>
      <c r="PK10" s="274">
        <v>236</v>
      </c>
      <c r="PL10" s="274">
        <v>207</v>
      </c>
      <c r="PM10" s="274">
        <v>151</v>
      </c>
      <c r="PN10" s="274">
        <v>199</v>
      </c>
      <c r="PO10" s="274">
        <v>197</v>
      </c>
      <c r="PP10" s="274">
        <v>175</v>
      </c>
      <c r="PQ10" s="274">
        <v>211</v>
      </c>
      <c r="PR10" s="274">
        <v>227</v>
      </c>
      <c r="PS10" s="274">
        <v>118</v>
      </c>
      <c r="PT10" s="274">
        <v>138</v>
      </c>
      <c r="PU10" s="274">
        <v>261</v>
      </c>
      <c r="PV10" s="274">
        <v>199</v>
      </c>
      <c r="PW10" s="274">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28">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29">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29">
        <v>115</v>
      </c>
      <c r="UT10" s="229">
        <v>82</v>
      </c>
      <c r="UU10" s="98">
        <v>98</v>
      </c>
      <c r="UV10" s="98">
        <v>182</v>
      </c>
      <c r="UW10" s="98">
        <v>193</v>
      </c>
      <c r="UX10" s="98">
        <v>282</v>
      </c>
      <c r="UY10" s="229">
        <v>193</v>
      </c>
      <c r="UZ10" s="98">
        <v>131</v>
      </c>
      <c r="VA10" s="98">
        <v>184</v>
      </c>
      <c r="VB10" s="98">
        <v>228</v>
      </c>
      <c r="VC10" s="98">
        <v>295</v>
      </c>
      <c r="VD10" s="245">
        <v>188</v>
      </c>
      <c r="VE10" s="98">
        <v>231</v>
      </c>
      <c r="VF10" s="98">
        <v>214</v>
      </c>
      <c r="VG10" s="98">
        <v>193</v>
      </c>
      <c r="VH10" s="98">
        <v>203</v>
      </c>
      <c r="VI10" s="98">
        <v>169</v>
      </c>
      <c r="VJ10" s="98">
        <v>186</v>
      </c>
      <c r="VK10" s="98">
        <v>246</v>
      </c>
      <c r="VL10" s="98">
        <v>225</v>
      </c>
      <c r="VM10" s="98">
        <v>141</v>
      </c>
      <c r="VN10" s="245">
        <v>145</v>
      </c>
      <c r="VO10" s="264">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74">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74">
        <v>243</v>
      </c>
      <c r="WY10" s="98">
        <v>344</v>
      </c>
      <c r="WZ10" s="29">
        <v>244</v>
      </c>
      <c r="XA10" s="29">
        <v>288</v>
      </c>
      <c r="XB10" s="98">
        <v>311</v>
      </c>
      <c r="XC10" s="98">
        <v>367</v>
      </c>
      <c r="XD10" s="98">
        <v>355</v>
      </c>
      <c r="XE10" s="98">
        <v>280</v>
      </c>
      <c r="XF10" s="98">
        <v>176</v>
      </c>
      <c r="XG10" s="98">
        <v>153</v>
      </c>
      <c r="XH10" s="98">
        <v>155</v>
      </c>
      <c r="XI10" s="98">
        <v>468</v>
      </c>
      <c r="XJ10" s="98">
        <v>585</v>
      </c>
      <c r="XK10" s="229">
        <v>306</v>
      </c>
      <c r="XL10" s="229">
        <v>192</v>
      </c>
      <c r="XM10" s="229">
        <v>219</v>
      </c>
      <c r="XN10" s="229">
        <v>157</v>
      </c>
      <c r="XO10" s="294">
        <v>182</v>
      </c>
      <c r="XP10" s="245">
        <v>148</v>
      </c>
      <c r="XQ10" s="245">
        <v>143</v>
      </c>
      <c r="XR10" s="245">
        <v>190</v>
      </c>
      <c r="XS10" s="245">
        <v>153</v>
      </c>
      <c r="XT10" s="245">
        <v>107</v>
      </c>
      <c r="XU10" s="245">
        <v>177</v>
      </c>
      <c r="XV10" s="229">
        <v>79</v>
      </c>
      <c r="XW10" s="229">
        <v>87</v>
      </c>
      <c r="XX10" s="229">
        <v>126</v>
      </c>
      <c r="XY10" s="229">
        <v>130</v>
      </c>
      <c r="XZ10" s="229">
        <v>133</v>
      </c>
      <c r="YA10" s="229">
        <v>100</v>
      </c>
      <c r="YB10" s="229">
        <v>103</v>
      </c>
      <c r="YC10" s="229">
        <v>114</v>
      </c>
      <c r="YD10" s="229">
        <v>131</v>
      </c>
      <c r="YE10" s="229">
        <v>261</v>
      </c>
      <c r="YF10" s="229">
        <v>106</v>
      </c>
      <c r="YG10" s="229">
        <v>105</v>
      </c>
      <c r="YH10" s="229">
        <v>122</v>
      </c>
      <c r="YI10" s="229">
        <v>141</v>
      </c>
      <c r="YJ10" s="229">
        <v>122</v>
      </c>
      <c r="YK10" s="229">
        <v>105</v>
      </c>
      <c r="YL10" s="229">
        <v>106</v>
      </c>
      <c r="YM10" s="229">
        <v>109</v>
      </c>
      <c r="YN10" s="229">
        <v>105</v>
      </c>
      <c r="YO10" s="229">
        <v>153</v>
      </c>
      <c r="YP10" s="229">
        <v>126</v>
      </c>
      <c r="YQ10" s="229">
        <v>164</v>
      </c>
      <c r="YR10" s="229">
        <v>223</v>
      </c>
      <c r="YS10" s="229">
        <v>186</v>
      </c>
      <c r="YT10" s="275">
        <v>160</v>
      </c>
      <c r="YU10" s="229">
        <v>199</v>
      </c>
      <c r="YV10" s="229">
        <v>187</v>
      </c>
      <c r="YW10" s="229">
        <v>171</v>
      </c>
      <c r="YX10" s="229">
        <v>247</v>
      </c>
      <c r="YY10" s="229">
        <v>216</v>
      </c>
      <c r="YZ10" s="229">
        <v>323</v>
      </c>
      <c r="ZA10" s="229">
        <v>257</v>
      </c>
      <c r="ZB10" s="229">
        <v>272</v>
      </c>
      <c r="ZC10" s="229">
        <v>277</v>
      </c>
      <c r="ZD10" s="229">
        <v>297</v>
      </c>
      <c r="ZE10" s="229">
        <v>298</v>
      </c>
      <c r="ZF10" s="229">
        <v>331</v>
      </c>
      <c r="ZG10" s="229">
        <v>304</v>
      </c>
      <c r="ZH10" s="229">
        <v>213</v>
      </c>
      <c r="ZI10" s="341">
        <v>290</v>
      </c>
      <c r="ZJ10" s="253">
        <v>244</v>
      </c>
      <c r="ZK10" s="253">
        <v>181</v>
      </c>
      <c r="ZL10" s="253">
        <v>164</v>
      </c>
      <c r="ZM10" s="253">
        <v>188</v>
      </c>
      <c r="ZN10" s="253">
        <v>198</v>
      </c>
      <c r="ZO10" s="253">
        <v>813</v>
      </c>
      <c r="ZP10" s="229">
        <v>3006</v>
      </c>
      <c r="ZQ10" s="253">
        <v>3078</v>
      </c>
      <c r="ZR10" s="253">
        <v>2602</v>
      </c>
      <c r="ZS10" s="253">
        <v>1196</v>
      </c>
      <c r="ZT10" s="253">
        <v>1184</v>
      </c>
      <c r="ZU10" s="253">
        <v>910</v>
      </c>
      <c r="ZV10" s="253">
        <v>1392</v>
      </c>
      <c r="ZW10" s="253">
        <v>1800</v>
      </c>
      <c r="ZX10" s="253">
        <v>669</v>
      </c>
      <c r="ZY10" s="253"/>
      <c r="ZZ10" s="253"/>
      <c r="AAA10" s="253"/>
      <c r="AAB10" s="253"/>
      <c r="AAC10" s="253"/>
      <c r="AAD10" s="253"/>
      <c r="AAE10" s="253"/>
      <c r="AAF10" s="253"/>
      <c r="AAG10" s="253"/>
      <c r="AAH10" s="253"/>
      <c r="AAI10" s="253"/>
      <c r="AAJ10" s="253"/>
      <c r="AAK10" s="253"/>
      <c r="AAL10" s="253"/>
      <c r="AAM10" s="253"/>
      <c r="AAN10" s="253"/>
      <c r="AAO10" s="253"/>
      <c r="AAP10" s="253"/>
      <c r="AAQ10" s="253"/>
      <c r="AAR10" s="253"/>
      <c r="AAS10" s="253"/>
      <c r="AAT10" s="253"/>
      <c r="AAU10" s="253"/>
      <c r="AAV10" s="253"/>
      <c r="AAW10" s="253"/>
      <c r="AAX10" s="253"/>
      <c r="AAY10" s="253"/>
      <c r="AAZ10" s="253"/>
      <c r="ABA10" s="253"/>
      <c r="ABB10" s="253"/>
      <c r="ABC10" s="253"/>
      <c r="ABD10" s="253"/>
      <c r="ABE10" s="253"/>
      <c r="ABF10" s="253"/>
      <c r="ABG10" s="253"/>
      <c r="ABH10" s="253"/>
      <c r="ABI10" s="253"/>
      <c r="ABJ10" s="253"/>
      <c r="ABK10" s="253"/>
      <c r="ABL10" s="253"/>
      <c r="ABM10" s="253"/>
      <c r="ABN10" s="253"/>
      <c r="ABO10" s="253"/>
      <c r="ABP10" s="253"/>
      <c r="ABQ10" s="253"/>
      <c r="ABR10" s="253"/>
      <c r="ABS10" s="253"/>
      <c r="ABT10" s="253"/>
      <c r="ABU10" s="253"/>
      <c r="ABV10" s="253"/>
      <c r="ABW10" s="253"/>
      <c r="ABX10" s="253"/>
      <c r="ABY10" s="253"/>
      <c r="ABZ10" s="253"/>
      <c r="ACA10" s="253"/>
      <c r="ACB10" s="253"/>
      <c r="ACC10" s="253"/>
      <c r="ACD10" s="253"/>
      <c r="ACE10" s="253"/>
      <c r="ACF10" s="253"/>
      <c r="ACG10" s="253"/>
      <c r="ACH10" s="253"/>
      <c r="ACI10" s="253"/>
      <c r="ACJ10" s="253"/>
      <c r="ACK10" s="253"/>
      <c r="ACL10" s="253"/>
      <c r="ACM10" s="253"/>
      <c r="ACN10" s="253"/>
      <c r="ACO10" s="253"/>
      <c r="ACP10" s="253"/>
      <c r="ACQ10" s="253"/>
      <c r="ACR10" s="253"/>
      <c r="ACS10" s="253"/>
      <c r="ACT10" s="253"/>
      <c r="ACU10" s="253"/>
      <c r="ACV10" s="253"/>
      <c r="ACW10" s="253"/>
      <c r="ACX10" s="253"/>
      <c r="ACY10" s="253"/>
      <c r="ACZ10" s="253"/>
      <c r="ADA10" s="253"/>
      <c r="ADB10" s="253"/>
      <c r="ADC10" s="253"/>
      <c r="ADD10" s="253"/>
      <c r="ADE10" s="253"/>
      <c r="ADF10" s="253"/>
      <c r="ADG10" s="253"/>
      <c r="ADH10" s="253"/>
      <c r="ADI10" s="253"/>
    </row>
    <row r="11" spans="1:789" s="98" customFormat="1" ht="12.6" customHeight="1" x14ac:dyDescent="0.2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16">
        <v>602</v>
      </c>
      <c r="BH11" s="10">
        <v>437</v>
      </c>
      <c r="BI11" s="10">
        <v>525</v>
      </c>
      <c r="BJ11" s="10">
        <v>657</v>
      </c>
      <c r="BK11" s="10">
        <v>474</v>
      </c>
      <c r="BL11" s="216">
        <v>390</v>
      </c>
      <c r="BM11" s="216">
        <v>430</v>
      </c>
      <c r="BN11" s="14">
        <v>375</v>
      </c>
      <c r="BO11" s="216">
        <v>435</v>
      </c>
      <c r="BP11" s="216">
        <v>430</v>
      </c>
      <c r="BQ11" s="216">
        <v>893</v>
      </c>
      <c r="BR11" s="216">
        <v>417</v>
      </c>
      <c r="BS11" s="216">
        <v>414</v>
      </c>
      <c r="BT11" s="216">
        <v>482</v>
      </c>
      <c r="BU11" s="216">
        <v>395</v>
      </c>
      <c r="BV11" s="216">
        <v>381</v>
      </c>
      <c r="BW11" s="217">
        <v>370</v>
      </c>
      <c r="BX11" s="217">
        <v>443</v>
      </c>
      <c r="BY11" s="217">
        <v>404</v>
      </c>
      <c r="BZ11" s="217">
        <v>607</v>
      </c>
      <c r="CA11" s="218">
        <v>471</v>
      </c>
      <c r="CB11" s="218">
        <v>402</v>
      </c>
      <c r="CC11" s="216">
        <v>797</v>
      </c>
      <c r="CD11" s="216">
        <v>603</v>
      </c>
      <c r="CE11" s="216">
        <v>526</v>
      </c>
      <c r="CF11" s="216">
        <v>727</v>
      </c>
      <c r="CG11" s="216">
        <v>516</v>
      </c>
      <c r="CH11" s="218">
        <v>508</v>
      </c>
      <c r="CI11" s="218">
        <v>422</v>
      </c>
      <c r="CJ11" s="216">
        <v>462</v>
      </c>
      <c r="CK11" s="218">
        <v>474</v>
      </c>
      <c r="CL11" s="218">
        <v>772</v>
      </c>
      <c r="CM11" s="218">
        <v>3240</v>
      </c>
      <c r="CN11" s="218">
        <v>3614</v>
      </c>
      <c r="CO11" s="218">
        <v>1624</v>
      </c>
      <c r="CP11" s="218">
        <v>1469</v>
      </c>
      <c r="CQ11" s="216">
        <v>1699</v>
      </c>
      <c r="CR11" s="218">
        <v>2075</v>
      </c>
      <c r="CS11" s="218">
        <v>1831</v>
      </c>
      <c r="CT11" s="218">
        <v>2055</v>
      </c>
      <c r="CU11" s="216">
        <v>1407</v>
      </c>
      <c r="CV11" s="218">
        <v>1737</v>
      </c>
      <c r="CW11" s="218">
        <v>1339</v>
      </c>
      <c r="CX11" s="218">
        <v>1839</v>
      </c>
      <c r="CY11" s="218">
        <v>1529</v>
      </c>
      <c r="CZ11" s="216">
        <v>1547</v>
      </c>
      <c r="DA11" s="218">
        <v>1953</v>
      </c>
      <c r="DB11" s="219">
        <v>1887</v>
      </c>
      <c r="DC11" s="218">
        <v>1822</v>
      </c>
      <c r="DD11" s="218">
        <v>1883</v>
      </c>
      <c r="DE11" s="218">
        <v>1778</v>
      </c>
      <c r="DF11" s="218">
        <v>1939</v>
      </c>
      <c r="DG11" s="218">
        <v>1815</v>
      </c>
      <c r="DH11" s="218">
        <v>1839</v>
      </c>
      <c r="DI11" s="216">
        <v>2005</v>
      </c>
      <c r="DJ11" s="216">
        <v>2042</v>
      </c>
      <c r="DK11" s="216">
        <v>1657</v>
      </c>
      <c r="DL11" s="216">
        <v>1530</v>
      </c>
      <c r="DM11" s="216">
        <v>1595</v>
      </c>
      <c r="DN11" s="216">
        <v>1776</v>
      </c>
      <c r="DO11" s="216">
        <v>2208</v>
      </c>
      <c r="DP11" s="216">
        <v>1835</v>
      </c>
      <c r="DQ11" s="216">
        <v>1855</v>
      </c>
      <c r="DR11" s="216">
        <v>1474</v>
      </c>
      <c r="DS11" s="216">
        <v>1971</v>
      </c>
      <c r="DT11" s="216">
        <v>1264</v>
      </c>
      <c r="DU11" s="216">
        <v>1512</v>
      </c>
      <c r="DV11" s="216">
        <v>1651</v>
      </c>
      <c r="DW11" s="216">
        <v>1598</v>
      </c>
      <c r="DX11" s="216">
        <v>1441</v>
      </c>
      <c r="DY11" s="216">
        <v>1268</v>
      </c>
      <c r="DZ11" s="216">
        <v>1374</v>
      </c>
      <c r="EA11" s="216">
        <v>1341</v>
      </c>
      <c r="EB11" s="216">
        <v>1285</v>
      </c>
      <c r="EC11" s="14">
        <v>1884</v>
      </c>
      <c r="ED11" s="216">
        <v>1693</v>
      </c>
      <c r="EE11" s="216">
        <v>1255</v>
      </c>
      <c r="EF11" s="220">
        <v>1159</v>
      </c>
      <c r="EG11" s="220">
        <v>1301</v>
      </c>
      <c r="EH11" s="221">
        <v>1318</v>
      </c>
      <c r="EI11" s="216">
        <v>1120</v>
      </c>
      <c r="EJ11" s="220">
        <v>1173</v>
      </c>
      <c r="EK11" s="220">
        <v>1368</v>
      </c>
      <c r="EL11" s="220">
        <v>1370</v>
      </c>
      <c r="EM11" s="220">
        <v>1262</v>
      </c>
      <c r="EN11" s="220">
        <v>1599</v>
      </c>
      <c r="EO11" s="220">
        <v>1188</v>
      </c>
      <c r="EP11" s="220">
        <v>1319</v>
      </c>
      <c r="EQ11" s="220">
        <v>1170</v>
      </c>
      <c r="ER11" s="220">
        <v>1196</v>
      </c>
      <c r="ES11" s="220">
        <v>1209</v>
      </c>
      <c r="ET11" s="220">
        <v>1314</v>
      </c>
      <c r="EU11" s="220">
        <v>1170</v>
      </c>
      <c r="EV11" s="216">
        <v>1189</v>
      </c>
      <c r="EW11" s="220">
        <v>1106</v>
      </c>
      <c r="EX11" s="140">
        <v>1614</v>
      </c>
      <c r="EY11" s="220">
        <v>1420</v>
      </c>
      <c r="EZ11" s="220">
        <v>1089</v>
      </c>
      <c r="FA11" s="220">
        <v>1101</v>
      </c>
      <c r="FB11" s="220">
        <v>1505</v>
      </c>
      <c r="FC11" s="220">
        <v>1593</v>
      </c>
      <c r="FD11" s="220">
        <v>1345</v>
      </c>
      <c r="FE11" s="220">
        <v>863</v>
      </c>
      <c r="FF11" s="220">
        <v>955</v>
      </c>
      <c r="FG11" s="220">
        <v>1008</v>
      </c>
      <c r="FH11" s="222">
        <v>917</v>
      </c>
      <c r="FI11" s="220">
        <v>1071</v>
      </c>
      <c r="FJ11" s="220">
        <v>1006</v>
      </c>
      <c r="FK11" s="223">
        <v>891</v>
      </c>
      <c r="FL11" s="140">
        <v>925</v>
      </c>
      <c r="FM11" s="221">
        <v>832</v>
      </c>
      <c r="FN11" s="221">
        <v>772</v>
      </c>
      <c r="FO11" s="221">
        <v>812</v>
      </c>
      <c r="FP11" s="143">
        <v>902</v>
      </c>
      <c r="FQ11" s="221">
        <v>670</v>
      </c>
      <c r="FR11" s="144">
        <v>673</v>
      </c>
      <c r="FS11" s="221">
        <v>790</v>
      </c>
      <c r="FT11" s="219">
        <v>889</v>
      </c>
      <c r="FU11" s="144">
        <v>606</v>
      </c>
      <c r="FV11" s="144">
        <v>556</v>
      </c>
      <c r="FW11" s="216">
        <v>663</v>
      </c>
      <c r="FX11" s="216">
        <v>686</v>
      </c>
      <c r="FY11" s="216">
        <v>620</v>
      </c>
      <c r="FZ11" s="216">
        <v>620</v>
      </c>
      <c r="GA11" s="216">
        <v>783</v>
      </c>
      <c r="GB11" s="216">
        <v>741</v>
      </c>
      <c r="GC11" s="216">
        <v>714</v>
      </c>
      <c r="GD11" s="216">
        <v>797</v>
      </c>
      <c r="GE11" s="274">
        <v>656</v>
      </c>
      <c r="GF11" s="274">
        <v>600</v>
      </c>
      <c r="GG11" s="274">
        <v>609</v>
      </c>
      <c r="GH11" s="274">
        <v>570</v>
      </c>
      <c r="GI11" s="274">
        <v>628</v>
      </c>
      <c r="GJ11" s="274">
        <v>583</v>
      </c>
      <c r="GK11" s="274">
        <v>775</v>
      </c>
      <c r="GL11" s="274">
        <v>716</v>
      </c>
      <c r="GM11" s="274">
        <v>554</v>
      </c>
      <c r="GN11" s="225">
        <v>497</v>
      </c>
      <c r="GO11" s="274">
        <v>564</v>
      </c>
      <c r="GP11" s="226">
        <v>628</v>
      </c>
      <c r="GQ11" s="274">
        <v>566</v>
      </c>
      <c r="GR11" s="274">
        <v>587</v>
      </c>
      <c r="GS11" s="274">
        <v>621</v>
      </c>
      <c r="GT11" s="274">
        <v>679</v>
      </c>
      <c r="GU11" s="274">
        <v>607</v>
      </c>
      <c r="GV11" s="274">
        <v>691</v>
      </c>
      <c r="GW11" s="274">
        <v>448</v>
      </c>
      <c r="GX11" s="274">
        <v>1023</v>
      </c>
      <c r="GY11" s="274">
        <v>694</v>
      </c>
      <c r="GZ11" s="274">
        <v>750</v>
      </c>
      <c r="HA11" s="274">
        <v>707</v>
      </c>
      <c r="HB11" s="274">
        <v>787</v>
      </c>
      <c r="HC11" s="274">
        <v>1132</v>
      </c>
      <c r="HD11" s="274">
        <v>620</v>
      </c>
      <c r="HE11" s="274">
        <v>636</v>
      </c>
      <c r="HF11" s="274">
        <v>624</v>
      </c>
      <c r="HG11" s="274">
        <v>629</v>
      </c>
      <c r="HH11" s="274">
        <v>540</v>
      </c>
      <c r="HI11" s="274">
        <v>493</v>
      </c>
      <c r="HJ11" s="274">
        <v>462</v>
      </c>
      <c r="HK11" s="274">
        <v>538</v>
      </c>
      <c r="HL11" s="274">
        <v>539</v>
      </c>
      <c r="HM11" s="274">
        <v>559</v>
      </c>
      <c r="HN11" s="274">
        <v>520</v>
      </c>
      <c r="HO11" s="274">
        <v>509</v>
      </c>
      <c r="HP11" s="274">
        <v>612</v>
      </c>
      <c r="HQ11" s="274">
        <v>482</v>
      </c>
      <c r="HR11" s="274">
        <v>440</v>
      </c>
      <c r="HS11" s="274">
        <v>463</v>
      </c>
      <c r="HT11" s="274">
        <v>476</v>
      </c>
      <c r="HU11" s="274">
        <v>492</v>
      </c>
      <c r="HV11" s="274">
        <v>421</v>
      </c>
      <c r="HW11" s="274">
        <v>476</v>
      </c>
      <c r="HX11" s="274">
        <v>376</v>
      </c>
      <c r="HY11" s="274">
        <v>525</v>
      </c>
      <c r="HZ11" s="274">
        <v>463</v>
      </c>
      <c r="IA11" s="274">
        <v>459</v>
      </c>
      <c r="IB11" s="274">
        <v>439</v>
      </c>
      <c r="IC11" s="274">
        <v>492</v>
      </c>
      <c r="ID11" s="274">
        <v>516</v>
      </c>
      <c r="IE11" s="274">
        <v>392</v>
      </c>
      <c r="IF11" s="274">
        <v>515</v>
      </c>
      <c r="IG11" s="274">
        <v>474</v>
      </c>
      <c r="IH11" s="274">
        <v>474</v>
      </c>
      <c r="II11" s="274">
        <v>442</v>
      </c>
      <c r="IJ11" s="274">
        <v>362</v>
      </c>
      <c r="IK11" s="274">
        <v>436</v>
      </c>
      <c r="IL11" s="274">
        <v>370</v>
      </c>
      <c r="IM11" s="274">
        <v>426</v>
      </c>
      <c r="IN11" s="274">
        <v>565</v>
      </c>
      <c r="IO11" s="274">
        <v>501</v>
      </c>
      <c r="IP11" s="274">
        <v>596</v>
      </c>
      <c r="IQ11" s="274">
        <v>653</v>
      </c>
      <c r="IR11" s="274">
        <v>690</v>
      </c>
      <c r="IS11" s="274">
        <v>534</v>
      </c>
      <c r="IT11" s="274">
        <v>530</v>
      </c>
      <c r="IU11" s="274">
        <v>427</v>
      </c>
      <c r="IV11" s="274">
        <v>624</v>
      </c>
      <c r="IW11" s="274">
        <v>463</v>
      </c>
      <c r="IX11" s="274">
        <v>634</v>
      </c>
      <c r="IY11" s="274">
        <v>530</v>
      </c>
      <c r="IZ11" s="274">
        <v>552</v>
      </c>
      <c r="JA11" s="274">
        <v>764</v>
      </c>
      <c r="JB11" s="274">
        <v>504</v>
      </c>
      <c r="JC11" s="274">
        <v>754</v>
      </c>
      <c r="JD11" s="274">
        <v>503</v>
      </c>
      <c r="JE11" s="227">
        <v>406</v>
      </c>
      <c r="JF11" s="98">
        <v>736</v>
      </c>
      <c r="JG11" s="274">
        <v>461</v>
      </c>
      <c r="JH11" s="274">
        <v>592</v>
      </c>
      <c r="JI11" s="274">
        <v>519</v>
      </c>
      <c r="JJ11" s="274">
        <v>602</v>
      </c>
      <c r="JK11" s="274">
        <v>481</v>
      </c>
      <c r="JL11" s="274">
        <v>554</v>
      </c>
      <c r="JM11" s="98">
        <v>378</v>
      </c>
      <c r="JN11" s="274">
        <v>345</v>
      </c>
      <c r="JO11" s="274">
        <v>647</v>
      </c>
      <c r="JP11" s="274">
        <v>470</v>
      </c>
      <c r="JQ11" s="274">
        <v>359</v>
      </c>
      <c r="JR11" s="274">
        <v>338</v>
      </c>
      <c r="JS11" s="274">
        <v>326</v>
      </c>
      <c r="JT11" s="274">
        <v>390</v>
      </c>
      <c r="JU11" s="274">
        <v>403</v>
      </c>
      <c r="JV11" s="274">
        <v>366</v>
      </c>
      <c r="JW11" s="274">
        <v>328</v>
      </c>
      <c r="JX11" s="274">
        <v>336</v>
      </c>
      <c r="JY11" s="98">
        <v>413</v>
      </c>
      <c r="JZ11" s="98">
        <v>309</v>
      </c>
      <c r="KA11" s="274">
        <v>345</v>
      </c>
      <c r="KB11" s="274">
        <v>540</v>
      </c>
      <c r="KC11" s="274">
        <v>532</v>
      </c>
      <c r="KD11" s="274">
        <v>535</v>
      </c>
      <c r="KE11" s="274">
        <v>366</v>
      </c>
      <c r="KF11" s="274">
        <v>767</v>
      </c>
      <c r="KG11" s="274">
        <v>353</v>
      </c>
      <c r="KH11" s="274">
        <v>423</v>
      </c>
      <c r="KI11" s="274">
        <v>337</v>
      </c>
      <c r="KJ11" s="274">
        <v>388</v>
      </c>
      <c r="KK11" s="274">
        <v>338</v>
      </c>
      <c r="KL11" s="274">
        <v>434</v>
      </c>
      <c r="KM11" s="274">
        <v>443</v>
      </c>
      <c r="KN11" s="274">
        <v>418</v>
      </c>
      <c r="KO11" s="98">
        <v>409</v>
      </c>
      <c r="KP11" s="274">
        <v>409</v>
      </c>
      <c r="KQ11" s="274">
        <v>534</v>
      </c>
      <c r="KR11" s="274">
        <v>490</v>
      </c>
      <c r="KS11" s="274">
        <v>561</v>
      </c>
      <c r="KT11" s="274">
        <v>547</v>
      </c>
      <c r="KU11" s="274">
        <v>581</v>
      </c>
      <c r="KV11" s="274">
        <v>499</v>
      </c>
      <c r="KW11" s="274">
        <v>690</v>
      </c>
      <c r="KX11" s="274">
        <v>577</v>
      </c>
      <c r="KY11" s="274">
        <v>556</v>
      </c>
      <c r="KZ11" s="274">
        <v>496</v>
      </c>
      <c r="LA11" s="274">
        <v>472</v>
      </c>
      <c r="LB11" s="274">
        <v>597</v>
      </c>
      <c r="LC11" s="98">
        <v>598</v>
      </c>
      <c r="LD11" s="274">
        <v>682</v>
      </c>
      <c r="LE11" s="274">
        <v>462</v>
      </c>
      <c r="LF11" s="274">
        <v>435</v>
      </c>
      <c r="LG11" s="274">
        <v>444</v>
      </c>
      <c r="LH11" s="274">
        <v>441</v>
      </c>
      <c r="LI11" s="274">
        <v>376</v>
      </c>
      <c r="LJ11" s="274">
        <v>322</v>
      </c>
      <c r="LK11" s="274">
        <v>448</v>
      </c>
      <c r="LL11" s="274">
        <v>419</v>
      </c>
      <c r="LM11" s="274">
        <v>376</v>
      </c>
      <c r="LN11" s="274">
        <v>405</v>
      </c>
      <c r="LO11" s="274">
        <v>633</v>
      </c>
      <c r="LP11" s="274">
        <v>460</v>
      </c>
      <c r="LQ11" s="274">
        <v>484</v>
      </c>
      <c r="LR11" s="274">
        <v>335</v>
      </c>
      <c r="LS11" s="274">
        <v>310</v>
      </c>
      <c r="LT11" s="274">
        <v>352</v>
      </c>
      <c r="LU11" s="274">
        <v>325</v>
      </c>
      <c r="LV11" s="274">
        <v>321</v>
      </c>
      <c r="LW11" s="274">
        <v>286</v>
      </c>
      <c r="LX11" s="274">
        <v>364</v>
      </c>
      <c r="LY11" s="274">
        <v>433</v>
      </c>
      <c r="LZ11" s="274">
        <v>646</v>
      </c>
      <c r="MA11" s="274">
        <v>636</v>
      </c>
      <c r="MB11" s="274">
        <v>492</v>
      </c>
      <c r="MC11" s="274">
        <v>492</v>
      </c>
      <c r="MD11" s="274">
        <v>743</v>
      </c>
      <c r="ME11" s="274">
        <v>741</v>
      </c>
      <c r="MF11" s="274">
        <v>564</v>
      </c>
      <c r="MG11" s="274">
        <v>458</v>
      </c>
      <c r="MH11" s="274">
        <v>460</v>
      </c>
      <c r="MI11" s="274">
        <v>416</v>
      </c>
      <c r="MJ11" s="274">
        <v>479</v>
      </c>
      <c r="MK11" s="274">
        <v>472</v>
      </c>
      <c r="ML11" s="274">
        <v>303</v>
      </c>
      <c r="MM11" s="274">
        <v>428</v>
      </c>
      <c r="MN11" s="274">
        <v>482</v>
      </c>
      <c r="MO11" s="274">
        <v>395</v>
      </c>
      <c r="MP11" s="274">
        <v>527</v>
      </c>
      <c r="MQ11" s="274">
        <v>568</v>
      </c>
      <c r="MR11" s="274">
        <v>427</v>
      </c>
      <c r="MS11" s="274">
        <v>414</v>
      </c>
      <c r="MT11" s="274">
        <v>618</v>
      </c>
      <c r="MU11" s="274">
        <v>541</v>
      </c>
      <c r="MV11" s="274">
        <v>493</v>
      </c>
      <c r="MW11" s="274">
        <v>428</v>
      </c>
      <c r="MX11" s="274">
        <v>448</v>
      </c>
      <c r="MY11" s="274">
        <v>804</v>
      </c>
      <c r="MZ11" s="274">
        <v>516</v>
      </c>
      <c r="NA11" s="274">
        <v>500</v>
      </c>
      <c r="NB11" s="274">
        <v>587</v>
      </c>
      <c r="NC11" s="274">
        <v>792</v>
      </c>
      <c r="ND11" s="274">
        <v>714</v>
      </c>
      <c r="NE11" s="274">
        <v>473</v>
      </c>
      <c r="NF11" s="274">
        <v>461</v>
      </c>
      <c r="NG11" s="274">
        <v>568</v>
      </c>
      <c r="NH11" s="274">
        <v>424</v>
      </c>
      <c r="NI11" s="274">
        <v>490</v>
      </c>
      <c r="NJ11" s="169">
        <v>630</v>
      </c>
      <c r="NK11" s="274">
        <v>579</v>
      </c>
      <c r="NL11" s="274">
        <v>630</v>
      </c>
      <c r="NM11" s="274">
        <v>418</v>
      </c>
      <c r="NN11" s="274">
        <v>373</v>
      </c>
      <c r="NO11" s="274">
        <v>429</v>
      </c>
      <c r="NP11" s="274">
        <v>412</v>
      </c>
      <c r="NQ11" s="274">
        <v>414</v>
      </c>
      <c r="NR11" s="274">
        <v>425</v>
      </c>
      <c r="NS11" s="274">
        <v>470</v>
      </c>
      <c r="NT11" s="274">
        <v>366</v>
      </c>
      <c r="NU11" s="274">
        <v>414</v>
      </c>
      <c r="NV11" s="274">
        <v>341</v>
      </c>
      <c r="NW11" s="274">
        <v>314</v>
      </c>
      <c r="NX11" s="274">
        <v>403</v>
      </c>
      <c r="NY11" s="274">
        <v>452</v>
      </c>
      <c r="NZ11" s="274">
        <v>377</v>
      </c>
      <c r="OA11" s="274">
        <v>425</v>
      </c>
      <c r="OB11" s="274">
        <v>405</v>
      </c>
      <c r="OC11" s="274">
        <v>369</v>
      </c>
      <c r="OD11" s="274">
        <v>395</v>
      </c>
      <c r="OE11" s="274">
        <v>361</v>
      </c>
      <c r="OF11" s="274">
        <v>400</v>
      </c>
      <c r="OG11" s="274">
        <v>367</v>
      </c>
      <c r="OH11" s="274">
        <v>431</v>
      </c>
      <c r="OI11" s="274">
        <v>328</v>
      </c>
      <c r="OJ11" s="274">
        <v>589</v>
      </c>
      <c r="OK11" s="274">
        <v>483</v>
      </c>
      <c r="OL11" s="274">
        <v>419</v>
      </c>
      <c r="OM11" s="274">
        <v>434</v>
      </c>
      <c r="ON11" s="274">
        <v>332</v>
      </c>
      <c r="OO11" s="274">
        <v>440</v>
      </c>
      <c r="OP11" s="274">
        <v>363</v>
      </c>
      <c r="OQ11" s="274">
        <v>426</v>
      </c>
      <c r="OR11" s="274">
        <v>421</v>
      </c>
      <c r="OS11" s="274">
        <v>368</v>
      </c>
      <c r="OT11" s="274">
        <v>412</v>
      </c>
      <c r="OU11" s="274">
        <v>391</v>
      </c>
      <c r="OV11" s="274">
        <v>303</v>
      </c>
      <c r="OW11" s="274">
        <v>408</v>
      </c>
      <c r="OX11" s="274">
        <v>323</v>
      </c>
      <c r="OY11" s="274">
        <v>575</v>
      </c>
      <c r="OZ11" s="274">
        <v>356</v>
      </c>
      <c r="PA11" s="274">
        <v>461</v>
      </c>
      <c r="PB11" s="274">
        <v>461</v>
      </c>
      <c r="PC11" s="274">
        <v>380</v>
      </c>
      <c r="PD11" s="274">
        <v>497</v>
      </c>
      <c r="PE11" s="274">
        <v>379</v>
      </c>
      <c r="PF11" s="274">
        <v>381</v>
      </c>
      <c r="PG11" s="274">
        <v>487</v>
      </c>
      <c r="PH11" s="274">
        <v>485</v>
      </c>
      <c r="PI11" s="274">
        <v>513</v>
      </c>
      <c r="PJ11" s="274">
        <v>312</v>
      </c>
      <c r="PK11" s="274">
        <v>317</v>
      </c>
      <c r="PL11" s="274">
        <v>476</v>
      </c>
      <c r="PM11" s="274">
        <v>520</v>
      </c>
      <c r="PN11" s="274">
        <v>372</v>
      </c>
      <c r="PO11" s="274">
        <v>389</v>
      </c>
      <c r="PP11" s="274">
        <v>354</v>
      </c>
      <c r="PQ11" s="274">
        <v>366</v>
      </c>
      <c r="PR11" s="274">
        <v>382</v>
      </c>
      <c r="PS11" s="274">
        <v>330</v>
      </c>
      <c r="PT11" s="274">
        <v>357</v>
      </c>
      <c r="PU11" s="274">
        <v>427</v>
      </c>
      <c r="PV11" s="274">
        <v>328</v>
      </c>
      <c r="PW11" s="274">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28">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29">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29">
        <v>300</v>
      </c>
      <c r="UT11" s="229">
        <v>319</v>
      </c>
      <c r="UU11" s="98">
        <v>290</v>
      </c>
      <c r="UV11" s="98">
        <v>233</v>
      </c>
      <c r="UW11" s="98">
        <v>261</v>
      </c>
      <c r="UX11" s="98">
        <v>287</v>
      </c>
      <c r="UY11" s="229">
        <v>281</v>
      </c>
      <c r="UZ11" s="98">
        <v>242</v>
      </c>
      <c r="VA11" s="98">
        <v>257</v>
      </c>
      <c r="VB11" s="98">
        <v>242</v>
      </c>
      <c r="VC11" s="98">
        <v>265</v>
      </c>
      <c r="VD11" s="245">
        <v>264</v>
      </c>
      <c r="VE11" s="98">
        <v>351</v>
      </c>
      <c r="VF11" s="98">
        <v>375</v>
      </c>
      <c r="VG11" s="98">
        <v>401</v>
      </c>
      <c r="VH11" s="98">
        <v>329</v>
      </c>
      <c r="VI11" s="98">
        <v>296</v>
      </c>
      <c r="VJ11" s="98">
        <v>239</v>
      </c>
      <c r="VK11" s="98">
        <v>238</v>
      </c>
      <c r="VL11" s="98">
        <v>286</v>
      </c>
      <c r="VM11" s="98">
        <v>248</v>
      </c>
      <c r="VN11" s="245">
        <v>251</v>
      </c>
      <c r="VO11" s="264">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74">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74">
        <v>318</v>
      </c>
      <c r="WY11" s="98">
        <v>314</v>
      </c>
      <c r="WZ11" s="29">
        <v>265</v>
      </c>
      <c r="XA11" s="29">
        <v>303</v>
      </c>
      <c r="XB11" s="98">
        <v>325</v>
      </c>
      <c r="XC11" s="98">
        <v>308</v>
      </c>
      <c r="XD11" s="98">
        <v>350</v>
      </c>
      <c r="XE11" s="98">
        <v>352</v>
      </c>
      <c r="XF11" s="98">
        <v>315</v>
      </c>
      <c r="XG11" s="98">
        <v>247</v>
      </c>
      <c r="XH11" s="98">
        <v>250</v>
      </c>
      <c r="XI11" s="98">
        <v>252</v>
      </c>
      <c r="XJ11" s="98">
        <v>327</v>
      </c>
      <c r="XK11" s="229">
        <v>316</v>
      </c>
      <c r="XL11" s="229">
        <v>264</v>
      </c>
      <c r="XM11" s="229">
        <v>344</v>
      </c>
      <c r="XN11" s="229">
        <v>254</v>
      </c>
      <c r="XO11" s="294">
        <v>298</v>
      </c>
      <c r="XP11" s="245">
        <v>333</v>
      </c>
      <c r="XQ11" s="245">
        <v>337</v>
      </c>
      <c r="XR11" s="245">
        <v>277</v>
      </c>
      <c r="XS11" s="245">
        <v>298</v>
      </c>
      <c r="XT11" s="245">
        <v>273</v>
      </c>
      <c r="XU11" s="245">
        <v>232</v>
      </c>
      <c r="XV11" s="229">
        <v>296</v>
      </c>
      <c r="XW11" s="229">
        <v>276</v>
      </c>
      <c r="XX11" s="229">
        <v>300</v>
      </c>
      <c r="XY11" s="229">
        <v>228</v>
      </c>
      <c r="XZ11" s="229">
        <v>336</v>
      </c>
      <c r="YA11" s="229">
        <v>243</v>
      </c>
      <c r="YB11" s="229">
        <v>236</v>
      </c>
      <c r="YC11" s="229">
        <v>343</v>
      </c>
      <c r="YD11" s="229">
        <v>292</v>
      </c>
      <c r="YE11" s="229">
        <v>314</v>
      </c>
      <c r="YF11" s="229">
        <v>233</v>
      </c>
      <c r="YG11" s="229">
        <v>227</v>
      </c>
      <c r="YH11" s="229">
        <v>252</v>
      </c>
      <c r="YI11" s="229">
        <v>333</v>
      </c>
      <c r="YJ11" s="229">
        <v>286</v>
      </c>
      <c r="YK11" s="229">
        <v>297</v>
      </c>
      <c r="YL11" s="229">
        <v>282</v>
      </c>
      <c r="YM11" s="229">
        <v>276</v>
      </c>
      <c r="YN11" s="229">
        <v>411</v>
      </c>
      <c r="YO11" s="229">
        <v>299</v>
      </c>
      <c r="YP11" s="229">
        <v>375</v>
      </c>
      <c r="YQ11" s="229">
        <v>398</v>
      </c>
      <c r="YR11" s="229">
        <v>330</v>
      </c>
      <c r="YS11" s="229">
        <v>323</v>
      </c>
      <c r="YT11" s="275">
        <v>295</v>
      </c>
      <c r="YU11" s="229">
        <v>297</v>
      </c>
      <c r="YV11" s="229">
        <v>292</v>
      </c>
      <c r="YW11" s="229">
        <v>345</v>
      </c>
      <c r="YX11" s="229">
        <v>662</v>
      </c>
      <c r="YY11" s="229">
        <v>356</v>
      </c>
      <c r="YZ11" s="229">
        <v>457</v>
      </c>
      <c r="ZA11" s="229">
        <v>352</v>
      </c>
      <c r="ZB11" s="229">
        <v>542</v>
      </c>
      <c r="ZC11" s="229">
        <v>465</v>
      </c>
      <c r="ZD11" s="229">
        <v>466</v>
      </c>
      <c r="ZE11" s="229">
        <v>500</v>
      </c>
      <c r="ZF11" s="229">
        <v>478</v>
      </c>
      <c r="ZG11" s="229">
        <v>430</v>
      </c>
      <c r="ZH11" s="229">
        <v>407</v>
      </c>
      <c r="ZI11" s="341">
        <v>422</v>
      </c>
      <c r="ZJ11" s="253">
        <v>418</v>
      </c>
      <c r="ZK11" s="253">
        <v>337</v>
      </c>
      <c r="ZL11" s="253">
        <v>313</v>
      </c>
      <c r="ZM11" s="253">
        <v>370</v>
      </c>
      <c r="ZN11" s="253">
        <v>404</v>
      </c>
      <c r="ZO11" s="253">
        <v>2005</v>
      </c>
      <c r="ZP11" s="229">
        <v>8151</v>
      </c>
      <c r="ZQ11" s="253">
        <v>7200</v>
      </c>
      <c r="ZR11" s="253">
        <v>28721</v>
      </c>
      <c r="ZS11" s="253">
        <v>5748</v>
      </c>
      <c r="ZT11" s="253">
        <v>3583</v>
      </c>
      <c r="ZU11" s="253">
        <v>3238</v>
      </c>
      <c r="ZV11" s="253">
        <v>4981</v>
      </c>
      <c r="ZW11" s="253">
        <v>7284</v>
      </c>
      <c r="ZX11" s="253">
        <v>2287</v>
      </c>
      <c r="ZY11" s="253"/>
      <c r="ZZ11" s="253"/>
      <c r="AAA11" s="253"/>
      <c r="AAB11" s="253"/>
      <c r="AAC11" s="253"/>
      <c r="AAD11" s="253"/>
      <c r="AAE11" s="253"/>
      <c r="AAF11" s="253"/>
      <c r="AAG11" s="253"/>
      <c r="AAH11" s="253"/>
      <c r="AAI11" s="253"/>
      <c r="AAJ11" s="253"/>
      <c r="AAK11" s="253"/>
      <c r="AAL11" s="253"/>
      <c r="AAM11" s="253"/>
      <c r="AAN11" s="253"/>
      <c r="AAO11" s="253"/>
      <c r="AAP11" s="253"/>
      <c r="AAQ11" s="253"/>
      <c r="AAR11" s="253"/>
      <c r="AAS11" s="253"/>
      <c r="AAT11" s="253"/>
      <c r="AAU11" s="253"/>
      <c r="AAV11" s="253"/>
      <c r="AAW11" s="253"/>
      <c r="AAX11" s="253"/>
      <c r="AAY11" s="253"/>
      <c r="AAZ11" s="253"/>
      <c r="ABA11" s="253"/>
      <c r="ABB11" s="253"/>
      <c r="ABC11" s="253"/>
      <c r="ABD11" s="253"/>
      <c r="ABE11" s="253"/>
      <c r="ABF11" s="253"/>
      <c r="ABG11" s="253"/>
      <c r="ABH11" s="253"/>
      <c r="ABI11" s="253"/>
      <c r="ABJ11" s="253"/>
      <c r="ABK11" s="253"/>
      <c r="ABL11" s="253"/>
      <c r="ABM11" s="253"/>
      <c r="ABN11" s="253"/>
      <c r="ABO11" s="253"/>
      <c r="ABP11" s="253"/>
      <c r="ABQ11" s="253"/>
      <c r="ABR11" s="253"/>
      <c r="ABS11" s="253"/>
      <c r="ABT11" s="253"/>
      <c r="ABU11" s="253"/>
      <c r="ABV11" s="253"/>
      <c r="ABW11" s="253"/>
      <c r="ABX11" s="253"/>
      <c r="ABY11" s="253"/>
      <c r="ABZ11" s="253"/>
      <c r="ACA11" s="253"/>
      <c r="ACB11" s="253"/>
      <c r="ACC11" s="253"/>
      <c r="ACD11" s="253"/>
      <c r="ACE11" s="253"/>
      <c r="ACF11" s="253"/>
      <c r="ACG11" s="253"/>
      <c r="ACH11" s="253"/>
      <c r="ACI11" s="253"/>
      <c r="ACJ11" s="253"/>
      <c r="ACK11" s="253"/>
      <c r="ACL11" s="253"/>
      <c r="ACM11" s="253"/>
      <c r="ACN11" s="253"/>
      <c r="ACO11" s="253"/>
      <c r="ACP11" s="253"/>
      <c r="ACQ11" s="253"/>
      <c r="ACR11" s="253"/>
      <c r="ACS11" s="253"/>
      <c r="ACT11" s="253"/>
      <c r="ACU11" s="253"/>
      <c r="ACV11" s="253"/>
      <c r="ACW11" s="253"/>
      <c r="ACX11" s="253"/>
      <c r="ACY11" s="253"/>
      <c r="ACZ11" s="253"/>
      <c r="ADA11" s="253"/>
      <c r="ADB11" s="253"/>
      <c r="ADC11" s="253"/>
      <c r="ADD11" s="253"/>
      <c r="ADE11" s="253"/>
      <c r="ADF11" s="253"/>
      <c r="ADG11" s="253"/>
      <c r="ADH11" s="253"/>
      <c r="ADI11" s="253"/>
    </row>
    <row r="12" spans="1:789" s="230" customFormat="1" ht="12.75" customHeight="1" x14ac:dyDescent="0.2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30">
        <f t="shared" si="7"/>
        <v>717</v>
      </c>
      <c r="TE12" s="230">
        <f t="shared" si="7"/>
        <v>850</v>
      </c>
      <c r="TF12" s="230">
        <f t="shared" si="7"/>
        <v>787</v>
      </c>
      <c r="TG12" s="230">
        <f t="shared" si="7"/>
        <v>792</v>
      </c>
      <c r="TH12" s="230">
        <f t="shared" si="7"/>
        <v>723</v>
      </c>
      <c r="TI12" s="230">
        <f t="shared" si="7"/>
        <v>905</v>
      </c>
      <c r="TJ12" s="230">
        <f t="shared" si="7"/>
        <v>755</v>
      </c>
      <c r="TK12" s="230">
        <f t="shared" si="7"/>
        <v>590</v>
      </c>
      <c r="TL12" s="230">
        <f t="shared" si="7"/>
        <v>565</v>
      </c>
      <c r="TM12" s="230">
        <f t="shared" si="7"/>
        <v>633</v>
      </c>
      <c r="TN12" s="230">
        <f t="shared" si="7"/>
        <v>587</v>
      </c>
      <c r="TO12" s="230">
        <f t="shared" si="7"/>
        <v>672</v>
      </c>
      <c r="TP12" s="230">
        <f t="shared" si="7"/>
        <v>791</v>
      </c>
      <c r="TQ12" s="230">
        <f t="shared" si="7"/>
        <v>836</v>
      </c>
      <c r="TR12" s="230">
        <f t="shared" si="7"/>
        <v>776</v>
      </c>
      <c r="TS12" s="230">
        <f t="shared" si="7"/>
        <v>737</v>
      </c>
      <c r="TT12" s="230">
        <f t="shared" si="7"/>
        <v>908</v>
      </c>
      <c r="TU12" s="230">
        <f t="shared" si="7"/>
        <v>649</v>
      </c>
      <c r="TV12" s="230">
        <f t="shared" si="7"/>
        <v>614</v>
      </c>
      <c r="TW12" s="230">
        <f t="shared" si="7"/>
        <v>565</v>
      </c>
      <c r="TX12" s="230">
        <f t="shared" si="7"/>
        <v>565</v>
      </c>
      <c r="TY12" s="230">
        <f t="shared" si="7"/>
        <v>553</v>
      </c>
      <c r="TZ12" s="230">
        <v>458</v>
      </c>
      <c r="UA12" s="230">
        <v>500</v>
      </c>
      <c r="UB12" s="230">
        <v>395</v>
      </c>
      <c r="UC12" s="230">
        <v>697</v>
      </c>
      <c r="UD12" s="230">
        <v>662</v>
      </c>
      <c r="UE12" s="238">
        <v>607</v>
      </c>
      <c r="UF12" s="230">
        <v>491</v>
      </c>
      <c r="UG12" s="230">
        <v>583</v>
      </c>
      <c r="UH12" s="230">
        <v>571</v>
      </c>
      <c r="UI12" s="230">
        <v>593</v>
      </c>
      <c r="UJ12" s="230">
        <v>462</v>
      </c>
      <c r="UK12" s="230">
        <v>475</v>
      </c>
      <c r="UL12" s="230">
        <v>491</v>
      </c>
      <c r="UM12" s="230">
        <v>461</v>
      </c>
      <c r="UN12" s="230">
        <v>517</v>
      </c>
      <c r="UO12" s="230">
        <v>472</v>
      </c>
      <c r="UP12" s="230">
        <v>459</v>
      </c>
      <c r="UQ12" s="230">
        <v>534</v>
      </c>
      <c r="UR12" s="230">
        <v>677</v>
      </c>
      <c r="US12" s="230">
        <v>638</v>
      </c>
      <c r="UT12" s="230">
        <v>660</v>
      </c>
      <c r="UU12" s="230">
        <v>767</v>
      </c>
      <c r="UV12" s="230">
        <v>704</v>
      </c>
      <c r="UW12" s="230">
        <v>817</v>
      </c>
      <c r="UX12" s="230">
        <v>953</v>
      </c>
      <c r="UY12" s="246">
        <v>857</v>
      </c>
      <c r="UZ12" s="230">
        <v>684</v>
      </c>
      <c r="VA12" s="230">
        <v>760</v>
      </c>
      <c r="VB12" s="230">
        <v>773</v>
      </c>
      <c r="VC12" s="230">
        <v>864</v>
      </c>
      <c r="VD12" s="247">
        <v>653</v>
      </c>
      <c r="VE12" s="230">
        <v>1079</v>
      </c>
      <c r="VF12" s="230">
        <v>849</v>
      </c>
      <c r="VG12" s="230">
        <v>803</v>
      </c>
      <c r="VH12" s="230">
        <v>743</v>
      </c>
      <c r="VI12" s="230">
        <v>653</v>
      </c>
      <c r="VJ12" s="230">
        <v>585</v>
      </c>
      <c r="VK12" s="230">
        <v>698</v>
      </c>
      <c r="VL12" s="230">
        <v>747</v>
      </c>
      <c r="VM12" s="230">
        <v>670</v>
      </c>
      <c r="VN12" s="247">
        <v>583</v>
      </c>
      <c r="VO12" s="265">
        <v>656</v>
      </c>
      <c r="VP12" s="230">
        <v>703</v>
      </c>
      <c r="VQ12" s="230">
        <v>793</v>
      </c>
      <c r="VR12" s="267">
        <v>926</v>
      </c>
      <c r="VS12" s="292">
        <v>960</v>
      </c>
      <c r="VT12" s="230">
        <v>700</v>
      </c>
      <c r="VU12" s="230">
        <v>603</v>
      </c>
      <c r="VV12" s="230">
        <v>946</v>
      </c>
      <c r="VW12" s="230">
        <v>576</v>
      </c>
      <c r="VX12" s="230">
        <v>665</v>
      </c>
      <c r="VY12" s="230">
        <v>551</v>
      </c>
      <c r="VZ12" s="230">
        <v>589</v>
      </c>
      <c r="WA12" s="230">
        <v>588</v>
      </c>
      <c r="WB12" s="230">
        <v>526</v>
      </c>
      <c r="WC12" s="230">
        <v>566</v>
      </c>
      <c r="WD12" s="293">
        <v>837</v>
      </c>
      <c r="WE12" s="230">
        <v>749</v>
      </c>
      <c r="WF12" s="293">
        <v>628</v>
      </c>
      <c r="WG12" s="230">
        <v>576</v>
      </c>
      <c r="WH12" s="230">
        <v>576</v>
      </c>
      <c r="WI12" s="230">
        <v>537</v>
      </c>
      <c r="WJ12" s="230">
        <v>503</v>
      </c>
      <c r="WK12" s="230">
        <v>520</v>
      </c>
      <c r="WL12" s="230">
        <v>563</v>
      </c>
      <c r="WM12" s="230">
        <v>423</v>
      </c>
      <c r="WN12" s="230">
        <v>498</v>
      </c>
      <c r="WO12" s="230">
        <v>510</v>
      </c>
      <c r="WP12" s="230">
        <v>521</v>
      </c>
      <c r="WQ12" s="230">
        <v>653</v>
      </c>
      <c r="WR12" s="230">
        <v>694</v>
      </c>
      <c r="WS12" s="230">
        <v>647</v>
      </c>
      <c r="WT12" s="230">
        <v>629</v>
      </c>
      <c r="WU12" s="230">
        <v>687</v>
      </c>
      <c r="WV12" s="230">
        <v>908</v>
      </c>
      <c r="WW12" s="230">
        <v>830</v>
      </c>
      <c r="WX12" s="293">
        <v>1194</v>
      </c>
      <c r="WY12" s="230">
        <v>1285</v>
      </c>
      <c r="WZ12" s="276">
        <v>840</v>
      </c>
      <c r="XA12" s="276">
        <v>877</v>
      </c>
      <c r="XB12" s="230">
        <v>1069</v>
      </c>
      <c r="XC12" s="230">
        <v>1082</v>
      </c>
      <c r="XD12" s="230">
        <v>960</v>
      </c>
      <c r="XE12" s="230">
        <v>899</v>
      </c>
      <c r="XF12" s="230">
        <v>692</v>
      </c>
      <c r="XG12" s="230">
        <v>590</v>
      </c>
      <c r="XH12" s="230">
        <v>595</v>
      </c>
      <c r="XI12" s="230">
        <v>1008</v>
      </c>
      <c r="XJ12" s="230">
        <v>1227</v>
      </c>
      <c r="XK12" s="246">
        <v>870</v>
      </c>
      <c r="XL12" s="246">
        <v>700</v>
      </c>
      <c r="XM12" s="246">
        <v>961</v>
      </c>
      <c r="XN12" s="229">
        <v>651</v>
      </c>
      <c r="XO12" s="294">
        <v>691</v>
      </c>
      <c r="XP12" s="247">
        <v>853</v>
      </c>
      <c r="XQ12" s="247">
        <v>917</v>
      </c>
      <c r="XR12" s="247">
        <v>1161</v>
      </c>
      <c r="XS12" s="247">
        <v>824</v>
      </c>
      <c r="XT12" s="247">
        <v>625</v>
      </c>
      <c r="XU12" s="247">
        <v>637</v>
      </c>
      <c r="XV12" s="246">
        <v>601</v>
      </c>
      <c r="XW12" s="246">
        <v>820</v>
      </c>
      <c r="XX12" s="246">
        <v>719</v>
      </c>
      <c r="XY12" s="246">
        <v>626</v>
      </c>
      <c r="XZ12" s="246">
        <v>645</v>
      </c>
      <c r="YA12" s="246">
        <v>493</v>
      </c>
      <c r="YB12" s="246">
        <v>492</v>
      </c>
      <c r="YC12" s="246">
        <v>703</v>
      </c>
      <c r="YD12" s="246">
        <v>663</v>
      </c>
      <c r="YE12" s="246">
        <v>797</v>
      </c>
      <c r="YF12" s="246">
        <v>474</v>
      </c>
      <c r="YG12" s="246">
        <v>501</v>
      </c>
      <c r="YH12" s="246">
        <v>840</v>
      </c>
      <c r="YI12" s="246">
        <v>723</v>
      </c>
      <c r="YJ12" s="246">
        <v>601</v>
      </c>
      <c r="YK12" s="246">
        <v>537</v>
      </c>
      <c r="YL12" s="246">
        <v>517</v>
      </c>
      <c r="YM12" s="246">
        <v>517</v>
      </c>
      <c r="YN12" s="246">
        <v>690</v>
      </c>
      <c r="YO12" s="246">
        <v>570</v>
      </c>
      <c r="YP12" s="246">
        <v>680</v>
      </c>
      <c r="YQ12" s="246">
        <v>759</v>
      </c>
      <c r="YR12" s="246">
        <v>744</v>
      </c>
      <c r="YS12" s="229">
        <v>744</v>
      </c>
      <c r="YT12" s="322">
        <v>723</v>
      </c>
      <c r="YU12" s="246">
        <v>860</v>
      </c>
      <c r="YV12" s="246">
        <v>893</v>
      </c>
      <c r="YW12" s="246">
        <v>933</v>
      </c>
      <c r="YX12" s="246">
        <v>1568</v>
      </c>
      <c r="YY12" s="246">
        <v>1206</v>
      </c>
      <c r="YZ12" s="246">
        <v>1352</v>
      </c>
      <c r="ZA12" s="246">
        <v>883</v>
      </c>
      <c r="ZB12" s="246">
        <v>1129</v>
      </c>
      <c r="ZC12" s="229">
        <v>1123</v>
      </c>
      <c r="ZD12" s="229">
        <v>1049</v>
      </c>
      <c r="ZE12" s="246">
        <v>1116</v>
      </c>
      <c r="ZF12" s="246">
        <v>1043</v>
      </c>
      <c r="ZG12" s="246">
        <v>1004</v>
      </c>
      <c r="ZH12" s="246">
        <v>810</v>
      </c>
      <c r="ZI12" s="341">
        <v>894</v>
      </c>
      <c r="ZJ12" s="342">
        <v>819</v>
      </c>
      <c r="ZK12" s="342">
        <v>675</v>
      </c>
      <c r="ZL12" s="342">
        <v>749</v>
      </c>
      <c r="ZM12" s="342">
        <v>763</v>
      </c>
      <c r="ZN12" s="342">
        <v>989</v>
      </c>
      <c r="ZO12" s="342">
        <v>5276</v>
      </c>
      <c r="ZP12" s="246">
        <v>13967</v>
      </c>
      <c r="ZQ12" s="342">
        <v>12973</v>
      </c>
      <c r="ZR12" s="342">
        <v>33337</v>
      </c>
      <c r="ZS12" s="342">
        <v>8335</v>
      </c>
      <c r="ZT12" s="342">
        <v>6250</v>
      </c>
      <c r="ZU12" s="342">
        <v>5553</v>
      </c>
      <c r="ZV12" s="342">
        <v>7890</v>
      </c>
      <c r="ZW12" s="342">
        <v>11002</v>
      </c>
      <c r="ZX12" s="342">
        <f>SUM(ZX9:ZX11)</f>
        <v>3661</v>
      </c>
      <c r="ZY12" s="342"/>
      <c r="ZZ12" s="342"/>
      <c r="AAA12" s="342"/>
      <c r="AAB12" s="342"/>
      <c r="AAC12" s="342"/>
      <c r="AAD12" s="342"/>
      <c r="AAE12" s="342"/>
      <c r="AAF12" s="342"/>
      <c r="AAG12" s="342"/>
      <c r="AAH12" s="342"/>
      <c r="AAI12" s="342"/>
      <c r="AAJ12" s="342"/>
      <c r="AAK12" s="342"/>
      <c r="AAL12" s="342"/>
      <c r="AAM12" s="342"/>
      <c r="AAN12" s="342"/>
      <c r="AAO12" s="342"/>
      <c r="AAP12" s="342"/>
      <c r="AAQ12" s="342"/>
      <c r="AAR12" s="342"/>
      <c r="AAS12" s="342"/>
      <c r="AAT12" s="342"/>
      <c r="AAU12" s="342"/>
      <c r="AAV12" s="342"/>
      <c r="AAW12" s="342"/>
      <c r="AAX12" s="342"/>
      <c r="AAY12" s="342"/>
      <c r="AAZ12" s="342"/>
      <c r="ABA12" s="342"/>
      <c r="ABB12" s="342"/>
      <c r="ABC12" s="342"/>
      <c r="ABD12" s="342"/>
      <c r="ABE12" s="342"/>
      <c r="ABF12" s="342"/>
      <c r="ABG12" s="342"/>
      <c r="ABH12" s="342"/>
      <c r="ABI12" s="342"/>
      <c r="ABJ12" s="342"/>
      <c r="ABK12" s="342"/>
      <c r="ABL12" s="342"/>
      <c r="ABM12" s="342"/>
      <c r="ABN12" s="342"/>
      <c r="ABO12" s="342"/>
      <c r="ABP12" s="342"/>
      <c r="ABQ12" s="342"/>
      <c r="ABR12" s="342"/>
      <c r="ABS12" s="342"/>
      <c r="ABT12" s="342"/>
      <c r="ABU12" s="342"/>
      <c r="ABV12" s="342"/>
      <c r="ABW12" s="342"/>
      <c r="ABX12" s="342"/>
      <c r="ABY12" s="342"/>
      <c r="ABZ12" s="342"/>
      <c r="ACA12" s="342"/>
      <c r="ACB12" s="342"/>
      <c r="ACC12" s="342"/>
      <c r="ACD12" s="342"/>
      <c r="ACE12" s="342"/>
      <c r="ACF12" s="342"/>
      <c r="ACG12" s="342"/>
      <c r="ACH12" s="342"/>
      <c r="ACI12" s="342"/>
      <c r="ACJ12" s="342"/>
      <c r="ACK12" s="342"/>
      <c r="ACL12" s="342"/>
      <c r="ACM12" s="342"/>
      <c r="ACN12" s="342"/>
      <c r="ACO12" s="342"/>
      <c r="ACP12" s="342"/>
      <c r="ACQ12" s="342"/>
      <c r="ACR12" s="342"/>
      <c r="ACS12" s="342"/>
      <c r="ACT12" s="342"/>
      <c r="ACU12" s="342"/>
      <c r="ACV12" s="342"/>
      <c r="ACW12" s="342"/>
      <c r="ACX12" s="342"/>
      <c r="ACY12" s="342"/>
      <c r="ACZ12" s="342"/>
      <c r="ADA12" s="342"/>
      <c r="ADB12" s="342"/>
      <c r="ADC12" s="342"/>
      <c r="ADD12" s="342"/>
      <c r="ADE12" s="342"/>
      <c r="ADF12" s="342"/>
      <c r="ADG12" s="342"/>
      <c r="ADH12" s="342"/>
      <c r="ADI12" s="342"/>
    </row>
    <row r="13" spans="1:789" s="98" customFormat="1" ht="12.75" customHeight="1" x14ac:dyDescent="0.2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31">
        <v>313</v>
      </c>
      <c r="BH13" s="10">
        <v>264</v>
      </c>
      <c r="BI13" s="10">
        <v>283</v>
      </c>
      <c r="BJ13" s="10">
        <v>302</v>
      </c>
      <c r="BK13" s="10">
        <v>333</v>
      </c>
      <c r="BL13" s="231">
        <v>340</v>
      </c>
      <c r="BM13" s="231">
        <v>287</v>
      </c>
      <c r="BN13" s="14">
        <v>287</v>
      </c>
      <c r="BO13" s="14">
        <v>389</v>
      </c>
      <c r="BP13" s="231">
        <v>302</v>
      </c>
      <c r="BQ13" s="231">
        <v>332</v>
      </c>
      <c r="BR13" s="231">
        <v>303</v>
      </c>
      <c r="BS13" s="231">
        <v>281</v>
      </c>
      <c r="BT13" s="231">
        <v>310</v>
      </c>
      <c r="BU13" s="231">
        <v>284</v>
      </c>
      <c r="BV13" s="231">
        <v>327</v>
      </c>
      <c r="BW13" s="232">
        <v>274</v>
      </c>
      <c r="BX13" s="232">
        <v>348</v>
      </c>
      <c r="BY13" s="232">
        <v>314</v>
      </c>
      <c r="BZ13" s="232">
        <v>353</v>
      </c>
      <c r="CA13" s="233">
        <v>319</v>
      </c>
      <c r="CB13" s="233">
        <v>250</v>
      </c>
      <c r="CC13" s="231">
        <v>377</v>
      </c>
      <c r="CD13" s="231">
        <v>326</v>
      </c>
      <c r="CE13" s="231">
        <v>308</v>
      </c>
      <c r="CF13" s="14">
        <v>371</v>
      </c>
      <c r="CG13" s="231">
        <v>317</v>
      </c>
      <c r="CH13" s="233">
        <v>386</v>
      </c>
      <c r="CI13" s="233">
        <v>283</v>
      </c>
      <c r="CJ13" s="231">
        <v>268</v>
      </c>
      <c r="CK13" s="233">
        <v>283</v>
      </c>
      <c r="CL13" s="233">
        <v>284</v>
      </c>
      <c r="CM13" s="233">
        <v>322</v>
      </c>
      <c r="CN13" s="233">
        <v>338</v>
      </c>
      <c r="CO13" s="233">
        <v>389</v>
      </c>
      <c r="CP13" s="233">
        <v>445</v>
      </c>
      <c r="CQ13" s="231">
        <v>408</v>
      </c>
      <c r="CR13" s="233">
        <v>429</v>
      </c>
      <c r="CS13" s="233">
        <v>552</v>
      </c>
      <c r="CT13" s="233">
        <v>642</v>
      </c>
      <c r="CU13" s="231">
        <v>597</v>
      </c>
      <c r="CV13" s="233">
        <v>608</v>
      </c>
      <c r="CW13" s="233">
        <v>472</v>
      </c>
      <c r="CX13" s="233">
        <v>691</v>
      </c>
      <c r="CY13" s="233">
        <v>643</v>
      </c>
      <c r="CZ13" s="231">
        <v>586</v>
      </c>
      <c r="DA13" s="233">
        <v>632</v>
      </c>
      <c r="DB13" s="154">
        <v>642</v>
      </c>
      <c r="DC13" s="233">
        <v>899</v>
      </c>
      <c r="DD13" s="233">
        <v>772</v>
      </c>
      <c r="DE13" s="233">
        <v>588</v>
      </c>
      <c r="DF13" s="233">
        <v>715</v>
      </c>
      <c r="DG13" s="233">
        <v>891</v>
      </c>
      <c r="DH13" s="233">
        <v>693</v>
      </c>
      <c r="DI13" s="231">
        <v>737</v>
      </c>
      <c r="DJ13" s="231">
        <v>770</v>
      </c>
      <c r="DK13" s="231">
        <v>714</v>
      </c>
      <c r="DL13" s="231">
        <v>631</v>
      </c>
      <c r="DM13" s="231">
        <v>552</v>
      </c>
      <c r="DN13" s="231">
        <v>676</v>
      </c>
      <c r="DO13" s="231">
        <v>886</v>
      </c>
      <c r="DP13" s="231">
        <v>721</v>
      </c>
      <c r="DQ13" s="231">
        <v>596</v>
      </c>
      <c r="DR13" s="231">
        <v>554</v>
      </c>
      <c r="DS13" s="231">
        <v>558</v>
      </c>
      <c r="DT13" s="231">
        <v>522</v>
      </c>
      <c r="DU13" s="231">
        <v>541</v>
      </c>
      <c r="DV13" s="231">
        <v>599</v>
      </c>
      <c r="DW13" s="231">
        <v>543</v>
      </c>
      <c r="DX13" s="231">
        <v>614</v>
      </c>
      <c r="DY13" s="231">
        <v>502</v>
      </c>
      <c r="DZ13" s="231">
        <v>487</v>
      </c>
      <c r="EA13" s="231">
        <v>464</v>
      </c>
      <c r="EB13" s="231">
        <v>495</v>
      </c>
      <c r="EC13" s="14">
        <v>566</v>
      </c>
      <c r="ED13" s="231">
        <v>495</v>
      </c>
      <c r="EE13" s="231">
        <v>450</v>
      </c>
      <c r="EF13" s="234">
        <v>473</v>
      </c>
      <c r="EG13" s="234">
        <v>519</v>
      </c>
      <c r="EH13" s="235">
        <v>498</v>
      </c>
      <c r="EI13" s="231">
        <v>489</v>
      </c>
      <c r="EJ13" s="234">
        <v>426</v>
      </c>
      <c r="EK13" s="234">
        <v>494</v>
      </c>
      <c r="EL13" s="234">
        <v>468</v>
      </c>
      <c r="EM13" s="234">
        <v>426</v>
      </c>
      <c r="EN13" s="234">
        <v>431</v>
      </c>
      <c r="EO13" s="234">
        <v>559</v>
      </c>
      <c r="EP13" s="234">
        <v>542</v>
      </c>
      <c r="EQ13" s="234">
        <v>506</v>
      </c>
      <c r="ER13" s="234">
        <v>518</v>
      </c>
      <c r="ES13" s="234">
        <v>547</v>
      </c>
      <c r="ET13" s="234">
        <v>645</v>
      </c>
      <c r="EU13" s="234">
        <v>592</v>
      </c>
      <c r="EV13" s="231">
        <v>788</v>
      </c>
      <c r="EW13" s="234">
        <v>496</v>
      </c>
      <c r="EX13" s="150">
        <v>633</v>
      </c>
      <c r="EY13" s="234">
        <v>595</v>
      </c>
      <c r="EZ13" s="234">
        <v>589</v>
      </c>
      <c r="FA13" s="234">
        <v>493</v>
      </c>
      <c r="FB13" s="234">
        <v>581</v>
      </c>
      <c r="FC13" s="234">
        <v>763</v>
      </c>
      <c r="FD13" s="234">
        <v>648</v>
      </c>
      <c r="FE13" s="234">
        <v>482</v>
      </c>
      <c r="FF13" s="234">
        <v>531</v>
      </c>
      <c r="FG13" s="234">
        <v>522</v>
      </c>
      <c r="FH13" s="222">
        <v>516</v>
      </c>
      <c r="FI13" s="234">
        <v>514</v>
      </c>
      <c r="FJ13" s="234">
        <v>558</v>
      </c>
      <c r="FK13" s="236">
        <v>471</v>
      </c>
      <c r="FL13" s="150">
        <v>521</v>
      </c>
      <c r="FM13" s="235">
        <v>559</v>
      </c>
      <c r="FN13" s="235">
        <v>415</v>
      </c>
      <c r="FO13" s="235">
        <v>441</v>
      </c>
      <c r="FP13" s="151">
        <v>510</v>
      </c>
      <c r="FQ13" s="235">
        <v>471</v>
      </c>
      <c r="FR13" s="151">
        <v>367</v>
      </c>
      <c r="FS13" s="235">
        <v>433</v>
      </c>
      <c r="FT13" s="154">
        <v>450</v>
      </c>
      <c r="FU13" s="151">
        <v>330</v>
      </c>
      <c r="FV13" s="151">
        <v>376</v>
      </c>
      <c r="FW13" s="231">
        <v>433</v>
      </c>
      <c r="FX13" s="231">
        <v>379</v>
      </c>
      <c r="FY13" s="231">
        <v>385</v>
      </c>
      <c r="FZ13" s="231">
        <v>357</v>
      </c>
      <c r="GA13" s="231">
        <v>398</v>
      </c>
      <c r="GB13" s="231">
        <v>430</v>
      </c>
      <c r="GC13" s="231">
        <v>400</v>
      </c>
      <c r="GD13" s="231">
        <v>330</v>
      </c>
      <c r="GE13" s="274">
        <v>319</v>
      </c>
      <c r="GF13" s="274">
        <v>400</v>
      </c>
      <c r="GG13" s="274">
        <v>420</v>
      </c>
      <c r="GH13" s="274">
        <v>371</v>
      </c>
      <c r="GI13" s="274">
        <v>359</v>
      </c>
      <c r="GJ13" s="161">
        <v>378</v>
      </c>
      <c r="GK13" s="274">
        <v>451</v>
      </c>
      <c r="GL13" s="274">
        <v>331</v>
      </c>
      <c r="GM13" s="274">
        <v>410</v>
      </c>
      <c r="GN13" s="225">
        <v>329</v>
      </c>
      <c r="GO13" s="274">
        <v>371</v>
      </c>
      <c r="GP13" s="226">
        <v>495</v>
      </c>
      <c r="GQ13" s="274">
        <v>369</v>
      </c>
      <c r="GR13" s="274">
        <v>356</v>
      </c>
      <c r="GS13" s="274">
        <v>464</v>
      </c>
      <c r="GT13" s="274">
        <v>490</v>
      </c>
      <c r="GU13" s="274">
        <v>428</v>
      </c>
      <c r="GV13" s="274">
        <v>495</v>
      </c>
      <c r="GW13" s="274">
        <v>388</v>
      </c>
      <c r="GX13" s="274">
        <v>683</v>
      </c>
      <c r="GY13" s="274">
        <v>406</v>
      </c>
      <c r="GZ13" s="274">
        <v>445</v>
      </c>
      <c r="HA13" s="274">
        <v>516</v>
      </c>
      <c r="HB13" s="274">
        <v>515</v>
      </c>
      <c r="HC13" s="274">
        <v>616</v>
      </c>
      <c r="HD13" s="274">
        <v>392</v>
      </c>
      <c r="HE13" s="274">
        <v>391</v>
      </c>
      <c r="HF13" s="274">
        <v>373</v>
      </c>
      <c r="HG13" s="274">
        <v>442</v>
      </c>
      <c r="HH13" s="274">
        <v>416</v>
      </c>
      <c r="HI13" s="274">
        <v>376</v>
      </c>
      <c r="HJ13" s="274">
        <v>378</v>
      </c>
      <c r="HK13" s="274">
        <v>409</v>
      </c>
      <c r="HL13" s="274">
        <v>424</v>
      </c>
      <c r="HM13" s="274">
        <v>390</v>
      </c>
      <c r="HN13" s="274">
        <v>388</v>
      </c>
      <c r="HO13" s="274">
        <v>416</v>
      </c>
      <c r="HP13" s="274">
        <v>526</v>
      </c>
      <c r="HQ13" s="274">
        <v>300</v>
      </c>
      <c r="HR13" s="274">
        <v>274</v>
      </c>
      <c r="HS13" s="274">
        <v>337</v>
      </c>
      <c r="HT13" s="274">
        <v>409</v>
      </c>
      <c r="HU13" s="274">
        <v>358</v>
      </c>
      <c r="HV13" s="274">
        <v>316</v>
      </c>
      <c r="HW13" s="274">
        <v>369</v>
      </c>
      <c r="HX13" s="274">
        <v>353</v>
      </c>
      <c r="HY13" s="274">
        <v>423</v>
      </c>
      <c r="HZ13" s="274">
        <v>394</v>
      </c>
      <c r="IA13" s="274">
        <v>315</v>
      </c>
      <c r="IB13" s="274">
        <v>323</v>
      </c>
      <c r="IC13" s="274">
        <v>352</v>
      </c>
      <c r="ID13" s="274">
        <v>382</v>
      </c>
      <c r="IE13" s="274">
        <v>282</v>
      </c>
      <c r="IF13" s="274">
        <v>287</v>
      </c>
      <c r="IG13" s="274">
        <v>338</v>
      </c>
      <c r="IH13" s="274">
        <v>338</v>
      </c>
      <c r="II13" s="274">
        <v>290</v>
      </c>
      <c r="IJ13" s="274">
        <v>376</v>
      </c>
      <c r="IK13" s="274">
        <v>443</v>
      </c>
      <c r="IL13" s="274">
        <v>288</v>
      </c>
      <c r="IM13" s="274">
        <v>332</v>
      </c>
      <c r="IN13" s="274">
        <v>273</v>
      </c>
      <c r="IO13" s="274">
        <v>299</v>
      </c>
      <c r="IP13" s="274">
        <v>393</v>
      </c>
      <c r="IQ13" s="274">
        <v>326</v>
      </c>
      <c r="IR13" s="274">
        <v>297</v>
      </c>
      <c r="IS13" s="274">
        <v>302</v>
      </c>
      <c r="IT13" s="274">
        <v>380</v>
      </c>
      <c r="IU13" s="274">
        <v>349</v>
      </c>
      <c r="IV13" s="274">
        <v>464</v>
      </c>
      <c r="IW13" s="274">
        <v>350</v>
      </c>
      <c r="IX13" s="274">
        <v>422</v>
      </c>
      <c r="IY13" s="274">
        <v>349</v>
      </c>
      <c r="IZ13" s="274">
        <v>412</v>
      </c>
      <c r="JA13" s="274">
        <v>445</v>
      </c>
      <c r="JB13" s="274">
        <v>436</v>
      </c>
      <c r="JC13" s="274">
        <v>543</v>
      </c>
      <c r="JD13" s="274">
        <v>390</v>
      </c>
      <c r="JE13" s="227">
        <v>297</v>
      </c>
      <c r="JF13" s="98">
        <v>479</v>
      </c>
      <c r="JG13" s="274">
        <v>348</v>
      </c>
      <c r="JH13" s="274">
        <v>364</v>
      </c>
      <c r="JI13" s="274">
        <v>378</v>
      </c>
      <c r="JJ13" s="274">
        <v>335</v>
      </c>
      <c r="JK13" s="274">
        <v>375</v>
      </c>
      <c r="JL13" s="274">
        <v>403</v>
      </c>
      <c r="JM13" s="98">
        <v>338</v>
      </c>
      <c r="JN13" s="274">
        <v>354</v>
      </c>
      <c r="JO13" s="274">
        <v>341</v>
      </c>
      <c r="JP13" s="274">
        <v>391</v>
      </c>
      <c r="JQ13" s="274">
        <v>303</v>
      </c>
      <c r="JR13" s="274">
        <v>324</v>
      </c>
      <c r="JS13" s="274">
        <v>341</v>
      </c>
      <c r="JT13" s="274">
        <v>338</v>
      </c>
      <c r="JU13" s="274">
        <v>303</v>
      </c>
      <c r="JV13" s="274">
        <v>233</v>
      </c>
      <c r="JW13" s="274">
        <v>330</v>
      </c>
      <c r="JX13" s="274">
        <v>379</v>
      </c>
      <c r="JY13" s="98">
        <v>367</v>
      </c>
      <c r="JZ13" s="98">
        <v>316</v>
      </c>
      <c r="KA13" s="274">
        <v>273</v>
      </c>
      <c r="KB13" s="274">
        <v>338</v>
      </c>
      <c r="KC13" s="274">
        <v>304</v>
      </c>
      <c r="KD13" s="274">
        <v>399</v>
      </c>
      <c r="KE13" s="274">
        <v>264</v>
      </c>
      <c r="KF13" s="274">
        <v>244</v>
      </c>
      <c r="KG13" s="274">
        <v>342</v>
      </c>
      <c r="KH13" s="274">
        <v>264</v>
      </c>
      <c r="KI13" s="274">
        <v>307</v>
      </c>
      <c r="KJ13" s="274">
        <v>294</v>
      </c>
      <c r="KK13" s="274">
        <v>259</v>
      </c>
      <c r="KL13" s="274">
        <v>268</v>
      </c>
      <c r="KM13" s="274">
        <v>263</v>
      </c>
      <c r="KN13" s="274">
        <v>247</v>
      </c>
      <c r="KO13" s="98">
        <v>287</v>
      </c>
      <c r="KP13" s="274">
        <v>304</v>
      </c>
      <c r="KQ13" s="274">
        <v>315</v>
      </c>
      <c r="KR13" s="274">
        <v>319</v>
      </c>
      <c r="KS13" s="274">
        <v>315</v>
      </c>
      <c r="KT13" s="274">
        <v>392</v>
      </c>
      <c r="KU13" s="274">
        <v>375</v>
      </c>
      <c r="KV13" s="274">
        <v>380</v>
      </c>
      <c r="KW13" s="274">
        <v>473</v>
      </c>
      <c r="KX13" s="274">
        <v>447</v>
      </c>
      <c r="KY13" s="274">
        <v>369</v>
      </c>
      <c r="KZ13" s="274">
        <v>386</v>
      </c>
      <c r="LA13" s="274">
        <v>474</v>
      </c>
      <c r="LB13" s="274">
        <v>421</v>
      </c>
      <c r="LC13" s="98">
        <v>461</v>
      </c>
      <c r="LD13" s="274">
        <v>431</v>
      </c>
      <c r="LE13" s="274">
        <v>315</v>
      </c>
      <c r="LF13" s="274">
        <v>309</v>
      </c>
      <c r="LG13" s="274">
        <v>348</v>
      </c>
      <c r="LH13" s="274">
        <v>326</v>
      </c>
      <c r="LI13" s="274">
        <v>448</v>
      </c>
      <c r="LJ13" s="274">
        <v>320</v>
      </c>
      <c r="LK13" s="274">
        <v>309</v>
      </c>
      <c r="LL13" s="274">
        <v>274</v>
      </c>
      <c r="LM13" s="274">
        <v>454</v>
      </c>
      <c r="LN13" s="274">
        <v>485</v>
      </c>
      <c r="LO13" s="274">
        <v>426</v>
      </c>
      <c r="LP13" s="274">
        <v>371</v>
      </c>
      <c r="LQ13" s="274">
        <v>411</v>
      </c>
      <c r="LR13" s="274">
        <v>337</v>
      </c>
      <c r="LS13" s="274">
        <v>296</v>
      </c>
      <c r="LT13" s="274">
        <v>354</v>
      </c>
      <c r="LU13" s="274">
        <v>280</v>
      </c>
      <c r="LV13" s="274">
        <v>254</v>
      </c>
      <c r="LW13" s="274">
        <v>350</v>
      </c>
      <c r="LX13" s="274">
        <v>409</v>
      </c>
      <c r="LY13" s="274">
        <v>300</v>
      </c>
      <c r="LZ13" s="274">
        <v>290</v>
      </c>
      <c r="MA13" s="274">
        <v>302</v>
      </c>
      <c r="MB13" s="274">
        <v>402</v>
      </c>
      <c r="MC13" s="274">
        <v>473</v>
      </c>
      <c r="MD13" s="274">
        <v>306</v>
      </c>
      <c r="ME13" s="274">
        <v>264</v>
      </c>
      <c r="MF13" s="274">
        <v>303</v>
      </c>
      <c r="MG13" s="274">
        <v>357</v>
      </c>
      <c r="MH13" s="274">
        <v>313</v>
      </c>
      <c r="MI13" s="274">
        <v>239</v>
      </c>
      <c r="MJ13" s="274">
        <v>233</v>
      </c>
      <c r="MK13" s="274">
        <v>264</v>
      </c>
      <c r="ML13" s="274">
        <v>265</v>
      </c>
      <c r="MM13" s="274">
        <v>290</v>
      </c>
      <c r="MN13" s="274">
        <v>203</v>
      </c>
      <c r="MO13" s="274">
        <v>190</v>
      </c>
      <c r="MP13" s="274">
        <v>300</v>
      </c>
      <c r="MQ13" s="274">
        <v>288</v>
      </c>
      <c r="MR13" s="274">
        <v>270</v>
      </c>
      <c r="MS13" s="274">
        <v>303</v>
      </c>
      <c r="MT13" s="274">
        <v>293</v>
      </c>
      <c r="MU13" s="274">
        <v>367</v>
      </c>
      <c r="MV13" s="274">
        <v>316</v>
      </c>
      <c r="MW13" s="274">
        <v>358</v>
      </c>
      <c r="MX13" s="274">
        <v>309</v>
      </c>
      <c r="MY13" s="274">
        <v>486</v>
      </c>
      <c r="MZ13" s="274">
        <v>354</v>
      </c>
      <c r="NA13" s="274">
        <v>287</v>
      </c>
      <c r="NB13" s="274">
        <v>475</v>
      </c>
      <c r="NC13" s="274">
        <v>447</v>
      </c>
      <c r="ND13" s="274">
        <v>406</v>
      </c>
      <c r="NE13" s="274">
        <v>370</v>
      </c>
      <c r="NF13" s="274">
        <v>357</v>
      </c>
      <c r="NG13" s="274">
        <v>372</v>
      </c>
      <c r="NH13" s="274">
        <v>324</v>
      </c>
      <c r="NI13" s="274">
        <v>481</v>
      </c>
      <c r="NJ13" s="169">
        <v>288</v>
      </c>
      <c r="NK13" s="274">
        <v>272</v>
      </c>
      <c r="NL13" s="274">
        <v>304</v>
      </c>
      <c r="NM13" s="274">
        <v>446</v>
      </c>
      <c r="NN13" s="274">
        <v>263</v>
      </c>
      <c r="NO13" s="274">
        <v>364</v>
      </c>
      <c r="NP13" s="274">
        <v>349</v>
      </c>
      <c r="NQ13" s="274">
        <v>292</v>
      </c>
      <c r="NR13" s="274">
        <v>293</v>
      </c>
      <c r="NS13" s="274">
        <v>349</v>
      </c>
      <c r="NT13" s="274">
        <v>286</v>
      </c>
      <c r="NU13" s="274">
        <v>259</v>
      </c>
      <c r="NV13" s="274">
        <v>256</v>
      </c>
      <c r="NW13" s="274">
        <v>268</v>
      </c>
      <c r="NX13" s="274">
        <v>408</v>
      </c>
      <c r="NY13" s="274">
        <v>280</v>
      </c>
      <c r="NZ13" s="274">
        <v>272</v>
      </c>
      <c r="OA13" s="274">
        <v>389</v>
      </c>
      <c r="OB13" s="274">
        <v>262</v>
      </c>
      <c r="OC13" s="274">
        <v>317</v>
      </c>
      <c r="OD13" s="274">
        <v>311</v>
      </c>
      <c r="OE13" s="274">
        <v>214</v>
      </c>
      <c r="OF13" s="274">
        <v>252</v>
      </c>
      <c r="OG13" s="274">
        <v>306</v>
      </c>
      <c r="OH13" s="274">
        <v>261</v>
      </c>
      <c r="OI13" s="274">
        <v>213</v>
      </c>
      <c r="OJ13" s="274">
        <v>241</v>
      </c>
      <c r="OK13" s="274">
        <v>230</v>
      </c>
      <c r="OL13" s="274">
        <v>263</v>
      </c>
      <c r="OM13" s="274">
        <v>239</v>
      </c>
      <c r="ON13" s="274">
        <v>204</v>
      </c>
      <c r="OO13" s="274">
        <v>219</v>
      </c>
      <c r="OP13" s="274">
        <v>257</v>
      </c>
      <c r="OQ13" s="274">
        <v>275</v>
      </c>
      <c r="OR13" s="274">
        <v>249</v>
      </c>
      <c r="OS13" s="274">
        <v>309</v>
      </c>
      <c r="OT13" s="274">
        <v>277</v>
      </c>
      <c r="OU13" s="274">
        <v>416</v>
      </c>
      <c r="OV13" s="274">
        <v>310</v>
      </c>
      <c r="OW13" s="274">
        <v>330</v>
      </c>
      <c r="OX13" s="274">
        <v>335</v>
      </c>
      <c r="OY13" s="274">
        <v>436</v>
      </c>
      <c r="OZ13" s="274">
        <v>263</v>
      </c>
      <c r="PA13" s="274">
        <v>275</v>
      </c>
      <c r="PB13" s="274">
        <v>340</v>
      </c>
      <c r="PC13" s="274">
        <v>356</v>
      </c>
      <c r="PD13" s="274">
        <v>357</v>
      </c>
      <c r="PE13" s="274">
        <v>305</v>
      </c>
      <c r="PF13" s="274">
        <v>286</v>
      </c>
      <c r="PG13" s="274">
        <v>371</v>
      </c>
      <c r="PH13" s="274">
        <v>331</v>
      </c>
      <c r="PI13" s="274">
        <v>437</v>
      </c>
      <c r="PJ13" s="274">
        <v>263</v>
      </c>
      <c r="PK13" s="274">
        <v>218</v>
      </c>
      <c r="PL13" s="274">
        <v>355</v>
      </c>
      <c r="PM13" s="274">
        <v>258</v>
      </c>
      <c r="PN13" s="274">
        <v>275</v>
      </c>
      <c r="PO13" s="274">
        <v>204</v>
      </c>
      <c r="PP13" s="274">
        <v>441</v>
      </c>
      <c r="PQ13" s="274">
        <v>279</v>
      </c>
      <c r="PR13" s="274">
        <v>230</v>
      </c>
      <c r="PS13" s="274">
        <v>215</v>
      </c>
      <c r="PT13" s="274">
        <v>232</v>
      </c>
      <c r="PU13" s="274">
        <v>271</v>
      </c>
      <c r="PV13" s="274">
        <v>219</v>
      </c>
      <c r="PW13" s="274">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28">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29">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29">
        <v>221</v>
      </c>
      <c r="UT13" s="229">
        <v>208</v>
      </c>
      <c r="UU13" s="98">
        <v>219</v>
      </c>
      <c r="UV13" s="98">
        <v>220</v>
      </c>
      <c r="UW13" s="98">
        <v>271</v>
      </c>
      <c r="UX13" s="98">
        <v>211</v>
      </c>
      <c r="UY13" s="229">
        <v>258</v>
      </c>
      <c r="UZ13" s="98">
        <v>254</v>
      </c>
      <c r="VA13" s="98">
        <v>208</v>
      </c>
      <c r="VB13" s="98">
        <v>234</v>
      </c>
      <c r="VC13" s="98">
        <v>198</v>
      </c>
      <c r="VD13" s="245">
        <v>220</v>
      </c>
      <c r="VE13" s="98">
        <v>348</v>
      </c>
      <c r="VF13" s="98">
        <v>281</v>
      </c>
      <c r="VG13" s="98">
        <v>254</v>
      </c>
      <c r="VH13" s="98">
        <v>274</v>
      </c>
      <c r="VI13" s="98">
        <v>423</v>
      </c>
      <c r="VJ13" s="98">
        <v>247</v>
      </c>
      <c r="VK13" s="98">
        <v>256</v>
      </c>
      <c r="VL13" s="98">
        <v>288</v>
      </c>
      <c r="VM13" s="98">
        <v>238</v>
      </c>
      <c r="VN13" s="245">
        <v>209</v>
      </c>
      <c r="VO13" s="264">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74">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74">
        <v>275</v>
      </c>
      <c r="WY13" s="98">
        <v>353</v>
      </c>
      <c r="WZ13" s="29">
        <v>333</v>
      </c>
      <c r="XA13" s="29">
        <v>236</v>
      </c>
      <c r="XB13" s="98">
        <v>326</v>
      </c>
      <c r="XC13" s="98">
        <v>288</v>
      </c>
      <c r="XD13" s="98">
        <v>309</v>
      </c>
      <c r="XE13" s="98">
        <v>291</v>
      </c>
      <c r="XF13" s="98">
        <v>262</v>
      </c>
      <c r="XG13" s="98">
        <v>245</v>
      </c>
      <c r="XH13" s="98">
        <v>273</v>
      </c>
      <c r="XI13" s="98">
        <v>306</v>
      </c>
      <c r="XJ13" s="98">
        <v>374</v>
      </c>
      <c r="XK13" s="229">
        <v>254</v>
      </c>
      <c r="XL13" s="229">
        <v>238</v>
      </c>
      <c r="XM13" s="229">
        <v>262</v>
      </c>
      <c r="XN13" s="229">
        <v>244</v>
      </c>
      <c r="XO13" s="294">
        <v>252</v>
      </c>
      <c r="XP13" s="245">
        <v>250</v>
      </c>
      <c r="XQ13" s="245">
        <v>259</v>
      </c>
      <c r="XR13" s="245">
        <v>271</v>
      </c>
      <c r="XS13" s="245">
        <v>281</v>
      </c>
      <c r="XT13" s="245">
        <v>277</v>
      </c>
      <c r="XU13" s="245">
        <v>239</v>
      </c>
      <c r="XV13" s="229">
        <v>247</v>
      </c>
      <c r="XW13" s="229">
        <v>251</v>
      </c>
      <c r="XX13" s="229">
        <v>255</v>
      </c>
      <c r="XY13" s="229">
        <v>178</v>
      </c>
      <c r="XZ13" s="229">
        <v>256</v>
      </c>
      <c r="YA13" s="229">
        <v>225</v>
      </c>
      <c r="YB13" s="229">
        <v>203</v>
      </c>
      <c r="YC13" s="229">
        <v>233</v>
      </c>
      <c r="YD13" s="229">
        <v>193</v>
      </c>
      <c r="YE13" s="229">
        <v>281</v>
      </c>
      <c r="YF13" s="229">
        <v>235</v>
      </c>
      <c r="YG13" s="229">
        <v>220</v>
      </c>
      <c r="YH13" s="229">
        <v>211</v>
      </c>
      <c r="YI13" s="229">
        <v>242</v>
      </c>
      <c r="YJ13" s="229">
        <v>265</v>
      </c>
      <c r="YK13" s="229">
        <v>229</v>
      </c>
      <c r="YL13" s="229">
        <v>211</v>
      </c>
      <c r="YM13" s="229">
        <v>225</v>
      </c>
      <c r="YN13" s="229">
        <v>244</v>
      </c>
      <c r="YO13" s="229">
        <v>237</v>
      </c>
      <c r="YP13" s="229">
        <v>256</v>
      </c>
      <c r="YQ13" s="229">
        <v>263</v>
      </c>
      <c r="YR13" s="229">
        <v>281</v>
      </c>
      <c r="YS13" s="229">
        <v>260</v>
      </c>
      <c r="YT13" s="275">
        <v>320</v>
      </c>
      <c r="YU13" s="229">
        <v>296</v>
      </c>
      <c r="YV13" s="229">
        <v>329</v>
      </c>
      <c r="YW13" s="229">
        <v>310</v>
      </c>
      <c r="YX13" s="229">
        <v>370</v>
      </c>
      <c r="YY13" s="229">
        <v>363</v>
      </c>
      <c r="YZ13" s="229">
        <v>516</v>
      </c>
      <c r="ZA13" s="229">
        <v>277</v>
      </c>
      <c r="ZB13" s="229">
        <v>296</v>
      </c>
      <c r="ZC13" s="229">
        <v>385</v>
      </c>
      <c r="ZD13" s="229">
        <v>358</v>
      </c>
      <c r="ZE13" s="229">
        <v>344</v>
      </c>
      <c r="ZF13" s="229">
        <v>299</v>
      </c>
      <c r="ZG13" s="229">
        <v>268</v>
      </c>
      <c r="ZH13" s="229">
        <v>269</v>
      </c>
      <c r="ZI13" s="343">
        <v>286</v>
      </c>
      <c r="ZJ13" s="253">
        <v>284</v>
      </c>
      <c r="ZK13" s="253">
        <v>237</v>
      </c>
      <c r="ZL13" s="253">
        <v>246</v>
      </c>
      <c r="ZM13" s="253">
        <v>268</v>
      </c>
      <c r="ZN13" s="253">
        <v>347</v>
      </c>
      <c r="ZO13" s="253">
        <v>1954</v>
      </c>
      <c r="ZP13" s="229">
        <v>5207</v>
      </c>
      <c r="ZQ13" s="253">
        <v>6008</v>
      </c>
      <c r="ZR13" s="253">
        <v>4605</v>
      </c>
      <c r="ZS13" s="253">
        <v>2817</v>
      </c>
      <c r="ZT13" s="253">
        <v>2966</v>
      </c>
      <c r="ZU13" s="253">
        <v>2943</v>
      </c>
      <c r="ZV13" s="253">
        <v>4329</v>
      </c>
      <c r="ZW13" s="253">
        <v>5793</v>
      </c>
      <c r="ZX13" s="253">
        <v>1904</v>
      </c>
      <c r="ZY13" s="253"/>
      <c r="ZZ13" s="253"/>
      <c r="AAA13" s="253"/>
      <c r="AAB13" s="253"/>
      <c r="AAC13" s="253"/>
      <c r="AAD13" s="253"/>
      <c r="AAE13" s="253"/>
      <c r="AAF13" s="253"/>
      <c r="AAG13" s="253"/>
      <c r="AAH13" s="253"/>
      <c r="AAI13" s="253"/>
      <c r="AAJ13" s="253"/>
      <c r="AAK13" s="253"/>
      <c r="AAL13" s="253"/>
      <c r="AAM13" s="253"/>
      <c r="AAN13" s="253"/>
      <c r="AAO13" s="253"/>
      <c r="AAP13" s="253"/>
      <c r="AAQ13" s="253"/>
      <c r="AAR13" s="253"/>
      <c r="AAS13" s="253"/>
      <c r="AAT13" s="253"/>
      <c r="AAU13" s="253"/>
      <c r="AAV13" s="253"/>
      <c r="AAW13" s="253"/>
      <c r="AAX13" s="253"/>
      <c r="AAY13" s="253"/>
      <c r="AAZ13" s="253"/>
      <c r="ABA13" s="253"/>
      <c r="ABB13" s="253"/>
      <c r="ABC13" s="253"/>
      <c r="ABD13" s="253"/>
      <c r="ABE13" s="253"/>
      <c r="ABF13" s="253"/>
      <c r="ABG13" s="253"/>
      <c r="ABH13" s="253"/>
      <c r="ABI13" s="253"/>
      <c r="ABJ13" s="253"/>
      <c r="ABK13" s="253"/>
      <c r="ABL13" s="253"/>
      <c r="ABM13" s="253"/>
      <c r="ABN13" s="253"/>
      <c r="ABO13" s="253"/>
      <c r="ABP13" s="253"/>
      <c r="ABQ13" s="253"/>
      <c r="ABR13" s="253"/>
      <c r="ABS13" s="253"/>
      <c r="ABT13" s="253"/>
      <c r="ABU13" s="253"/>
      <c r="ABV13" s="253"/>
      <c r="ABW13" s="253"/>
      <c r="ABX13" s="253"/>
      <c r="ABY13" s="253"/>
      <c r="ABZ13" s="253"/>
      <c r="ACA13" s="253"/>
      <c r="ACB13" s="253"/>
      <c r="ACC13" s="253"/>
      <c r="ACD13" s="253"/>
      <c r="ACE13" s="253"/>
      <c r="ACF13" s="253"/>
      <c r="ACG13" s="253"/>
      <c r="ACH13" s="253"/>
      <c r="ACI13" s="253"/>
      <c r="ACJ13" s="253"/>
      <c r="ACK13" s="253"/>
      <c r="ACL13" s="253"/>
      <c r="ACM13" s="253"/>
      <c r="ACN13" s="253"/>
      <c r="ACO13" s="253"/>
      <c r="ACP13" s="253"/>
      <c r="ACQ13" s="253"/>
      <c r="ACR13" s="253"/>
      <c r="ACS13" s="253"/>
      <c r="ACT13" s="253"/>
      <c r="ACU13" s="253"/>
      <c r="ACV13" s="253"/>
      <c r="ACW13" s="253"/>
      <c r="ACX13" s="253"/>
      <c r="ACY13" s="253"/>
      <c r="ACZ13" s="253"/>
      <c r="ADA13" s="253"/>
      <c r="ADB13" s="253"/>
      <c r="ADC13" s="253"/>
      <c r="ADD13" s="253"/>
      <c r="ADE13" s="253"/>
      <c r="ADF13" s="253"/>
      <c r="ADG13" s="253"/>
      <c r="ADH13" s="253"/>
      <c r="ADI13" s="253"/>
    </row>
    <row r="14" spans="1:789" s="98" customFormat="1" ht="12.75" customHeight="1" x14ac:dyDescent="0.2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31">
        <v>574</v>
      </c>
      <c r="BH14" s="10">
        <v>541</v>
      </c>
      <c r="BI14" s="10">
        <v>435</v>
      </c>
      <c r="BJ14" s="10">
        <v>441</v>
      </c>
      <c r="BK14" s="10">
        <v>451</v>
      </c>
      <c r="BL14" s="231">
        <v>446</v>
      </c>
      <c r="BM14" s="231">
        <v>406</v>
      </c>
      <c r="BN14" s="14">
        <v>427</v>
      </c>
      <c r="BO14" s="14">
        <v>469</v>
      </c>
      <c r="BP14" s="231">
        <v>492</v>
      </c>
      <c r="BQ14" s="231">
        <v>457</v>
      </c>
      <c r="BR14" s="231">
        <v>458</v>
      </c>
      <c r="BS14" s="231">
        <v>426</v>
      </c>
      <c r="BT14" s="231">
        <v>453</v>
      </c>
      <c r="BU14" s="231">
        <v>446</v>
      </c>
      <c r="BV14" s="231">
        <v>418</v>
      </c>
      <c r="BW14" s="232">
        <v>353</v>
      </c>
      <c r="BX14" s="232">
        <v>474</v>
      </c>
      <c r="BY14" s="232">
        <v>459</v>
      </c>
      <c r="BZ14" s="232">
        <v>451</v>
      </c>
      <c r="CA14" s="233">
        <v>471</v>
      </c>
      <c r="CB14" s="233">
        <v>440</v>
      </c>
      <c r="CC14" s="231">
        <v>475</v>
      </c>
      <c r="CD14" s="231">
        <v>472</v>
      </c>
      <c r="CE14" s="231">
        <v>476</v>
      </c>
      <c r="CF14" s="14">
        <v>449</v>
      </c>
      <c r="CG14" s="231">
        <v>474</v>
      </c>
      <c r="CH14" s="233">
        <v>446</v>
      </c>
      <c r="CI14" s="233">
        <v>432</v>
      </c>
      <c r="CJ14" s="231">
        <v>473</v>
      </c>
      <c r="CK14" s="233">
        <v>532</v>
      </c>
      <c r="CL14" s="233">
        <v>557</v>
      </c>
      <c r="CM14" s="233">
        <v>504</v>
      </c>
      <c r="CN14" s="233">
        <v>595</v>
      </c>
      <c r="CO14" s="233">
        <v>728</v>
      </c>
      <c r="CP14" s="233">
        <v>733</v>
      </c>
      <c r="CQ14" s="231">
        <v>694</v>
      </c>
      <c r="CR14" s="233">
        <v>725</v>
      </c>
      <c r="CS14" s="233">
        <v>777</v>
      </c>
      <c r="CT14" s="233">
        <v>983</v>
      </c>
      <c r="CU14" s="231">
        <v>799</v>
      </c>
      <c r="CV14" s="233">
        <v>884</v>
      </c>
      <c r="CW14" s="233">
        <v>808</v>
      </c>
      <c r="CX14" s="233">
        <v>1028</v>
      </c>
      <c r="CY14" s="233">
        <v>1012</v>
      </c>
      <c r="CZ14" s="231">
        <v>754</v>
      </c>
      <c r="DA14" s="233">
        <v>907</v>
      </c>
      <c r="DB14" s="154">
        <v>1100</v>
      </c>
      <c r="DC14" s="233">
        <v>1478</v>
      </c>
      <c r="DD14" s="233">
        <v>1356</v>
      </c>
      <c r="DE14" s="233">
        <v>982</v>
      </c>
      <c r="DF14" s="233">
        <v>1136</v>
      </c>
      <c r="DG14" s="233">
        <v>1193</v>
      </c>
      <c r="DH14" s="233">
        <v>884</v>
      </c>
      <c r="DI14" s="231">
        <v>901</v>
      </c>
      <c r="DJ14" s="231">
        <v>963</v>
      </c>
      <c r="DK14" s="231">
        <v>1018</v>
      </c>
      <c r="DL14" s="231">
        <v>904</v>
      </c>
      <c r="DM14" s="231">
        <v>829</v>
      </c>
      <c r="DN14" s="231">
        <v>834</v>
      </c>
      <c r="DO14" s="231">
        <v>847</v>
      </c>
      <c r="DP14" s="231">
        <v>819</v>
      </c>
      <c r="DQ14" s="231">
        <v>727</v>
      </c>
      <c r="DR14" s="231">
        <v>719</v>
      </c>
      <c r="DS14" s="231">
        <v>725</v>
      </c>
      <c r="DT14" s="231">
        <v>659</v>
      </c>
      <c r="DU14" s="231">
        <v>751</v>
      </c>
      <c r="DV14" s="231">
        <v>646</v>
      </c>
      <c r="DW14" s="231">
        <v>647</v>
      </c>
      <c r="DX14" s="231">
        <v>727</v>
      </c>
      <c r="DY14" s="231">
        <v>710</v>
      </c>
      <c r="DZ14" s="231">
        <v>612</v>
      </c>
      <c r="EA14" s="231">
        <v>653</v>
      </c>
      <c r="EB14" s="231">
        <v>512</v>
      </c>
      <c r="EC14" s="14">
        <v>710</v>
      </c>
      <c r="ED14" s="231">
        <v>665</v>
      </c>
      <c r="EE14" s="231">
        <v>638</v>
      </c>
      <c r="EF14" s="234">
        <v>593</v>
      </c>
      <c r="EG14" s="234">
        <v>744</v>
      </c>
      <c r="EH14" s="235">
        <v>664</v>
      </c>
      <c r="EI14" s="231">
        <v>642</v>
      </c>
      <c r="EJ14" s="234">
        <v>675</v>
      </c>
      <c r="EK14" s="234">
        <v>688</v>
      </c>
      <c r="EL14" s="234">
        <v>570</v>
      </c>
      <c r="EM14" s="234">
        <v>646</v>
      </c>
      <c r="EN14" s="234">
        <v>672</v>
      </c>
      <c r="EO14" s="234">
        <v>782</v>
      </c>
      <c r="EP14" s="234">
        <v>876</v>
      </c>
      <c r="EQ14" s="234">
        <v>726</v>
      </c>
      <c r="ER14" s="234">
        <v>837</v>
      </c>
      <c r="ES14" s="234">
        <v>758</v>
      </c>
      <c r="ET14" s="234">
        <v>969</v>
      </c>
      <c r="EU14" s="234">
        <v>858</v>
      </c>
      <c r="EV14" s="231">
        <v>941</v>
      </c>
      <c r="EW14" s="234">
        <v>646</v>
      </c>
      <c r="EX14" s="150">
        <v>1060</v>
      </c>
      <c r="EY14" s="234">
        <v>871</v>
      </c>
      <c r="EZ14" s="234">
        <v>862</v>
      </c>
      <c r="FA14" s="234">
        <v>689</v>
      </c>
      <c r="FB14" s="234">
        <v>881</v>
      </c>
      <c r="FC14" s="234">
        <v>1144</v>
      </c>
      <c r="FD14" s="234">
        <v>1175</v>
      </c>
      <c r="FE14" s="234">
        <v>854</v>
      </c>
      <c r="FF14" s="234">
        <v>857</v>
      </c>
      <c r="FG14" s="234">
        <v>772</v>
      </c>
      <c r="FH14" s="222">
        <v>766</v>
      </c>
      <c r="FI14" s="234">
        <v>656</v>
      </c>
      <c r="FJ14" s="234">
        <v>732</v>
      </c>
      <c r="FK14" s="236">
        <v>660</v>
      </c>
      <c r="FL14" s="150">
        <v>599</v>
      </c>
      <c r="FM14" s="235">
        <v>614</v>
      </c>
      <c r="FN14" s="235">
        <v>579</v>
      </c>
      <c r="FO14" s="235">
        <v>577</v>
      </c>
      <c r="FP14" s="152">
        <v>691</v>
      </c>
      <c r="FQ14" s="235">
        <v>584</v>
      </c>
      <c r="FR14" s="151">
        <v>577</v>
      </c>
      <c r="FS14" s="235">
        <v>618</v>
      </c>
      <c r="FT14" s="154">
        <v>601</v>
      </c>
      <c r="FU14" s="151">
        <v>555</v>
      </c>
      <c r="FV14" s="151">
        <v>565</v>
      </c>
      <c r="FW14" s="231">
        <v>543</v>
      </c>
      <c r="FX14" s="231">
        <v>514</v>
      </c>
      <c r="FY14" s="231">
        <v>526</v>
      </c>
      <c r="FZ14" s="231">
        <v>520</v>
      </c>
      <c r="GA14" s="231">
        <v>571</v>
      </c>
      <c r="GB14" s="231">
        <v>624</v>
      </c>
      <c r="GC14" s="231">
        <v>481</v>
      </c>
      <c r="GD14" s="231">
        <v>554</v>
      </c>
      <c r="GE14" s="274">
        <v>593</v>
      </c>
      <c r="GF14" s="274">
        <v>521</v>
      </c>
      <c r="GG14" s="274">
        <v>558</v>
      </c>
      <c r="GH14" s="274">
        <v>570</v>
      </c>
      <c r="GI14" s="274">
        <v>619</v>
      </c>
      <c r="GJ14" s="161">
        <v>584</v>
      </c>
      <c r="GK14" s="274">
        <v>617</v>
      </c>
      <c r="GL14" s="274">
        <v>515</v>
      </c>
      <c r="GM14" s="274">
        <v>600</v>
      </c>
      <c r="GN14" s="225">
        <v>617</v>
      </c>
      <c r="GO14" s="274">
        <v>612</v>
      </c>
      <c r="GP14" s="226">
        <v>684</v>
      </c>
      <c r="GQ14" s="274">
        <v>604</v>
      </c>
      <c r="GR14" s="274">
        <v>643</v>
      </c>
      <c r="GS14" s="274">
        <v>671</v>
      </c>
      <c r="GT14" s="274">
        <v>785</v>
      </c>
      <c r="GU14" s="274">
        <v>690</v>
      </c>
      <c r="GV14" s="274">
        <v>723</v>
      </c>
      <c r="GW14" s="274">
        <v>529</v>
      </c>
      <c r="GX14" s="274">
        <v>958</v>
      </c>
      <c r="GY14" s="274">
        <v>852</v>
      </c>
      <c r="GZ14" s="274">
        <v>824</v>
      </c>
      <c r="HA14" s="274">
        <v>614</v>
      </c>
      <c r="HB14" s="274">
        <v>674</v>
      </c>
      <c r="HC14" s="274">
        <v>1201</v>
      </c>
      <c r="HD14" s="274">
        <v>877</v>
      </c>
      <c r="HE14" s="274">
        <v>780</v>
      </c>
      <c r="HF14" s="274">
        <v>840</v>
      </c>
      <c r="HG14" s="274">
        <v>798</v>
      </c>
      <c r="HH14" s="274">
        <v>650</v>
      </c>
      <c r="HI14" s="274">
        <v>603</v>
      </c>
      <c r="HJ14" s="274">
        <v>529</v>
      </c>
      <c r="HK14" s="274">
        <v>648</v>
      </c>
      <c r="HL14" s="274">
        <v>650</v>
      </c>
      <c r="HM14" s="274">
        <v>554</v>
      </c>
      <c r="HN14" s="274">
        <v>513</v>
      </c>
      <c r="HO14" s="274">
        <v>547</v>
      </c>
      <c r="HP14" s="274">
        <v>599</v>
      </c>
      <c r="HQ14" s="274">
        <v>502</v>
      </c>
      <c r="HR14" s="274">
        <v>528</v>
      </c>
      <c r="HS14" s="274">
        <v>480</v>
      </c>
      <c r="HT14" s="274">
        <v>560</v>
      </c>
      <c r="HU14" s="274">
        <v>542</v>
      </c>
      <c r="HV14" s="274">
        <v>492</v>
      </c>
      <c r="HW14" s="274">
        <v>460</v>
      </c>
      <c r="HX14" s="274">
        <v>451</v>
      </c>
      <c r="HY14" s="274">
        <v>540</v>
      </c>
      <c r="HZ14" s="274">
        <v>480</v>
      </c>
      <c r="IA14" s="274">
        <v>431</v>
      </c>
      <c r="IB14" s="274">
        <v>475</v>
      </c>
      <c r="IC14" s="274">
        <v>484</v>
      </c>
      <c r="ID14" s="274">
        <v>468</v>
      </c>
      <c r="IE14" s="274">
        <v>484</v>
      </c>
      <c r="IF14" s="274">
        <v>465</v>
      </c>
      <c r="IG14" s="274">
        <v>460</v>
      </c>
      <c r="IH14" s="274">
        <v>447</v>
      </c>
      <c r="II14" s="274">
        <v>446</v>
      </c>
      <c r="IJ14" s="274">
        <v>430</v>
      </c>
      <c r="IK14" s="274">
        <v>487</v>
      </c>
      <c r="IL14" s="274">
        <v>448</v>
      </c>
      <c r="IM14" s="274">
        <v>530</v>
      </c>
      <c r="IN14" s="274">
        <v>496</v>
      </c>
      <c r="IO14" s="274">
        <v>443</v>
      </c>
      <c r="IP14" s="274">
        <v>658</v>
      </c>
      <c r="IQ14" s="274">
        <v>614</v>
      </c>
      <c r="IR14" s="274">
        <v>557</v>
      </c>
      <c r="IS14" s="274">
        <v>569</v>
      </c>
      <c r="IT14" s="274">
        <v>737</v>
      </c>
      <c r="IU14" s="274">
        <v>587</v>
      </c>
      <c r="IV14" s="274">
        <v>664</v>
      </c>
      <c r="IW14" s="274">
        <v>499</v>
      </c>
      <c r="IX14" s="274">
        <v>752</v>
      </c>
      <c r="IY14" s="274">
        <v>771</v>
      </c>
      <c r="IZ14" s="274">
        <v>657</v>
      </c>
      <c r="JA14" s="274">
        <v>619</v>
      </c>
      <c r="JB14" s="274">
        <v>632</v>
      </c>
      <c r="JC14" s="274">
        <v>890</v>
      </c>
      <c r="JD14" s="274">
        <v>798</v>
      </c>
      <c r="JE14" s="227">
        <v>602</v>
      </c>
      <c r="JF14" s="98">
        <v>784</v>
      </c>
      <c r="JG14" s="274">
        <v>674</v>
      </c>
      <c r="JH14" s="274">
        <v>604</v>
      </c>
      <c r="JI14" s="274">
        <v>564</v>
      </c>
      <c r="JJ14" s="274">
        <v>472</v>
      </c>
      <c r="JK14" s="274">
        <v>542</v>
      </c>
      <c r="JL14" s="274">
        <v>511</v>
      </c>
      <c r="JM14" s="98">
        <v>481</v>
      </c>
      <c r="JN14" s="274">
        <v>544</v>
      </c>
      <c r="JO14" s="274">
        <v>480</v>
      </c>
      <c r="JP14" s="274">
        <v>585</v>
      </c>
      <c r="JQ14" s="274">
        <v>423</v>
      </c>
      <c r="JR14" s="274">
        <v>470</v>
      </c>
      <c r="JS14" s="274">
        <v>386</v>
      </c>
      <c r="JT14" s="274">
        <v>519</v>
      </c>
      <c r="JU14" s="274">
        <v>435</v>
      </c>
      <c r="JV14" s="274">
        <v>418</v>
      </c>
      <c r="JW14" s="274">
        <v>442</v>
      </c>
      <c r="JX14" s="274">
        <v>517</v>
      </c>
      <c r="JY14" s="98">
        <v>579</v>
      </c>
      <c r="JZ14" s="98">
        <v>562</v>
      </c>
      <c r="KA14" s="274">
        <v>602</v>
      </c>
      <c r="KB14" s="274">
        <v>535</v>
      </c>
      <c r="KC14" s="274">
        <v>808</v>
      </c>
      <c r="KD14" s="274">
        <v>461</v>
      </c>
      <c r="KE14" s="274">
        <v>402</v>
      </c>
      <c r="KF14" s="274">
        <v>441</v>
      </c>
      <c r="KG14" s="274">
        <v>458</v>
      </c>
      <c r="KH14" s="274">
        <v>452</v>
      </c>
      <c r="KI14" s="274">
        <v>402</v>
      </c>
      <c r="KJ14" s="274">
        <v>421</v>
      </c>
      <c r="KK14" s="274">
        <v>402</v>
      </c>
      <c r="KL14" s="274">
        <v>441</v>
      </c>
      <c r="KM14" s="274">
        <v>447</v>
      </c>
      <c r="KN14" s="274">
        <v>444</v>
      </c>
      <c r="KO14" s="98">
        <v>459</v>
      </c>
      <c r="KP14" s="274">
        <v>532</v>
      </c>
      <c r="KQ14" s="274">
        <v>588</v>
      </c>
      <c r="KR14" s="274">
        <v>575</v>
      </c>
      <c r="KS14" s="274">
        <v>507</v>
      </c>
      <c r="KT14" s="274">
        <v>566</v>
      </c>
      <c r="KU14" s="274">
        <v>616</v>
      </c>
      <c r="KV14" s="274">
        <v>539</v>
      </c>
      <c r="KW14" s="274">
        <v>471</v>
      </c>
      <c r="KX14" s="274">
        <v>628</v>
      </c>
      <c r="KY14" s="274">
        <v>618</v>
      </c>
      <c r="KZ14" s="274">
        <v>559</v>
      </c>
      <c r="LA14" s="274">
        <v>489</v>
      </c>
      <c r="LB14" s="274">
        <v>514</v>
      </c>
      <c r="LC14" s="98">
        <v>728</v>
      </c>
      <c r="LD14" s="274">
        <v>718</v>
      </c>
      <c r="LE14" s="274">
        <v>687</v>
      </c>
      <c r="LF14" s="274">
        <v>601</v>
      </c>
      <c r="LG14" s="274">
        <v>634</v>
      </c>
      <c r="LH14" s="274">
        <v>613</v>
      </c>
      <c r="LI14" s="274">
        <v>530</v>
      </c>
      <c r="LJ14" s="274">
        <v>473</v>
      </c>
      <c r="LK14" s="274">
        <v>509</v>
      </c>
      <c r="LL14" s="274">
        <v>449</v>
      </c>
      <c r="LM14" s="274">
        <v>429</v>
      </c>
      <c r="LN14" s="274">
        <v>402</v>
      </c>
      <c r="LO14" s="274">
        <v>418</v>
      </c>
      <c r="LP14" s="274">
        <v>438</v>
      </c>
      <c r="LQ14" s="274">
        <v>440</v>
      </c>
      <c r="LR14" s="274">
        <v>430</v>
      </c>
      <c r="LS14" s="274">
        <v>400</v>
      </c>
      <c r="LT14" s="274">
        <v>391</v>
      </c>
      <c r="LU14" s="274">
        <v>374</v>
      </c>
      <c r="LV14" s="274">
        <v>374</v>
      </c>
      <c r="LW14" s="274">
        <v>363</v>
      </c>
      <c r="LX14" s="274">
        <v>322</v>
      </c>
      <c r="LY14" s="274">
        <v>390</v>
      </c>
      <c r="LZ14" s="274">
        <v>407</v>
      </c>
      <c r="MA14" s="274">
        <v>338</v>
      </c>
      <c r="MB14" s="274">
        <v>384</v>
      </c>
      <c r="MC14" s="274">
        <v>329</v>
      </c>
      <c r="MD14" s="274">
        <v>382</v>
      </c>
      <c r="ME14" s="274">
        <v>393</v>
      </c>
      <c r="MF14" s="274">
        <v>352</v>
      </c>
      <c r="MG14" s="274">
        <v>398</v>
      </c>
      <c r="MH14" s="274">
        <v>397</v>
      </c>
      <c r="MI14" s="274">
        <v>361</v>
      </c>
      <c r="MJ14" s="274">
        <v>357</v>
      </c>
      <c r="MK14" s="274">
        <v>354</v>
      </c>
      <c r="ML14" s="274">
        <v>332</v>
      </c>
      <c r="MM14" s="274">
        <v>432</v>
      </c>
      <c r="MN14" s="274">
        <v>370</v>
      </c>
      <c r="MO14" s="274">
        <v>401</v>
      </c>
      <c r="MP14" s="274">
        <v>497</v>
      </c>
      <c r="MQ14" s="274">
        <v>464</v>
      </c>
      <c r="MR14" s="274">
        <v>398</v>
      </c>
      <c r="MS14" s="274">
        <v>446</v>
      </c>
      <c r="MT14" s="274">
        <v>480</v>
      </c>
      <c r="MU14" s="274">
        <v>465</v>
      </c>
      <c r="MV14" s="274">
        <v>463</v>
      </c>
      <c r="MW14" s="274">
        <v>500</v>
      </c>
      <c r="MX14" s="274">
        <v>409</v>
      </c>
      <c r="MY14" s="274">
        <v>659</v>
      </c>
      <c r="MZ14" s="274">
        <v>566</v>
      </c>
      <c r="NA14" s="274">
        <v>458</v>
      </c>
      <c r="NB14" s="274">
        <v>423</v>
      </c>
      <c r="NC14" s="274">
        <v>589</v>
      </c>
      <c r="ND14" s="274">
        <v>754</v>
      </c>
      <c r="NE14" s="274">
        <v>726</v>
      </c>
      <c r="NF14" s="274">
        <v>558</v>
      </c>
      <c r="NG14" s="274">
        <v>550</v>
      </c>
      <c r="NH14" s="274">
        <v>561</v>
      </c>
      <c r="NI14" s="274">
        <v>492</v>
      </c>
      <c r="NJ14" s="169">
        <v>444</v>
      </c>
      <c r="NK14" s="274">
        <v>443</v>
      </c>
      <c r="NL14" s="274">
        <v>432</v>
      </c>
      <c r="NM14" s="274">
        <v>392</v>
      </c>
      <c r="NN14" s="274">
        <v>393</v>
      </c>
      <c r="NO14" s="274">
        <v>354</v>
      </c>
      <c r="NP14" s="274">
        <v>382</v>
      </c>
      <c r="NQ14" s="274">
        <v>401</v>
      </c>
      <c r="NR14" s="274">
        <v>356</v>
      </c>
      <c r="NS14" s="274">
        <v>414</v>
      </c>
      <c r="NT14" s="274">
        <v>384</v>
      </c>
      <c r="NU14" s="274">
        <v>370</v>
      </c>
      <c r="NV14" s="274">
        <v>335</v>
      </c>
      <c r="NW14" s="274">
        <v>278</v>
      </c>
      <c r="NX14" s="274">
        <v>311</v>
      </c>
      <c r="NY14" s="274">
        <v>404</v>
      </c>
      <c r="NZ14" s="274">
        <v>338</v>
      </c>
      <c r="OA14" s="274">
        <v>351</v>
      </c>
      <c r="OB14" s="274">
        <v>303</v>
      </c>
      <c r="OC14" s="274">
        <v>303</v>
      </c>
      <c r="OD14" s="274">
        <v>358</v>
      </c>
      <c r="OE14" s="274">
        <v>318</v>
      </c>
      <c r="OF14" s="274">
        <v>300</v>
      </c>
      <c r="OG14" s="274">
        <v>357</v>
      </c>
      <c r="OH14" s="274">
        <v>382</v>
      </c>
      <c r="OI14" s="274">
        <v>313</v>
      </c>
      <c r="OJ14" s="274">
        <v>286</v>
      </c>
      <c r="OK14" s="274">
        <v>312</v>
      </c>
      <c r="OL14" s="274">
        <v>351</v>
      </c>
      <c r="OM14" s="274">
        <v>363</v>
      </c>
      <c r="ON14" s="274">
        <v>317</v>
      </c>
      <c r="OO14" s="274">
        <v>351</v>
      </c>
      <c r="OP14" s="274">
        <v>400</v>
      </c>
      <c r="OQ14" s="274">
        <v>409</v>
      </c>
      <c r="OR14" s="274">
        <v>362</v>
      </c>
      <c r="OS14" s="274">
        <v>406</v>
      </c>
      <c r="OT14" s="274">
        <v>367</v>
      </c>
      <c r="OU14" s="274">
        <v>462</v>
      </c>
      <c r="OV14" s="274">
        <v>423</v>
      </c>
      <c r="OW14" s="274">
        <v>445</v>
      </c>
      <c r="OX14" s="274">
        <v>349</v>
      </c>
      <c r="OY14" s="274">
        <v>496</v>
      </c>
      <c r="OZ14" s="274">
        <v>455</v>
      </c>
      <c r="PA14" s="274">
        <v>465</v>
      </c>
      <c r="PB14" s="274">
        <v>396</v>
      </c>
      <c r="PC14" s="274">
        <v>428</v>
      </c>
      <c r="PD14" s="274">
        <v>629</v>
      </c>
      <c r="PE14" s="274">
        <v>523</v>
      </c>
      <c r="PF14" s="274">
        <v>455</v>
      </c>
      <c r="PG14" s="274">
        <v>406</v>
      </c>
      <c r="PH14" s="274">
        <v>422</v>
      </c>
      <c r="PI14" s="274">
        <v>393</v>
      </c>
      <c r="PJ14" s="274">
        <v>369</v>
      </c>
      <c r="PK14" s="274">
        <v>360</v>
      </c>
      <c r="PL14" s="274">
        <v>379</v>
      </c>
      <c r="PM14" s="274">
        <v>335</v>
      </c>
      <c r="PN14" s="274">
        <v>319</v>
      </c>
      <c r="PO14" s="274">
        <v>311</v>
      </c>
      <c r="PP14" s="274">
        <v>311</v>
      </c>
      <c r="PQ14" s="274">
        <v>366</v>
      </c>
      <c r="PR14" s="274">
        <v>324</v>
      </c>
      <c r="PS14" s="274">
        <v>296</v>
      </c>
      <c r="PT14" s="274">
        <v>294</v>
      </c>
      <c r="PU14" s="274">
        <v>336</v>
      </c>
      <c r="PV14" s="274">
        <v>285</v>
      </c>
      <c r="PW14" s="274">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28">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29">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29">
        <v>247</v>
      </c>
      <c r="UT14" s="229">
        <v>258</v>
      </c>
      <c r="UU14" s="98">
        <v>291</v>
      </c>
      <c r="UV14" s="98">
        <v>252</v>
      </c>
      <c r="UW14" s="98">
        <v>307</v>
      </c>
      <c r="UX14" s="98">
        <v>186</v>
      </c>
      <c r="UY14" s="229">
        <v>307</v>
      </c>
      <c r="UZ14" s="98">
        <v>306</v>
      </c>
      <c r="VA14" s="98">
        <v>310</v>
      </c>
      <c r="VB14" s="98">
        <v>286</v>
      </c>
      <c r="VC14" s="98">
        <v>247</v>
      </c>
      <c r="VD14" s="245">
        <v>361</v>
      </c>
      <c r="VE14" s="98">
        <v>464</v>
      </c>
      <c r="VF14" s="98">
        <v>385</v>
      </c>
      <c r="VG14" s="98">
        <v>344</v>
      </c>
      <c r="VH14" s="98">
        <v>352</v>
      </c>
      <c r="VI14" s="98">
        <v>366</v>
      </c>
      <c r="VJ14" s="98">
        <v>316</v>
      </c>
      <c r="VK14" s="98">
        <v>249</v>
      </c>
      <c r="VL14" s="98">
        <v>324</v>
      </c>
      <c r="VM14" s="98">
        <v>317</v>
      </c>
      <c r="VN14" s="245">
        <v>276</v>
      </c>
      <c r="VO14" s="264">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74">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74">
        <v>231</v>
      </c>
      <c r="WY14" s="98">
        <v>375</v>
      </c>
      <c r="WZ14" s="29">
        <v>369</v>
      </c>
      <c r="XA14" s="29">
        <v>328</v>
      </c>
      <c r="XB14" s="98">
        <v>374</v>
      </c>
      <c r="XC14" s="98">
        <v>272</v>
      </c>
      <c r="XD14" s="98">
        <v>435</v>
      </c>
      <c r="XE14" s="98">
        <v>484</v>
      </c>
      <c r="XF14" s="98">
        <v>409</v>
      </c>
      <c r="XG14" s="98">
        <v>365</v>
      </c>
      <c r="XH14" s="98">
        <v>356</v>
      </c>
      <c r="XI14" s="98">
        <v>392</v>
      </c>
      <c r="XJ14" s="98">
        <v>340</v>
      </c>
      <c r="XK14" s="229">
        <v>361</v>
      </c>
      <c r="XL14" s="229">
        <v>323</v>
      </c>
      <c r="XM14" s="229">
        <v>320</v>
      </c>
      <c r="XN14" s="229">
        <v>297</v>
      </c>
      <c r="XO14" s="294">
        <v>244</v>
      </c>
      <c r="XP14" s="245">
        <v>262</v>
      </c>
      <c r="XQ14" s="245">
        <v>231</v>
      </c>
      <c r="XR14" s="245">
        <v>283</v>
      </c>
      <c r="XS14" s="245">
        <v>289</v>
      </c>
      <c r="XT14" s="245">
        <v>249</v>
      </c>
      <c r="XU14" s="245">
        <v>305</v>
      </c>
      <c r="XV14" s="229">
        <v>292</v>
      </c>
      <c r="XW14" s="229">
        <v>225</v>
      </c>
      <c r="XX14" s="229">
        <v>235</v>
      </c>
      <c r="XY14" s="229">
        <v>266</v>
      </c>
      <c r="XZ14" s="229">
        <v>296</v>
      </c>
      <c r="YA14" s="229">
        <v>249</v>
      </c>
      <c r="YB14" s="229">
        <v>220</v>
      </c>
      <c r="YC14" s="229">
        <v>248</v>
      </c>
      <c r="YD14" s="229">
        <v>217</v>
      </c>
      <c r="YE14" s="229">
        <v>276</v>
      </c>
      <c r="YF14" s="229">
        <v>266</v>
      </c>
      <c r="YG14" s="229">
        <v>250</v>
      </c>
      <c r="YH14" s="229">
        <v>272</v>
      </c>
      <c r="YI14" s="229">
        <v>251</v>
      </c>
      <c r="YJ14" s="229">
        <v>267</v>
      </c>
      <c r="YK14" s="229">
        <v>261</v>
      </c>
      <c r="YL14" s="229">
        <v>247</v>
      </c>
      <c r="YM14" s="229">
        <v>247</v>
      </c>
      <c r="YN14" s="229">
        <v>288</v>
      </c>
      <c r="YO14" s="229">
        <v>309</v>
      </c>
      <c r="YP14" s="229">
        <v>268</v>
      </c>
      <c r="YQ14" s="229">
        <v>315</v>
      </c>
      <c r="YR14" s="229">
        <v>298</v>
      </c>
      <c r="YS14" s="229">
        <v>310</v>
      </c>
      <c r="YT14" s="275">
        <v>314</v>
      </c>
      <c r="YU14" s="229">
        <v>309</v>
      </c>
      <c r="YV14" s="229">
        <v>371</v>
      </c>
      <c r="YW14" s="229">
        <v>328</v>
      </c>
      <c r="YX14" s="229">
        <v>308</v>
      </c>
      <c r="YY14" s="229">
        <v>251</v>
      </c>
      <c r="YZ14" s="229">
        <v>370</v>
      </c>
      <c r="ZA14" s="229">
        <v>303</v>
      </c>
      <c r="ZB14" s="229">
        <v>337</v>
      </c>
      <c r="ZC14" s="229">
        <v>238</v>
      </c>
      <c r="ZD14" s="229">
        <v>421</v>
      </c>
      <c r="ZE14" s="229">
        <v>410</v>
      </c>
      <c r="ZF14" s="229">
        <v>393</v>
      </c>
      <c r="ZG14" s="229">
        <v>316</v>
      </c>
      <c r="ZH14" s="229">
        <v>324</v>
      </c>
      <c r="ZI14" s="323">
        <v>341</v>
      </c>
      <c r="ZJ14" s="253">
        <v>309</v>
      </c>
      <c r="ZK14" s="253">
        <v>293</v>
      </c>
      <c r="ZL14" s="253">
        <v>227</v>
      </c>
      <c r="ZM14" s="253">
        <v>259</v>
      </c>
      <c r="ZN14" s="253">
        <v>393</v>
      </c>
      <c r="ZO14" s="253">
        <v>5075</v>
      </c>
      <c r="ZP14" s="229">
        <v>15654</v>
      </c>
      <c r="ZQ14" s="253">
        <v>13768</v>
      </c>
      <c r="ZR14" s="253">
        <v>11343</v>
      </c>
      <c r="ZS14" s="253">
        <v>6160</v>
      </c>
      <c r="ZT14" s="253">
        <v>6702</v>
      </c>
      <c r="ZU14" s="253">
        <v>5510</v>
      </c>
      <c r="ZV14" s="253">
        <v>5127</v>
      </c>
      <c r="ZW14" s="253">
        <v>5839</v>
      </c>
      <c r="ZX14" s="253">
        <v>2526</v>
      </c>
      <c r="ZY14" s="253"/>
      <c r="ZZ14" s="253"/>
      <c r="AAA14" s="253"/>
      <c r="AAB14" s="253"/>
      <c r="AAC14" s="253"/>
      <c r="AAD14" s="253"/>
      <c r="AAE14" s="253"/>
      <c r="AAF14" s="253"/>
      <c r="AAG14" s="253"/>
      <c r="AAH14" s="253"/>
      <c r="AAI14" s="253"/>
      <c r="AAJ14" s="253"/>
      <c r="AAK14" s="253"/>
      <c r="AAL14" s="253"/>
      <c r="AAM14" s="253"/>
      <c r="AAN14" s="253"/>
      <c r="AAO14" s="253"/>
      <c r="AAP14" s="253"/>
      <c r="AAQ14" s="253"/>
      <c r="AAR14" s="253"/>
      <c r="AAS14" s="253"/>
      <c r="AAT14" s="253"/>
      <c r="AAU14" s="253"/>
      <c r="AAV14" s="253"/>
      <c r="AAW14" s="253"/>
      <c r="AAX14" s="253"/>
      <c r="AAY14" s="253"/>
      <c r="AAZ14" s="253"/>
      <c r="ABA14" s="253"/>
      <c r="ABB14" s="253"/>
      <c r="ABC14" s="253"/>
      <c r="ABD14" s="253"/>
      <c r="ABE14" s="253"/>
      <c r="ABF14" s="253"/>
      <c r="ABG14" s="253"/>
      <c r="ABH14" s="253"/>
      <c r="ABI14" s="253"/>
      <c r="ABJ14" s="253"/>
      <c r="ABK14" s="253"/>
      <c r="ABL14" s="253"/>
      <c r="ABM14" s="253"/>
      <c r="ABN14" s="253"/>
      <c r="ABO14" s="253"/>
      <c r="ABP14" s="253"/>
      <c r="ABQ14" s="253"/>
      <c r="ABR14" s="253"/>
      <c r="ABS14" s="253"/>
      <c r="ABT14" s="253"/>
      <c r="ABU14" s="253"/>
      <c r="ABV14" s="253"/>
      <c r="ABW14" s="253"/>
      <c r="ABX14" s="253"/>
      <c r="ABY14" s="253"/>
      <c r="ABZ14" s="253"/>
      <c r="ACA14" s="253"/>
      <c r="ACB14" s="253"/>
      <c r="ACC14" s="253"/>
      <c r="ACD14" s="253"/>
      <c r="ACE14" s="253"/>
      <c r="ACF14" s="253"/>
      <c r="ACG14" s="253"/>
      <c r="ACH14" s="253"/>
      <c r="ACI14" s="253"/>
      <c r="ACJ14" s="253"/>
      <c r="ACK14" s="253"/>
      <c r="ACL14" s="253"/>
      <c r="ACM14" s="253"/>
      <c r="ACN14" s="253"/>
      <c r="ACO14" s="253"/>
      <c r="ACP14" s="253"/>
      <c r="ACQ14" s="253"/>
      <c r="ACR14" s="253"/>
      <c r="ACS14" s="253"/>
      <c r="ACT14" s="253"/>
      <c r="ACU14" s="253"/>
      <c r="ACV14" s="253"/>
      <c r="ACW14" s="253"/>
      <c r="ACX14" s="253"/>
      <c r="ACY14" s="253"/>
      <c r="ACZ14" s="253"/>
      <c r="ADA14" s="253"/>
      <c r="ADB14" s="253"/>
      <c r="ADC14" s="253"/>
      <c r="ADD14" s="253"/>
      <c r="ADE14" s="253"/>
      <c r="ADF14" s="253"/>
      <c r="ADG14" s="253"/>
      <c r="ADH14" s="253"/>
      <c r="ADI14" s="253"/>
    </row>
    <row r="15" spans="1:789" s="98" customFormat="1" ht="12.75" customHeight="1" x14ac:dyDescent="0.2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31">
        <v>216</v>
      </c>
      <c r="BH15" s="10">
        <v>221</v>
      </c>
      <c r="BI15" s="10">
        <v>200</v>
      </c>
      <c r="BJ15" s="10">
        <v>204</v>
      </c>
      <c r="BK15" s="10">
        <v>216</v>
      </c>
      <c r="BL15" s="231">
        <v>193</v>
      </c>
      <c r="BM15" s="231">
        <v>197</v>
      </c>
      <c r="BN15" s="14">
        <v>173</v>
      </c>
      <c r="BO15" s="14">
        <v>176</v>
      </c>
      <c r="BP15" s="231">
        <v>186</v>
      </c>
      <c r="BQ15" s="231">
        <v>201</v>
      </c>
      <c r="BR15" s="231">
        <v>174</v>
      </c>
      <c r="BS15" s="231">
        <v>203</v>
      </c>
      <c r="BT15" s="231">
        <v>338</v>
      </c>
      <c r="BU15" s="231">
        <v>191</v>
      </c>
      <c r="BV15" s="231">
        <v>200</v>
      </c>
      <c r="BW15" s="232">
        <v>206</v>
      </c>
      <c r="BX15" s="232">
        <v>220</v>
      </c>
      <c r="BY15" s="232">
        <v>236</v>
      </c>
      <c r="BZ15" s="232">
        <v>187</v>
      </c>
      <c r="CA15" s="233">
        <v>227</v>
      </c>
      <c r="CB15" s="233">
        <v>173</v>
      </c>
      <c r="CC15" s="231">
        <v>257</v>
      </c>
      <c r="CD15" s="231">
        <v>204</v>
      </c>
      <c r="CE15" s="231">
        <v>211</v>
      </c>
      <c r="CF15" s="14">
        <v>200</v>
      </c>
      <c r="CG15" s="231">
        <v>216</v>
      </c>
      <c r="CH15" s="233">
        <v>200</v>
      </c>
      <c r="CI15" s="233">
        <v>207</v>
      </c>
      <c r="CJ15" s="231">
        <v>198</v>
      </c>
      <c r="CK15" s="233">
        <v>194</v>
      </c>
      <c r="CL15" s="233">
        <v>217</v>
      </c>
      <c r="CM15" s="233">
        <v>220</v>
      </c>
      <c r="CN15" s="233">
        <v>214</v>
      </c>
      <c r="CO15" s="233">
        <v>264</v>
      </c>
      <c r="CP15" s="233">
        <v>267</v>
      </c>
      <c r="CQ15" s="231">
        <v>226</v>
      </c>
      <c r="CR15" s="233">
        <v>248</v>
      </c>
      <c r="CS15" s="233">
        <v>235</v>
      </c>
      <c r="CT15" s="233">
        <v>285</v>
      </c>
      <c r="CU15" s="231">
        <v>229</v>
      </c>
      <c r="CV15" s="233">
        <v>335</v>
      </c>
      <c r="CW15" s="233">
        <v>258</v>
      </c>
      <c r="CX15" s="233">
        <v>326</v>
      </c>
      <c r="CY15" s="233">
        <v>316</v>
      </c>
      <c r="CZ15" s="231">
        <v>251</v>
      </c>
      <c r="DA15" s="233">
        <v>262</v>
      </c>
      <c r="DB15" s="154">
        <v>334</v>
      </c>
      <c r="DC15" s="233">
        <v>623</v>
      </c>
      <c r="DD15" s="233">
        <v>501</v>
      </c>
      <c r="DE15" s="233">
        <v>367</v>
      </c>
      <c r="DF15" s="233">
        <v>408</v>
      </c>
      <c r="DG15" s="233">
        <v>418</v>
      </c>
      <c r="DH15" s="233">
        <v>477</v>
      </c>
      <c r="DI15" s="231">
        <v>417</v>
      </c>
      <c r="DJ15" s="231">
        <v>408</v>
      </c>
      <c r="DK15" s="231">
        <v>410</v>
      </c>
      <c r="DL15" s="231">
        <v>366</v>
      </c>
      <c r="DM15" s="231">
        <v>299</v>
      </c>
      <c r="DN15" s="231">
        <v>350</v>
      </c>
      <c r="DO15" s="231">
        <v>381</v>
      </c>
      <c r="DP15" s="231">
        <v>370</v>
      </c>
      <c r="DQ15" s="231">
        <v>286</v>
      </c>
      <c r="DR15" s="231">
        <v>305</v>
      </c>
      <c r="DS15" s="231">
        <v>298</v>
      </c>
      <c r="DT15" s="231">
        <v>299</v>
      </c>
      <c r="DU15" s="231">
        <v>311</v>
      </c>
      <c r="DV15" s="231">
        <v>376</v>
      </c>
      <c r="DW15" s="231">
        <v>342</v>
      </c>
      <c r="DX15" s="231">
        <v>513</v>
      </c>
      <c r="DY15" s="231">
        <v>364</v>
      </c>
      <c r="DZ15" s="231">
        <v>304</v>
      </c>
      <c r="EA15" s="231">
        <v>321</v>
      </c>
      <c r="EB15" s="231">
        <v>249</v>
      </c>
      <c r="EC15" s="14">
        <v>319</v>
      </c>
      <c r="ED15" s="231">
        <v>299</v>
      </c>
      <c r="EE15" s="231">
        <v>258</v>
      </c>
      <c r="EF15" s="234">
        <v>231</v>
      </c>
      <c r="EG15" s="234">
        <v>313</v>
      </c>
      <c r="EH15" s="235">
        <v>321</v>
      </c>
      <c r="EI15" s="231">
        <v>303</v>
      </c>
      <c r="EJ15" s="234">
        <v>244</v>
      </c>
      <c r="EK15" s="234">
        <v>252</v>
      </c>
      <c r="EL15" s="234">
        <v>254</v>
      </c>
      <c r="EM15" s="234">
        <v>294</v>
      </c>
      <c r="EN15" s="234">
        <v>296</v>
      </c>
      <c r="EO15" s="234">
        <v>305</v>
      </c>
      <c r="EP15" s="234">
        <v>316</v>
      </c>
      <c r="EQ15" s="234">
        <v>289</v>
      </c>
      <c r="ER15" s="234">
        <v>325</v>
      </c>
      <c r="ES15" s="234">
        <v>300</v>
      </c>
      <c r="ET15" s="234">
        <v>337</v>
      </c>
      <c r="EU15" s="234">
        <v>282</v>
      </c>
      <c r="EV15" s="231">
        <v>312</v>
      </c>
      <c r="EW15" s="234">
        <v>223</v>
      </c>
      <c r="EX15" s="150">
        <v>322</v>
      </c>
      <c r="EY15" s="234">
        <v>312</v>
      </c>
      <c r="EZ15" s="234">
        <v>340</v>
      </c>
      <c r="FA15" s="234">
        <v>263</v>
      </c>
      <c r="FB15" s="234">
        <v>352</v>
      </c>
      <c r="FC15" s="234">
        <v>504</v>
      </c>
      <c r="FD15" s="234">
        <v>431</v>
      </c>
      <c r="FE15" s="234">
        <v>373</v>
      </c>
      <c r="FF15" s="234">
        <v>368</v>
      </c>
      <c r="FG15" s="234">
        <v>357</v>
      </c>
      <c r="FH15" s="222">
        <v>367</v>
      </c>
      <c r="FI15" s="234">
        <v>332</v>
      </c>
      <c r="FJ15" s="234">
        <v>369</v>
      </c>
      <c r="FK15" s="236">
        <v>332</v>
      </c>
      <c r="FL15" s="150">
        <v>325</v>
      </c>
      <c r="FM15" s="235">
        <v>313</v>
      </c>
      <c r="FN15" s="235">
        <v>285</v>
      </c>
      <c r="FO15" s="235">
        <v>309</v>
      </c>
      <c r="FP15" s="152">
        <v>358</v>
      </c>
      <c r="FQ15" s="235">
        <v>309</v>
      </c>
      <c r="FR15" s="151">
        <v>294</v>
      </c>
      <c r="FS15" s="235">
        <v>284</v>
      </c>
      <c r="FT15" s="154">
        <v>309</v>
      </c>
      <c r="FU15" s="152">
        <v>285</v>
      </c>
      <c r="FV15" s="151">
        <v>274</v>
      </c>
      <c r="FW15" s="231">
        <v>280</v>
      </c>
      <c r="FX15" s="231">
        <v>249</v>
      </c>
      <c r="FY15" s="231">
        <v>326</v>
      </c>
      <c r="FZ15" s="231">
        <v>271</v>
      </c>
      <c r="GA15" s="231">
        <v>298</v>
      </c>
      <c r="GB15" s="231">
        <v>275</v>
      </c>
      <c r="GC15" s="231">
        <v>280</v>
      </c>
      <c r="GD15" s="231">
        <v>300</v>
      </c>
      <c r="GE15" s="274">
        <v>318</v>
      </c>
      <c r="GF15" s="274">
        <v>312</v>
      </c>
      <c r="GG15" s="274">
        <v>291</v>
      </c>
      <c r="GH15" s="274">
        <v>263</v>
      </c>
      <c r="GI15" s="274">
        <v>235</v>
      </c>
      <c r="GJ15" s="161">
        <v>252</v>
      </c>
      <c r="GK15" s="274">
        <v>267</v>
      </c>
      <c r="GL15" s="274">
        <v>249</v>
      </c>
      <c r="GM15" s="274">
        <v>298</v>
      </c>
      <c r="GN15" s="225">
        <v>292</v>
      </c>
      <c r="GO15" s="274">
        <v>282</v>
      </c>
      <c r="GP15" s="226">
        <v>334</v>
      </c>
      <c r="GQ15" s="274">
        <v>259</v>
      </c>
      <c r="GR15" s="274">
        <v>249</v>
      </c>
      <c r="GS15" s="274">
        <v>286</v>
      </c>
      <c r="GT15" s="274">
        <v>300</v>
      </c>
      <c r="GU15" s="274">
        <v>264</v>
      </c>
      <c r="GV15" s="274">
        <v>302</v>
      </c>
      <c r="GW15" s="274">
        <v>152</v>
      </c>
      <c r="GX15" s="274">
        <v>336</v>
      </c>
      <c r="GY15" s="274">
        <v>308</v>
      </c>
      <c r="GZ15" s="274">
        <v>322</v>
      </c>
      <c r="HA15" s="274">
        <v>252</v>
      </c>
      <c r="HB15" s="274">
        <v>350</v>
      </c>
      <c r="HC15" s="274">
        <v>576</v>
      </c>
      <c r="HD15" s="274">
        <v>429</v>
      </c>
      <c r="HE15" s="274">
        <v>358</v>
      </c>
      <c r="HF15" s="274">
        <v>333</v>
      </c>
      <c r="HG15" s="274">
        <v>362</v>
      </c>
      <c r="HH15" s="274">
        <v>307</v>
      </c>
      <c r="HI15" s="274">
        <v>273</v>
      </c>
      <c r="HJ15" s="274">
        <v>260</v>
      </c>
      <c r="HK15" s="274">
        <v>275</v>
      </c>
      <c r="HL15" s="274">
        <v>319</v>
      </c>
      <c r="HM15" s="274">
        <v>284</v>
      </c>
      <c r="HN15" s="274">
        <v>290</v>
      </c>
      <c r="HO15" s="274">
        <v>298</v>
      </c>
      <c r="HP15" s="274">
        <v>324</v>
      </c>
      <c r="HQ15" s="274">
        <v>293</v>
      </c>
      <c r="HR15" s="274">
        <v>279</v>
      </c>
      <c r="HS15" s="274">
        <v>268</v>
      </c>
      <c r="HT15" s="274">
        <v>255</v>
      </c>
      <c r="HU15" s="274">
        <v>268</v>
      </c>
      <c r="HV15" s="274">
        <v>249</v>
      </c>
      <c r="HW15" s="274">
        <v>252</v>
      </c>
      <c r="HX15" s="274">
        <v>243</v>
      </c>
      <c r="HY15" s="274">
        <v>244</v>
      </c>
      <c r="HZ15" s="274">
        <v>269</v>
      </c>
      <c r="IA15" s="274">
        <v>281</v>
      </c>
      <c r="IB15" s="274">
        <v>272</v>
      </c>
      <c r="IC15" s="274">
        <v>266</v>
      </c>
      <c r="ID15" s="274">
        <v>268</v>
      </c>
      <c r="IE15" s="274">
        <v>236</v>
      </c>
      <c r="IF15" s="274">
        <v>246</v>
      </c>
      <c r="IG15" s="274">
        <v>222</v>
      </c>
      <c r="IH15" s="274">
        <v>238</v>
      </c>
      <c r="II15" s="274">
        <v>238</v>
      </c>
      <c r="IJ15" s="274">
        <v>222</v>
      </c>
      <c r="IK15" s="274">
        <v>251</v>
      </c>
      <c r="IL15" s="274">
        <v>231</v>
      </c>
      <c r="IM15" s="274">
        <v>290</v>
      </c>
      <c r="IN15" s="274">
        <v>316</v>
      </c>
      <c r="IO15" s="274">
        <v>248</v>
      </c>
      <c r="IP15" s="274">
        <v>286</v>
      </c>
      <c r="IQ15" s="274">
        <v>249</v>
      </c>
      <c r="IR15" s="274">
        <v>252</v>
      </c>
      <c r="IS15" s="274">
        <v>259</v>
      </c>
      <c r="IT15" s="274">
        <v>279</v>
      </c>
      <c r="IU15" s="274">
        <v>206</v>
      </c>
      <c r="IV15" s="274">
        <v>291</v>
      </c>
      <c r="IW15" s="274">
        <v>230</v>
      </c>
      <c r="IX15" s="274">
        <v>274</v>
      </c>
      <c r="IY15" s="274">
        <v>283</v>
      </c>
      <c r="IZ15" s="274">
        <v>291</v>
      </c>
      <c r="JA15" s="274">
        <v>302</v>
      </c>
      <c r="JB15" s="274">
        <v>320</v>
      </c>
      <c r="JC15" s="274">
        <v>407</v>
      </c>
      <c r="JD15" s="274">
        <v>406</v>
      </c>
      <c r="JE15" s="227">
        <v>284</v>
      </c>
      <c r="JF15" s="98">
        <v>400</v>
      </c>
      <c r="JG15" s="274">
        <v>377</v>
      </c>
      <c r="JH15" s="274">
        <v>323</v>
      </c>
      <c r="JI15" s="274">
        <v>275</v>
      </c>
      <c r="JJ15" s="274">
        <v>251</v>
      </c>
      <c r="JK15" s="274">
        <v>325</v>
      </c>
      <c r="JL15" s="274">
        <v>254</v>
      </c>
      <c r="JM15" s="98">
        <v>251</v>
      </c>
      <c r="JN15" s="274">
        <v>278</v>
      </c>
      <c r="JO15" s="274">
        <v>233</v>
      </c>
      <c r="JP15" s="274">
        <v>329</v>
      </c>
      <c r="JQ15" s="274">
        <v>239</v>
      </c>
      <c r="JR15" s="274">
        <v>240</v>
      </c>
      <c r="JS15" s="274">
        <v>225</v>
      </c>
      <c r="JT15" s="274">
        <v>277</v>
      </c>
      <c r="JU15" s="274">
        <v>237</v>
      </c>
      <c r="JV15" s="274">
        <v>223</v>
      </c>
      <c r="JW15" s="274">
        <v>271</v>
      </c>
      <c r="JX15" s="274">
        <v>246</v>
      </c>
      <c r="JY15" s="98">
        <v>249</v>
      </c>
      <c r="JZ15" s="98">
        <v>222</v>
      </c>
      <c r="KA15" s="274">
        <v>266</v>
      </c>
      <c r="KB15" s="274">
        <v>248</v>
      </c>
      <c r="KC15" s="274">
        <v>274</v>
      </c>
      <c r="KD15" s="274">
        <v>234</v>
      </c>
      <c r="KE15" s="274">
        <v>226</v>
      </c>
      <c r="KF15" s="274">
        <v>237</v>
      </c>
      <c r="KG15" s="274">
        <v>222</v>
      </c>
      <c r="KH15" s="274">
        <v>188</v>
      </c>
      <c r="KI15" s="274">
        <v>222</v>
      </c>
      <c r="KJ15" s="274">
        <v>218</v>
      </c>
      <c r="KK15" s="274">
        <v>194</v>
      </c>
      <c r="KL15" s="274">
        <v>213</v>
      </c>
      <c r="KM15" s="274">
        <v>210</v>
      </c>
      <c r="KN15" s="274">
        <v>210</v>
      </c>
      <c r="KO15" s="98">
        <v>235</v>
      </c>
      <c r="KP15" s="274">
        <v>237</v>
      </c>
      <c r="KQ15" s="274">
        <v>266</v>
      </c>
      <c r="KR15" s="274">
        <v>226</v>
      </c>
      <c r="KS15" s="274">
        <v>218</v>
      </c>
      <c r="KT15" s="274">
        <v>232</v>
      </c>
      <c r="KU15" s="274">
        <v>266</v>
      </c>
      <c r="KV15" s="274">
        <v>204</v>
      </c>
      <c r="KW15" s="274">
        <v>212</v>
      </c>
      <c r="KX15" s="274">
        <v>273</v>
      </c>
      <c r="KY15" s="274">
        <v>250</v>
      </c>
      <c r="KZ15" s="274">
        <v>231</v>
      </c>
      <c r="LA15" s="274">
        <v>237</v>
      </c>
      <c r="LB15" s="274">
        <v>233</v>
      </c>
      <c r="LC15" s="98">
        <v>372</v>
      </c>
      <c r="LD15" s="274">
        <v>364</v>
      </c>
      <c r="LE15" s="274">
        <v>349</v>
      </c>
      <c r="LF15" s="274">
        <v>306</v>
      </c>
      <c r="LG15" s="274">
        <v>298</v>
      </c>
      <c r="LH15" s="274">
        <v>262</v>
      </c>
      <c r="LI15" s="274">
        <v>241</v>
      </c>
      <c r="LJ15" s="274">
        <v>212</v>
      </c>
      <c r="LK15" s="274">
        <v>273</v>
      </c>
      <c r="LL15" s="274">
        <v>249</v>
      </c>
      <c r="LM15" s="274">
        <v>282</v>
      </c>
      <c r="LN15" s="274">
        <v>268</v>
      </c>
      <c r="LO15" s="274">
        <v>233</v>
      </c>
      <c r="LP15" s="274">
        <v>252</v>
      </c>
      <c r="LQ15" s="274">
        <v>253</v>
      </c>
      <c r="LR15" s="274">
        <v>280</v>
      </c>
      <c r="LS15" s="274">
        <v>207</v>
      </c>
      <c r="LT15" s="274">
        <v>238</v>
      </c>
      <c r="LU15" s="274">
        <v>204</v>
      </c>
      <c r="LV15" s="274">
        <v>230</v>
      </c>
      <c r="LW15" s="274">
        <v>203</v>
      </c>
      <c r="LX15" s="274">
        <v>174</v>
      </c>
      <c r="LY15" s="274">
        <v>212</v>
      </c>
      <c r="LZ15" s="274">
        <v>208</v>
      </c>
      <c r="MA15" s="274">
        <v>227</v>
      </c>
      <c r="MB15" s="274">
        <v>213</v>
      </c>
      <c r="MC15" s="274">
        <v>211</v>
      </c>
      <c r="MD15" s="274">
        <v>244</v>
      </c>
      <c r="ME15" s="274">
        <v>198</v>
      </c>
      <c r="MF15" s="274">
        <v>223</v>
      </c>
      <c r="MG15" s="274">
        <v>208</v>
      </c>
      <c r="MH15" s="274">
        <v>235</v>
      </c>
      <c r="MI15" s="274">
        <v>229</v>
      </c>
      <c r="MJ15" s="274">
        <v>206</v>
      </c>
      <c r="MK15" s="274">
        <v>187</v>
      </c>
      <c r="ML15" s="274">
        <v>150</v>
      </c>
      <c r="MM15" s="274">
        <v>223</v>
      </c>
      <c r="MN15" s="274">
        <v>185</v>
      </c>
      <c r="MO15" s="274">
        <v>189</v>
      </c>
      <c r="MP15" s="274">
        <v>248</v>
      </c>
      <c r="MQ15" s="274">
        <v>230</v>
      </c>
      <c r="MR15" s="274">
        <v>191</v>
      </c>
      <c r="MS15" s="274">
        <v>200</v>
      </c>
      <c r="MT15" s="274">
        <v>192</v>
      </c>
      <c r="MU15" s="274">
        <v>182</v>
      </c>
      <c r="MV15" s="274">
        <v>205</v>
      </c>
      <c r="MW15" s="274">
        <v>214</v>
      </c>
      <c r="MX15" s="274">
        <v>186</v>
      </c>
      <c r="MY15" s="274">
        <v>237</v>
      </c>
      <c r="MZ15" s="274">
        <v>242</v>
      </c>
      <c r="NA15" s="274">
        <v>203</v>
      </c>
      <c r="NB15" s="274">
        <v>187</v>
      </c>
      <c r="NC15" s="274">
        <v>297</v>
      </c>
      <c r="ND15" s="274">
        <v>340</v>
      </c>
      <c r="NE15" s="274">
        <v>302</v>
      </c>
      <c r="NF15" s="274">
        <v>278</v>
      </c>
      <c r="NG15" s="274">
        <v>267</v>
      </c>
      <c r="NH15" s="274">
        <v>245</v>
      </c>
      <c r="NI15" s="274">
        <v>192</v>
      </c>
      <c r="NJ15" s="169">
        <v>200</v>
      </c>
      <c r="NK15" s="274">
        <v>220</v>
      </c>
      <c r="NL15" s="274">
        <v>225</v>
      </c>
      <c r="NM15" s="274">
        <v>189</v>
      </c>
      <c r="NN15" s="274">
        <v>233</v>
      </c>
      <c r="NO15" s="274">
        <v>216</v>
      </c>
      <c r="NP15" s="274">
        <v>189</v>
      </c>
      <c r="NQ15" s="274">
        <v>215</v>
      </c>
      <c r="NR15" s="274">
        <v>172</v>
      </c>
      <c r="NS15" s="274">
        <v>188</v>
      </c>
      <c r="NT15" s="274">
        <v>205</v>
      </c>
      <c r="NU15" s="274">
        <v>243</v>
      </c>
      <c r="NV15" s="274">
        <v>179</v>
      </c>
      <c r="NW15" s="274">
        <v>158</v>
      </c>
      <c r="NX15" s="274">
        <v>169</v>
      </c>
      <c r="NY15" s="274">
        <v>203</v>
      </c>
      <c r="NZ15" s="274">
        <v>225</v>
      </c>
      <c r="OA15" s="274">
        <v>238</v>
      </c>
      <c r="OB15" s="274">
        <v>190</v>
      </c>
      <c r="OC15" s="274">
        <v>207</v>
      </c>
      <c r="OD15" s="274">
        <v>209</v>
      </c>
      <c r="OE15" s="274">
        <v>189</v>
      </c>
      <c r="OF15" s="274">
        <v>193</v>
      </c>
      <c r="OG15" s="274">
        <v>177</v>
      </c>
      <c r="OH15" s="274">
        <v>193</v>
      </c>
      <c r="OI15" s="274">
        <v>200</v>
      </c>
      <c r="OJ15" s="274">
        <v>191</v>
      </c>
      <c r="OK15" s="274">
        <v>153</v>
      </c>
      <c r="OL15" s="274">
        <v>192</v>
      </c>
      <c r="OM15" s="274">
        <v>196</v>
      </c>
      <c r="ON15" s="274">
        <v>182</v>
      </c>
      <c r="OO15" s="274">
        <v>181</v>
      </c>
      <c r="OP15" s="274">
        <v>206</v>
      </c>
      <c r="OQ15" s="274">
        <v>225</v>
      </c>
      <c r="OR15" s="274">
        <v>176</v>
      </c>
      <c r="OS15" s="274">
        <v>188</v>
      </c>
      <c r="OT15" s="274">
        <v>199</v>
      </c>
      <c r="OU15" s="274">
        <v>231</v>
      </c>
      <c r="OV15" s="274">
        <v>176</v>
      </c>
      <c r="OW15" s="274">
        <v>243</v>
      </c>
      <c r="OX15" s="274">
        <v>158</v>
      </c>
      <c r="OY15" s="274">
        <v>247</v>
      </c>
      <c r="OZ15" s="274">
        <v>221</v>
      </c>
      <c r="PA15" s="274">
        <v>195</v>
      </c>
      <c r="PB15" s="274">
        <v>166</v>
      </c>
      <c r="PC15" s="274">
        <v>227</v>
      </c>
      <c r="PD15" s="274">
        <v>370</v>
      </c>
      <c r="PE15" s="274">
        <v>291</v>
      </c>
      <c r="PF15" s="274">
        <v>251</v>
      </c>
      <c r="PG15" s="274">
        <v>211</v>
      </c>
      <c r="PH15" s="274">
        <v>210</v>
      </c>
      <c r="PI15" s="274">
        <v>192</v>
      </c>
      <c r="PJ15" s="274">
        <v>189</v>
      </c>
      <c r="PK15" s="274">
        <v>190</v>
      </c>
      <c r="PL15" s="274">
        <v>215</v>
      </c>
      <c r="PM15" s="274">
        <v>182</v>
      </c>
      <c r="PN15" s="274">
        <v>164</v>
      </c>
      <c r="PO15" s="274">
        <v>163</v>
      </c>
      <c r="PP15" s="274">
        <v>194</v>
      </c>
      <c r="PQ15" s="274">
        <v>214</v>
      </c>
      <c r="PR15" s="274">
        <v>203</v>
      </c>
      <c r="PS15" s="274">
        <v>156</v>
      </c>
      <c r="PT15" s="274">
        <v>165</v>
      </c>
      <c r="PU15" s="274">
        <v>147</v>
      </c>
      <c r="PV15" s="274">
        <v>174</v>
      </c>
      <c r="PW15" s="274">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28">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29">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29">
        <v>99</v>
      </c>
      <c r="UT15" s="229">
        <v>101</v>
      </c>
      <c r="UU15" s="98">
        <v>119</v>
      </c>
      <c r="UV15" s="98">
        <v>121</v>
      </c>
      <c r="UW15" s="98">
        <v>159</v>
      </c>
      <c r="UX15" s="98">
        <v>111</v>
      </c>
      <c r="UY15" s="229">
        <v>148</v>
      </c>
      <c r="UZ15" s="98">
        <v>173</v>
      </c>
      <c r="VA15" s="98">
        <v>136</v>
      </c>
      <c r="VB15" s="98">
        <v>156</v>
      </c>
      <c r="VC15" s="98">
        <v>139</v>
      </c>
      <c r="VD15" s="245">
        <v>184</v>
      </c>
      <c r="VE15" s="98">
        <v>225</v>
      </c>
      <c r="VF15" s="98">
        <v>180</v>
      </c>
      <c r="VG15" s="98">
        <v>212</v>
      </c>
      <c r="VH15" s="98">
        <v>199</v>
      </c>
      <c r="VI15" s="98">
        <v>215</v>
      </c>
      <c r="VJ15" s="98">
        <v>172</v>
      </c>
      <c r="VK15" s="98">
        <v>121</v>
      </c>
      <c r="VL15" s="98">
        <v>207</v>
      </c>
      <c r="VM15" s="98">
        <v>180</v>
      </c>
      <c r="VN15" s="245">
        <v>156</v>
      </c>
      <c r="VO15" s="264">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74">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74">
        <v>136</v>
      </c>
      <c r="WY15" s="98">
        <v>158</v>
      </c>
      <c r="WZ15" s="29">
        <v>172</v>
      </c>
      <c r="XA15" s="29">
        <v>167</v>
      </c>
      <c r="XB15" s="98">
        <v>179</v>
      </c>
      <c r="XC15" s="98">
        <v>158</v>
      </c>
      <c r="XD15" s="98">
        <v>198</v>
      </c>
      <c r="XE15" s="98">
        <v>257</v>
      </c>
      <c r="XF15" s="98">
        <v>201</v>
      </c>
      <c r="XG15" s="98">
        <v>148</v>
      </c>
      <c r="XH15" s="98">
        <v>208</v>
      </c>
      <c r="XI15" s="98">
        <v>161</v>
      </c>
      <c r="XJ15" s="98">
        <v>181</v>
      </c>
      <c r="XK15" s="229">
        <v>144</v>
      </c>
      <c r="XL15" s="229">
        <v>147</v>
      </c>
      <c r="XM15" s="229">
        <v>179</v>
      </c>
      <c r="XN15" s="229">
        <v>153</v>
      </c>
      <c r="XO15" s="294">
        <v>184</v>
      </c>
      <c r="XP15" s="245">
        <v>136</v>
      </c>
      <c r="XQ15" s="245">
        <v>162</v>
      </c>
      <c r="XR15" s="245">
        <v>164</v>
      </c>
      <c r="XS15" s="245">
        <v>165</v>
      </c>
      <c r="XT15" s="245">
        <v>169</v>
      </c>
      <c r="XU15" s="245">
        <v>176</v>
      </c>
      <c r="XV15" s="229">
        <v>163</v>
      </c>
      <c r="XW15" s="229">
        <v>197</v>
      </c>
      <c r="XX15" s="229">
        <v>164</v>
      </c>
      <c r="XY15" s="229">
        <v>149</v>
      </c>
      <c r="XZ15" s="229">
        <v>150</v>
      </c>
      <c r="YA15" s="229">
        <v>121</v>
      </c>
      <c r="YB15" s="229">
        <v>135</v>
      </c>
      <c r="YC15" s="229">
        <v>160</v>
      </c>
      <c r="YD15" s="229">
        <v>148</v>
      </c>
      <c r="YE15" s="229">
        <v>151</v>
      </c>
      <c r="YF15" s="229">
        <v>147</v>
      </c>
      <c r="YG15" s="229">
        <v>131</v>
      </c>
      <c r="YH15" s="229">
        <v>162</v>
      </c>
      <c r="YI15" s="229">
        <v>179</v>
      </c>
      <c r="YJ15" s="229">
        <v>142</v>
      </c>
      <c r="YK15" s="229">
        <v>129</v>
      </c>
      <c r="YL15" s="229">
        <v>134</v>
      </c>
      <c r="YM15" s="229">
        <v>117</v>
      </c>
      <c r="YN15" s="229">
        <v>145</v>
      </c>
      <c r="YO15" s="229">
        <v>134</v>
      </c>
      <c r="YP15" s="229">
        <v>143</v>
      </c>
      <c r="YQ15" s="229">
        <v>135</v>
      </c>
      <c r="YR15" s="229">
        <v>164</v>
      </c>
      <c r="YS15" s="229">
        <v>149</v>
      </c>
      <c r="YT15" s="275">
        <v>160</v>
      </c>
      <c r="YU15" s="229">
        <v>172</v>
      </c>
      <c r="YV15" s="229">
        <v>181</v>
      </c>
      <c r="YW15" s="229">
        <v>167</v>
      </c>
      <c r="YX15" s="229">
        <v>162</v>
      </c>
      <c r="YY15" s="229">
        <v>127</v>
      </c>
      <c r="YZ15" s="229">
        <v>188</v>
      </c>
      <c r="ZA15" s="229">
        <v>149</v>
      </c>
      <c r="ZB15" s="229">
        <v>140</v>
      </c>
      <c r="ZC15" s="229">
        <v>127</v>
      </c>
      <c r="ZD15" s="229">
        <v>188</v>
      </c>
      <c r="ZE15" s="229">
        <v>236</v>
      </c>
      <c r="ZF15" s="229">
        <v>189</v>
      </c>
      <c r="ZG15" s="229">
        <v>189</v>
      </c>
      <c r="ZH15" s="229">
        <v>214</v>
      </c>
      <c r="ZI15" s="323">
        <v>192</v>
      </c>
      <c r="ZJ15" s="253">
        <v>208</v>
      </c>
      <c r="ZK15" s="253">
        <v>167</v>
      </c>
      <c r="ZL15" s="253">
        <v>202</v>
      </c>
      <c r="ZM15" s="253">
        <v>199</v>
      </c>
      <c r="ZN15" s="253">
        <v>282</v>
      </c>
      <c r="ZO15" s="253">
        <v>3625</v>
      </c>
      <c r="ZP15" s="229">
        <v>6348</v>
      </c>
      <c r="ZQ15" s="253">
        <v>6740</v>
      </c>
      <c r="ZR15" s="253">
        <v>4568</v>
      </c>
      <c r="ZS15" s="253">
        <v>3325</v>
      </c>
      <c r="ZT15" s="253">
        <v>3836</v>
      </c>
      <c r="ZU15" s="253">
        <v>3175</v>
      </c>
      <c r="ZV15" s="253">
        <v>3820</v>
      </c>
      <c r="ZW15" s="253">
        <v>4795</v>
      </c>
      <c r="ZX15" s="253">
        <v>1710</v>
      </c>
      <c r="ZY15" s="253"/>
      <c r="ZZ15" s="253"/>
      <c r="AAA15" s="253"/>
      <c r="AAB15" s="253"/>
      <c r="AAC15" s="253"/>
      <c r="AAD15" s="253"/>
      <c r="AAE15" s="253"/>
      <c r="AAF15" s="253"/>
      <c r="AAG15" s="253"/>
      <c r="AAH15" s="253"/>
      <c r="AAI15" s="253"/>
      <c r="AAJ15" s="253"/>
      <c r="AAK15" s="253"/>
      <c r="AAL15" s="253"/>
      <c r="AAM15" s="253"/>
      <c r="AAN15" s="253"/>
      <c r="AAO15" s="253"/>
      <c r="AAP15" s="253"/>
      <c r="AAQ15" s="253"/>
      <c r="AAR15" s="253"/>
      <c r="AAS15" s="253"/>
      <c r="AAT15" s="253"/>
      <c r="AAU15" s="253"/>
      <c r="AAV15" s="253"/>
      <c r="AAW15" s="253"/>
      <c r="AAX15" s="253"/>
      <c r="AAY15" s="253"/>
      <c r="AAZ15" s="253"/>
      <c r="ABA15" s="253"/>
      <c r="ABB15" s="253"/>
      <c r="ABC15" s="253"/>
      <c r="ABD15" s="253"/>
      <c r="ABE15" s="253"/>
      <c r="ABF15" s="253"/>
      <c r="ABG15" s="253"/>
      <c r="ABH15" s="253"/>
      <c r="ABI15" s="253"/>
      <c r="ABJ15" s="253"/>
      <c r="ABK15" s="253"/>
      <c r="ABL15" s="253"/>
      <c r="ABM15" s="253"/>
      <c r="ABN15" s="253"/>
      <c r="ABO15" s="253"/>
      <c r="ABP15" s="253"/>
      <c r="ABQ15" s="253"/>
      <c r="ABR15" s="253"/>
      <c r="ABS15" s="253"/>
      <c r="ABT15" s="253"/>
      <c r="ABU15" s="253"/>
      <c r="ABV15" s="253"/>
      <c r="ABW15" s="253"/>
      <c r="ABX15" s="253"/>
      <c r="ABY15" s="253"/>
      <c r="ABZ15" s="253"/>
      <c r="ACA15" s="253"/>
      <c r="ACB15" s="253"/>
      <c r="ACC15" s="253"/>
      <c r="ACD15" s="253"/>
      <c r="ACE15" s="253"/>
      <c r="ACF15" s="253"/>
      <c r="ACG15" s="253"/>
      <c r="ACH15" s="253"/>
      <c r="ACI15" s="253"/>
      <c r="ACJ15" s="253"/>
      <c r="ACK15" s="253"/>
      <c r="ACL15" s="253"/>
      <c r="ACM15" s="253"/>
      <c r="ACN15" s="253"/>
      <c r="ACO15" s="253"/>
      <c r="ACP15" s="253"/>
      <c r="ACQ15" s="253"/>
      <c r="ACR15" s="253"/>
      <c r="ACS15" s="253"/>
      <c r="ACT15" s="253"/>
      <c r="ACU15" s="253"/>
      <c r="ACV15" s="253"/>
      <c r="ACW15" s="253"/>
      <c r="ACX15" s="253"/>
      <c r="ACY15" s="253"/>
      <c r="ACZ15" s="253"/>
      <c r="ADA15" s="253"/>
      <c r="ADB15" s="253"/>
      <c r="ADC15" s="253"/>
      <c r="ADD15" s="253"/>
      <c r="ADE15" s="253"/>
      <c r="ADF15" s="253"/>
      <c r="ADG15" s="253"/>
      <c r="ADH15" s="253"/>
      <c r="ADI15" s="253"/>
    </row>
    <row r="16" spans="1:789" s="230" customFormat="1" ht="12.75" customHeight="1" x14ac:dyDescent="0.2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38">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30">
        <v>297</v>
      </c>
      <c r="UY16" s="246">
        <v>455</v>
      </c>
      <c r="UZ16" s="20">
        <v>479</v>
      </c>
      <c r="VA16" s="20">
        <v>446</v>
      </c>
      <c r="VB16" s="20">
        <v>442</v>
      </c>
      <c r="VC16" s="230">
        <v>386</v>
      </c>
      <c r="VD16" s="247">
        <v>545</v>
      </c>
      <c r="VE16" s="230">
        <v>689</v>
      </c>
      <c r="VF16" s="230">
        <v>565</v>
      </c>
      <c r="VG16" s="230">
        <v>556</v>
      </c>
      <c r="VH16" s="230">
        <v>551</v>
      </c>
      <c r="VI16" s="230">
        <v>581</v>
      </c>
      <c r="VJ16" s="230">
        <v>488</v>
      </c>
      <c r="VK16" s="230">
        <v>370</v>
      </c>
      <c r="VL16" s="230">
        <v>531</v>
      </c>
      <c r="VM16" s="230">
        <v>497</v>
      </c>
      <c r="VN16" s="247">
        <v>432</v>
      </c>
      <c r="VO16" s="265">
        <v>459</v>
      </c>
      <c r="VP16" s="230">
        <v>429</v>
      </c>
      <c r="VQ16" s="230">
        <v>447</v>
      </c>
      <c r="VR16" s="230">
        <v>457</v>
      </c>
      <c r="VS16" s="292">
        <v>409</v>
      </c>
      <c r="VT16" s="230">
        <v>380</v>
      </c>
      <c r="VU16" s="230">
        <v>381</v>
      </c>
      <c r="VV16" s="230">
        <v>396</v>
      </c>
      <c r="VW16" s="230">
        <v>441</v>
      </c>
      <c r="VX16" s="230">
        <v>379</v>
      </c>
      <c r="VY16" s="230">
        <v>363</v>
      </c>
      <c r="VZ16" s="230">
        <v>422</v>
      </c>
      <c r="WA16" s="230">
        <v>421</v>
      </c>
      <c r="WB16" s="230">
        <v>420</v>
      </c>
      <c r="WC16" s="230">
        <v>381</v>
      </c>
      <c r="WD16" s="293">
        <v>443</v>
      </c>
      <c r="WE16" s="230">
        <v>409</v>
      </c>
      <c r="WF16" s="293">
        <v>372</v>
      </c>
      <c r="WG16" s="230">
        <v>365</v>
      </c>
      <c r="WH16" s="230">
        <v>378</v>
      </c>
      <c r="WI16" s="230">
        <v>337</v>
      </c>
      <c r="WJ16" s="230">
        <v>333</v>
      </c>
      <c r="WK16" s="230">
        <v>338</v>
      </c>
      <c r="WL16" s="230">
        <v>369</v>
      </c>
      <c r="WM16" s="230">
        <v>354</v>
      </c>
      <c r="WN16" s="230">
        <v>393</v>
      </c>
      <c r="WO16" s="230">
        <v>433</v>
      </c>
      <c r="WP16" s="230">
        <v>415</v>
      </c>
      <c r="WQ16" s="230">
        <v>453</v>
      </c>
      <c r="WR16" s="230">
        <v>441</v>
      </c>
      <c r="WS16" s="230">
        <v>446</v>
      </c>
      <c r="WT16" s="230">
        <v>460</v>
      </c>
      <c r="WU16" s="230">
        <v>452</v>
      </c>
      <c r="WV16" s="230">
        <v>523</v>
      </c>
      <c r="WW16" s="230">
        <v>482</v>
      </c>
      <c r="WX16" s="293">
        <v>367</v>
      </c>
      <c r="WY16" s="230">
        <v>533</v>
      </c>
      <c r="WZ16" s="276">
        <v>541</v>
      </c>
      <c r="XA16" s="276">
        <v>495</v>
      </c>
      <c r="XB16" s="230">
        <v>553</v>
      </c>
      <c r="XC16" s="230">
        <v>430</v>
      </c>
      <c r="XD16" s="230">
        <v>633</v>
      </c>
      <c r="XE16" s="20">
        <v>741</v>
      </c>
      <c r="XF16" s="20">
        <v>610</v>
      </c>
      <c r="XG16" s="20">
        <v>513</v>
      </c>
      <c r="XH16" s="230">
        <v>564</v>
      </c>
      <c r="XI16" s="230">
        <v>553</v>
      </c>
      <c r="XJ16" s="230">
        <v>521</v>
      </c>
      <c r="XK16" s="246">
        <v>505</v>
      </c>
      <c r="XL16" s="246">
        <v>470</v>
      </c>
      <c r="XM16" s="246">
        <v>499</v>
      </c>
      <c r="XN16" s="229">
        <v>450</v>
      </c>
      <c r="XO16" s="294">
        <v>428</v>
      </c>
      <c r="XP16" s="247">
        <v>398</v>
      </c>
      <c r="XQ16" s="247">
        <v>393</v>
      </c>
      <c r="XR16" s="247">
        <v>447</v>
      </c>
      <c r="XS16" s="247">
        <v>454</v>
      </c>
      <c r="XT16" s="247">
        <v>418</v>
      </c>
      <c r="XU16" s="247">
        <v>481</v>
      </c>
      <c r="XV16" s="246">
        <v>455</v>
      </c>
      <c r="XW16" s="246">
        <v>422</v>
      </c>
      <c r="XX16" s="246">
        <v>399</v>
      </c>
      <c r="XY16" s="246">
        <v>415</v>
      </c>
      <c r="XZ16" s="246">
        <v>446</v>
      </c>
      <c r="YA16" s="246">
        <v>370</v>
      </c>
      <c r="YB16" s="246">
        <v>355</v>
      </c>
      <c r="YC16" s="246">
        <v>408</v>
      </c>
      <c r="YD16" s="246">
        <v>365</v>
      </c>
      <c r="YE16" s="246">
        <v>427</v>
      </c>
      <c r="YF16" s="246">
        <v>413</v>
      </c>
      <c r="YG16" s="246">
        <v>381</v>
      </c>
      <c r="YH16" s="246">
        <v>434</v>
      </c>
      <c r="YI16" s="246">
        <v>430</v>
      </c>
      <c r="YJ16" s="246">
        <v>409</v>
      </c>
      <c r="YK16" s="246">
        <v>390</v>
      </c>
      <c r="YL16" s="246">
        <v>381</v>
      </c>
      <c r="YM16" s="246">
        <v>364</v>
      </c>
      <c r="YN16" s="246">
        <v>433</v>
      </c>
      <c r="YO16" s="246">
        <v>443</v>
      </c>
      <c r="YP16" s="246">
        <v>411</v>
      </c>
      <c r="YQ16" s="246">
        <v>450</v>
      </c>
      <c r="YR16" s="246">
        <v>462</v>
      </c>
      <c r="YS16" s="229">
        <v>459</v>
      </c>
      <c r="YT16" s="322">
        <v>474</v>
      </c>
      <c r="YU16" s="246">
        <v>481</v>
      </c>
      <c r="YV16" s="246">
        <v>552</v>
      </c>
      <c r="YW16" s="246">
        <v>495</v>
      </c>
      <c r="YX16" s="246">
        <v>470</v>
      </c>
      <c r="YY16" s="246">
        <v>378</v>
      </c>
      <c r="YZ16" s="246">
        <v>558</v>
      </c>
      <c r="ZA16" s="246">
        <v>452</v>
      </c>
      <c r="ZB16" s="246">
        <v>477</v>
      </c>
      <c r="ZC16" s="229">
        <v>365</v>
      </c>
      <c r="ZD16" s="229">
        <v>609</v>
      </c>
      <c r="ZE16" s="246">
        <v>646</v>
      </c>
      <c r="ZF16" s="246">
        <v>582</v>
      </c>
      <c r="ZG16" s="246">
        <v>505</v>
      </c>
      <c r="ZH16" s="246">
        <v>538</v>
      </c>
      <c r="ZI16" s="324">
        <v>533</v>
      </c>
      <c r="ZJ16" s="342">
        <v>517</v>
      </c>
      <c r="ZK16" s="342">
        <v>460</v>
      </c>
      <c r="ZL16" s="342">
        <v>429</v>
      </c>
      <c r="ZM16" s="342">
        <v>458</v>
      </c>
      <c r="ZN16" s="342">
        <v>675</v>
      </c>
      <c r="ZO16" s="342">
        <v>8700</v>
      </c>
      <c r="ZP16" s="246">
        <v>22002</v>
      </c>
      <c r="ZQ16" s="342">
        <v>20508</v>
      </c>
      <c r="ZR16" s="342">
        <v>15911</v>
      </c>
      <c r="ZS16" s="342">
        <v>9485</v>
      </c>
      <c r="ZT16" s="342">
        <v>10538</v>
      </c>
      <c r="ZU16" s="342">
        <v>8685</v>
      </c>
      <c r="ZV16" s="342">
        <v>8947</v>
      </c>
      <c r="ZW16" s="342">
        <v>10634</v>
      </c>
      <c r="ZX16" s="342">
        <f>SUM(ZX14:ZX15)</f>
        <v>4236</v>
      </c>
      <c r="ZY16" s="342"/>
      <c r="ZZ16" s="342"/>
      <c r="AAA16" s="342"/>
      <c r="AAB16" s="342"/>
      <c r="AAC16" s="342"/>
      <c r="AAD16" s="342"/>
      <c r="AAE16" s="342"/>
      <c r="AAF16" s="342"/>
      <c r="AAG16" s="342"/>
      <c r="AAH16" s="342"/>
      <c r="AAI16" s="342"/>
      <c r="AAJ16" s="342"/>
      <c r="AAK16" s="342"/>
      <c r="AAL16" s="342"/>
      <c r="AAM16" s="342"/>
      <c r="AAN16" s="342"/>
      <c r="AAO16" s="342"/>
      <c r="AAP16" s="342"/>
      <c r="AAQ16" s="342"/>
      <c r="AAR16" s="342"/>
      <c r="AAS16" s="342"/>
      <c r="AAT16" s="342"/>
      <c r="AAU16" s="342"/>
      <c r="AAV16" s="342"/>
      <c r="AAW16" s="342"/>
      <c r="AAX16" s="342"/>
      <c r="AAY16" s="342"/>
      <c r="AAZ16" s="342"/>
      <c r="ABA16" s="342"/>
      <c r="ABB16" s="342"/>
      <c r="ABC16" s="342"/>
      <c r="ABD16" s="342"/>
      <c r="ABE16" s="342"/>
      <c r="ABF16" s="342"/>
      <c r="ABG16" s="342"/>
      <c r="ABH16" s="342"/>
      <c r="ABI16" s="342"/>
      <c r="ABJ16" s="342"/>
      <c r="ABK16" s="342"/>
      <c r="ABL16" s="342"/>
      <c r="ABM16" s="342"/>
      <c r="ABN16" s="342"/>
      <c r="ABO16" s="342"/>
      <c r="ABP16" s="342"/>
      <c r="ABQ16" s="342"/>
      <c r="ABR16" s="342"/>
      <c r="ABS16" s="342"/>
      <c r="ABT16" s="342"/>
      <c r="ABU16" s="342"/>
      <c r="ABV16" s="342"/>
      <c r="ABW16" s="342"/>
      <c r="ABX16" s="342"/>
      <c r="ABY16" s="342"/>
      <c r="ABZ16" s="342"/>
      <c r="ACA16" s="342"/>
      <c r="ACB16" s="342"/>
      <c r="ACC16" s="342"/>
      <c r="ACD16" s="342"/>
      <c r="ACE16" s="342"/>
      <c r="ACF16" s="342"/>
      <c r="ACG16" s="342"/>
      <c r="ACH16" s="342"/>
      <c r="ACI16" s="342"/>
      <c r="ACJ16" s="342"/>
      <c r="ACK16" s="342"/>
      <c r="ACL16" s="342"/>
      <c r="ACM16" s="342"/>
      <c r="ACN16" s="342"/>
      <c r="ACO16" s="342"/>
      <c r="ACP16" s="342"/>
      <c r="ACQ16" s="342"/>
      <c r="ACR16" s="342"/>
      <c r="ACS16" s="342"/>
      <c r="ACT16" s="342"/>
      <c r="ACU16" s="342"/>
      <c r="ACV16" s="342"/>
      <c r="ACW16" s="342"/>
      <c r="ACX16" s="342"/>
      <c r="ACY16" s="342"/>
      <c r="ACZ16" s="342"/>
      <c r="ADA16" s="342"/>
      <c r="ADB16" s="342"/>
      <c r="ADC16" s="342"/>
      <c r="ADD16" s="342"/>
      <c r="ADE16" s="342"/>
      <c r="ADF16" s="342"/>
      <c r="ADG16" s="342"/>
      <c r="ADH16" s="342"/>
      <c r="ADI16" s="342"/>
    </row>
    <row r="17" spans="1:16383" s="98" customFormat="1" ht="12.75" customHeight="1" x14ac:dyDescent="0.2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31">
        <v>333</v>
      </c>
      <c r="BH17" s="10">
        <v>304</v>
      </c>
      <c r="BI17" s="10">
        <v>349</v>
      </c>
      <c r="BJ17" s="10">
        <v>286</v>
      </c>
      <c r="BK17" s="10">
        <v>285</v>
      </c>
      <c r="BL17" s="231">
        <v>249</v>
      </c>
      <c r="BM17" s="231">
        <v>256</v>
      </c>
      <c r="BN17" s="14">
        <v>299</v>
      </c>
      <c r="BO17" s="14">
        <v>545</v>
      </c>
      <c r="BP17" s="231">
        <v>366</v>
      </c>
      <c r="BQ17" s="231">
        <v>267</v>
      </c>
      <c r="BR17" s="231">
        <v>240</v>
      </c>
      <c r="BS17" s="231">
        <v>258</v>
      </c>
      <c r="BT17" s="231">
        <v>198</v>
      </c>
      <c r="BU17" s="231">
        <v>198</v>
      </c>
      <c r="BV17" s="231">
        <v>248</v>
      </c>
      <c r="BW17" s="232">
        <v>202</v>
      </c>
      <c r="BX17" s="232">
        <v>235</v>
      </c>
      <c r="BY17" s="232">
        <v>284</v>
      </c>
      <c r="BZ17" s="232">
        <v>564</v>
      </c>
      <c r="CA17" s="233">
        <v>408</v>
      </c>
      <c r="CB17" s="233">
        <v>270</v>
      </c>
      <c r="CC17" s="231">
        <v>337</v>
      </c>
      <c r="CD17" s="231">
        <v>250</v>
      </c>
      <c r="CE17" s="231">
        <v>277</v>
      </c>
      <c r="CF17" s="14">
        <v>206</v>
      </c>
      <c r="CG17" s="231">
        <v>277</v>
      </c>
      <c r="CH17" s="233">
        <v>271</v>
      </c>
      <c r="CI17" s="233">
        <v>230</v>
      </c>
      <c r="CJ17" s="231">
        <v>225</v>
      </c>
      <c r="CK17" s="233">
        <v>220</v>
      </c>
      <c r="CL17" s="233">
        <v>233</v>
      </c>
      <c r="CM17" s="233">
        <v>219</v>
      </c>
      <c r="CN17" s="233">
        <v>282</v>
      </c>
      <c r="CO17" s="233">
        <v>300</v>
      </c>
      <c r="CP17" s="233">
        <v>336</v>
      </c>
      <c r="CQ17" s="231">
        <v>357</v>
      </c>
      <c r="CR17" s="233">
        <v>362</v>
      </c>
      <c r="CS17" s="233">
        <v>387</v>
      </c>
      <c r="CT17" s="233">
        <v>568</v>
      </c>
      <c r="CU17" s="231">
        <v>522</v>
      </c>
      <c r="CV17" s="233">
        <v>522</v>
      </c>
      <c r="CW17" s="233">
        <v>503</v>
      </c>
      <c r="CX17" s="233">
        <v>594</v>
      </c>
      <c r="CY17" s="233">
        <v>583</v>
      </c>
      <c r="CZ17" s="231">
        <v>799</v>
      </c>
      <c r="DA17" s="233">
        <v>1053</v>
      </c>
      <c r="DB17" s="154">
        <v>581</v>
      </c>
      <c r="DC17" s="233">
        <v>647</v>
      </c>
      <c r="DD17" s="233">
        <v>599</v>
      </c>
      <c r="DE17" s="233">
        <v>437</v>
      </c>
      <c r="DF17" s="233">
        <v>603</v>
      </c>
      <c r="DG17" s="233">
        <v>615</v>
      </c>
      <c r="DH17" s="233">
        <v>622</v>
      </c>
      <c r="DI17" s="231">
        <v>685</v>
      </c>
      <c r="DJ17" s="231">
        <v>613</v>
      </c>
      <c r="DK17" s="231">
        <v>596</v>
      </c>
      <c r="DL17" s="231">
        <v>535</v>
      </c>
      <c r="DM17" s="231">
        <v>474</v>
      </c>
      <c r="DN17" s="231">
        <v>546</v>
      </c>
      <c r="DO17" s="231">
        <v>798</v>
      </c>
      <c r="DP17" s="231">
        <v>583</v>
      </c>
      <c r="DQ17" s="231">
        <v>430</v>
      </c>
      <c r="DR17" s="231">
        <v>444</v>
      </c>
      <c r="DS17" s="231">
        <v>439</v>
      </c>
      <c r="DT17" s="231">
        <v>387</v>
      </c>
      <c r="DU17" s="231">
        <v>473</v>
      </c>
      <c r="DV17" s="231">
        <v>361</v>
      </c>
      <c r="DW17" s="231">
        <v>393</v>
      </c>
      <c r="DX17" s="231">
        <v>408</v>
      </c>
      <c r="DY17" s="231">
        <v>403</v>
      </c>
      <c r="DZ17" s="231">
        <v>662</v>
      </c>
      <c r="EA17" s="231">
        <v>750</v>
      </c>
      <c r="EB17" s="231">
        <v>478</v>
      </c>
      <c r="EC17" s="14">
        <v>562</v>
      </c>
      <c r="ED17" s="231">
        <v>407</v>
      </c>
      <c r="EE17" s="231">
        <v>357</v>
      </c>
      <c r="EF17" s="234">
        <v>379</v>
      </c>
      <c r="EG17" s="234">
        <v>400</v>
      </c>
      <c r="EH17" s="235">
        <v>369</v>
      </c>
      <c r="EI17" s="231">
        <v>374</v>
      </c>
      <c r="EJ17" s="234">
        <v>319</v>
      </c>
      <c r="EK17" s="234">
        <v>376</v>
      </c>
      <c r="EL17" s="234">
        <v>348</v>
      </c>
      <c r="EM17" s="234">
        <v>379</v>
      </c>
      <c r="EN17" s="234">
        <v>300</v>
      </c>
      <c r="EO17" s="234">
        <v>374</v>
      </c>
      <c r="EP17" s="234">
        <v>510</v>
      </c>
      <c r="EQ17" s="234">
        <v>422</v>
      </c>
      <c r="ER17" s="234">
        <v>462</v>
      </c>
      <c r="ES17" s="234">
        <v>509</v>
      </c>
      <c r="ET17" s="234">
        <v>530</v>
      </c>
      <c r="EU17" s="234">
        <v>529</v>
      </c>
      <c r="EV17" s="231">
        <v>614</v>
      </c>
      <c r="EW17" s="234">
        <v>507</v>
      </c>
      <c r="EX17" s="150">
        <v>592</v>
      </c>
      <c r="EY17" s="234">
        <v>514</v>
      </c>
      <c r="EZ17" s="234">
        <v>586</v>
      </c>
      <c r="FA17" s="234">
        <v>928</v>
      </c>
      <c r="FB17" s="234">
        <v>626</v>
      </c>
      <c r="FC17" s="234">
        <v>566</v>
      </c>
      <c r="FD17" s="234">
        <v>531</v>
      </c>
      <c r="FE17" s="234">
        <v>432</v>
      </c>
      <c r="FF17" s="234">
        <v>456</v>
      </c>
      <c r="FG17" s="234">
        <v>397</v>
      </c>
      <c r="FH17" s="222">
        <v>438</v>
      </c>
      <c r="FI17" s="234">
        <v>520</v>
      </c>
      <c r="FJ17" s="234">
        <v>402</v>
      </c>
      <c r="FK17" s="236">
        <v>352</v>
      </c>
      <c r="FL17" s="150">
        <v>352</v>
      </c>
      <c r="FM17" s="235">
        <v>390</v>
      </c>
      <c r="FN17" s="235">
        <v>344</v>
      </c>
      <c r="FO17" s="235">
        <v>663</v>
      </c>
      <c r="FP17" s="235">
        <v>529</v>
      </c>
      <c r="FQ17" s="237">
        <v>361</v>
      </c>
      <c r="FR17" s="151">
        <v>306</v>
      </c>
      <c r="FS17" s="235">
        <v>312</v>
      </c>
      <c r="FT17" s="154">
        <v>351</v>
      </c>
      <c r="FU17" s="154">
        <v>318</v>
      </c>
      <c r="FV17" s="151">
        <v>322</v>
      </c>
      <c r="FW17" s="231">
        <v>311</v>
      </c>
      <c r="FX17" s="231">
        <v>333</v>
      </c>
      <c r="FY17" s="231">
        <v>403</v>
      </c>
      <c r="FZ17" s="231">
        <v>568</v>
      </c>
      <c r="GA17" s="231">
        <v>643</v>
      </c>
      <c r="GB17" s="231">
        <v>401</v>
      </c>
      <c r="GC17" s="231">
        <v>355</v>
      </c>
      <c r="GD17" s="231">
        <v>304</v>
      </c>
      <c r="GE17" s="274">
        <v>280</v>
      </c>
      <c r="GF17" s="274">
        <v>297</v>
      </c>
      <c r="GG17" s="274">
        <v>307</v>
      </c>
      <c r="GH17" s="274">
        <v>347</v>
      </c>
      <c r="GI17" s="274">
        <v>281</v>
      </c>
      <c r="GJ17" s="274">
        <v>274</v>
      </c>
      <c r="GK17" s="274">
        <v>309</v>
      </c>
      <c r="GL17" s="274">
        <v>221</v>
      </c>
      <c r="GM17" s="274">
        <v>290</v>
      </c>
      <c r="GN17" s="225">
        <v>229</v>
      </c>
      <c r="GO17" s="274">
        <v>296</v>
      </c>
      <c r="GP17" s="226">
        <v>307</v>
      </c>
      <c r="GQ17" s="274">
        <v>298</v>
      </c>
      <c r="GR17" s="274">
        <v>302</v>
      </c>
      <c r="GS17" s="274">
        <v>392</v>
      </c>
      <c r="GT17" s="274">
        <v>414</v>
      </c>
      <c r="GU17" s="274">
        <v>407</v>
      </c>
      <c r="GV17" s="274">
        <v>477</v>
      </c>
      <c r="GW17" s="274">
        <v>548</v>
      </c>
      <c r="GX17" s="274">
        <v>722</v>
      </c>
      <c r="GY17" s="274">
        <v>344</v>
      </c>
      <c r="GZ17" s="274">
        <v>534</v>
      </c>
      <c r="HA17" s="274">
        <v>897</v>
      </c>
      <c r="HB17" s="274">
        <v>589</v>
      </c>
      <c r="HC17" s="274">
        <v>592</v>
      </c>
      <c r="HD17" s="274">
        <v>448</v>
      </c>
      <c r="HE17" s="274">
        <v>411</v>
      </c>
      <c r="HF17" s="274">
        <v>373</v>
      </c>
      <c r="HG17" s="274">
        <v>337</v>
      </c>
      <c r="HH17" s="274">
        <v>347</v>
      </c>
      <c r="HI17" s="274">
        <v>333</v>
      </c>
      <c r="HJ17" s="274">
        <v>571</v>
      </c>
      <c r="HK17" s="274">
        <v>457</v>
      </c>
      <c r="HL17" s="274">
        <v>320</v>
      </c>
      <c r="HM17" s="274">
        <v>343</v>
      </c>
      <c r="HN17" s="274">
        <v>281</v>
      </c>
      <c r="HO17" s="274">
        <v>337</v>
      </c>
      <c r="HP17" s="274">
        <v>592</v>
      </c>
      <c r="HQ17" s="274">
        <v>383</v>
      </c>
      <c r="HR17" s="274">
        <v>457</v>
      </c>
      <c r="HS17" s="274">
        <v>322</v>
      </c>
      <c r="HT17" s="274">
        <v>282</v>
      </c>
      <c r="HU17" s="274">
        <v>281</v>
      </c>
      <c r="HV17" s="274">
        <v>298</v>
      </c>
      <c r="HW17" s="274">
        <v>265</v>
      </c>
      <c r="HX17" s="274">
        <v>214</v>
      </c>
      <c r="HY17" s="274">
        <v>253</v>
      </c>
      <c r="HZ17" s="274">
        <v>417</v>
      </c>
      <c r="IA17" s="274">
        <v>560</v>
      </c>
      <c r="IB17" s="274">
        <v>493</v>
      </c>
      <c r="IC17" s="274">
        <v>324</v>
      </c>
      <c r="ID17" s="274">
        <v>268</v>
      </c>
      <c r="IE17" s="274">
        <v>220</v>
      </c>
      <c r="IF17" s="274">
        <v>213</v>
      </c>
      <c r="IG17" s="274">
        <v>218</v>
      </c>
      <c r="IH17" s="274">
        <v>228</v>
      </c>
      <c r="II17" s="274">
        <v>239</v>
      </c>
      <c r="IJ17" s="274">
        <v>203</v>
      </c>
      <c r="IK17" s="274">
        <v>246</v>
      </c>
      <c r="IL17" s="274">
        <v>211</v>
      </c>
      <c r="IM17" s="274">
        <v>236</v>
      </c>
      <c r="IN17" s="274">
        <v>265</v>
      </c>
      <c r="IO17" s="274">
        <v>252</v>
      </c>
      <c r="IP17" s="274">
        <v>471</v>
      </c>
      <c r="IQ17" s="274">
        <v>341</v>
      </c>
      <c r="IR17" s="274">
        <v>286</v>
      </c>
      <c r="IS17" s="274">
        <v>303</v>
      </c>
      <c r="IT17" s="274">
        <v>390</v>
      </c>
      <c r="IU17" s="274">
        <v>399</v>
      </c>
      <c r="IV17" s="274">
        <v>450</v>
      </c>
      <c r="IW17" s="274">
        <v>493</v>
      </c>
      <c r="IX17" s="274">
        <v>528</v>
      </c>
      <c r="IY17" s="274">
        <v>332</v>
      </c>
      <c r="IZ17" s="274">
        <v>449</v>
      </c>
      <c r="JA17" s="274">
        <v>837</v>
      </c>
      <c r="JB17" s="274">
        <v>555</v>
      </c>
      <c r="JC17" s="274">
        <v>509</v>
      </c>
      <c r="JD17" s="274">
        <v>382</v>
      </c>
      <c r="JE17" s="227">
        <v>615</v>
      </c>
      <c r="JF17" s="98">
        <v>621</v>
      </c>
      <c r="JG17" s="274">
        <v>291</v>
      </c>
      <c r="JH17" s="274">
        <v>300</v>
      </c>
      <c r="JI17" s="274">
        <v>363</v>
      </c>
      <c r="JJ17" s="274">
        <v>534</v>
      </c>
      <c r="JK17" s="274">
        <v>360</v>
      </c>
      <c r="JL17" s="274">
        <v>311</v>
      </c>
      <c r="JM17" s="98">
        <v>298</v>
      </c>
      <c r="JN17" s="274">
        <v>345</v>
      </c>
      <c r="JO17" s="274">
        <v>317</v>
      </c>
      <c r="JP17" s="274">
        <v>578</v>
      </c>
      <c r="JQ17" s="274">
        <v>434</v>
      </c>
      <c r="JR17" s="274">
        <v>416</v>
      </c>
      <c r="JS17" s="274">
        <v>246</v>
      </c>
      <c r="JT17" s="274">
        <v>261</v>
      </c>
      <c r="JU17" s="274">
        <v>238</v>
      </c>
      <c r="JV17" s="274">
        <v>228</v>
      </c>
      <c r="JW17" s="274">
        <v>253</v>
      </c>
      <c r="JX17" s="274">
        <v>238</v>
      </c>
      <c r="JY17" s="98">
        <v>349</v>
      </c>
      <c r="JZ17" s="98">
        <v>280</v>
      </c>
      <c r="KA17" s="274">
        <v>576</v>
      </c>
      <c r="KB17" s="274">
        <v>527</v>
      </c>
      <c r="KC17" s="274">
        <v>392</v>
      </c>
      <c r="KD17" s="274">
        <v>277</v>
      </c>
      <c r="KE17" s="274">
        <v>235</v>
      </c>
      <c r="KF17" s="274">
        <v>222</v>
      </c>
      <c r="KG17" s="274">
        <v>220</v>
      </c>
      <c r="KH17" s="274">
        <v>228</v>
      </c>
      <c r="KI17" s="274">
        <v>213</v>
      </c>
      <c r="KJ17" s="274">
        <v>226</v>
      </c>
      <c r="KK17" s="274">
        <v>202</v>
      </c>
      <c r="KL17" s="274">
        <v>283</v>
      </c>
      <c r="KM17" s="274">
        <v>234</v>
      </c>
      <c r="KN17" s="274">
        <v>252</v>
      </c>
      <c r="KO17" s="104">
        <v>259</v>
      </c>
      <c r="KP17" s="274">
        <v>250</v>
      </c>
      <c r="KQ17" s="274">
        <v>356</v>
      </c>
      <c r="KR17" s="274">
        <v>333</v>
      </c>
      <c r="KS17" s="274">
        <v>304</v>
      </c>
      <c r="KT17" s="274">
        <v>357</v>
      </c>
      <c r="KU17" s="274">
        <v>364</v>
      </c>
      <c r="KV17" s="274">
        <v>380</v>
      </c>
      <c r="KW17" s="274">
        <v>445</v>
      </c>
      <c r="KX17" s="274">
        <v>442</v>
      </c>
      <c r="KY17" s="274">
        <v>306</v>
      </c>
      <c r="KZ17" s="274">
        <v>362</v>
      </c>
      <c r="LA17" s="274">
        <v>704</v>
      </c>
      <c r="LB17" s="274">
        <v>603</v>
      </c>
      <c r="LC17" s="98">
        <v>413</v>
      </c>
      <c r="LD17" s="274">
        <v>447</v>
      </c>
      <c r="LE17" s="274">
        <v>295</v>
      </c>
      <c r="LF17" s="274">
        <v>325</v>
      </c>
      <c r="LG17" s="274">
        <v>330</v>
      </c>
      <c r="LH17" s="274">
        <v>276</v>
      </c>
      <c r="LI17" s="274">
        <v>269</v>
      </c>
      <c r="LJ17" s="274">
        <v>283</v>
      </c>
      <c r="LK17" s="274">
        <v>313</v>
      </c>
      <c r="LL17" s="274">
        <v>254</v>
      </c>
      <c r="LM17" s="274">
        <v>266</v>
      </c>
      <c r="LN17" s="274">
        <v>301</v>
      </c>
      <c r="LO17" s="274">
        <v>330</v>
      </c>
      <c r="LP17" s="274">
        <v>419</v>
      </c>
      <c r="LQ17" s="274">
        <v>401</v>
      </c>
      <c r="LR17" s="274">
        <v>370</v>
      </c>
      <c r="LS17" s="274">
        <v>262</v>
      </c>
      <c r="LT17" s="274">
        <v>279</v>
      </c>
      <c r="LU17" s="274">
        <v>216</v>
      </c>
      <c r="LV17" s="274">
        <v>222</v>
      </c>
      <c r="LW17" s="274">
        <v>245</v>
      </c>
      <c r="LX17" s="274">
        <v>270</v>
      </c>
      <c r="LY17" s="274">
        <v>237</v>
      </c>
      <c r="LZ17" s="274">
        <v>379</v>
      </c>
      <c r="MA17" s="274">
        <v>655</v>
      </c>
      <c r="MB17" s="274">
        <v>349</v>
      </c>
      <c r="MC17" s="274">
        <v>220</v>
      </c>
      <c r="MD17" s="274">
        <v>275</v>
      </c>
      <c r="ME17" s="274">
        <v>208</v>
      </c>
      <c r="MF17" s="274">
        <v>235</v>
      </c>
      <c r="MG17" s="274">
        <v>219</v>
      </c>
      <c r="MH17" s="274">
        <v>216</v>
      </c>
      <c r="MI17" s="274">
        <v>181</v>
      </c>
      <c r="MJ17" s="274">
        <v>214</v>
      </c>
      <c r="MK17" s="274">
        <v>168</v>
      </c>
      <c r="ML17" s="274">
        <v>153</v>
      </c>
      <c r="MM17" s="274">
        <v>205</v>
      </c>
      <c r="MN17" s="274">
        <v>156</v>
      </c>
      <c r="MO17" s="274">
        <v>201</v>
      </c>
      <c r="MP17" s="274">
        <v>272</v>
      </c>
      <c r="MQ17" s="274">
        <v>255</v>
      </c>
      <c r="MR17" s="274">
        <v>230</v>
      </c>
      <c r="MS17" s="274">
        <v>210</v>
      </c>
      <c r="MT17" s="274">
        <v>250</v>
      </c>
      <c r="MU17" s="274">
        <v>324</v>
      </c>
      <c r="MV17" s="274">
        <v>291</v>
      </c>
      <c r="MW17" s="274">
        <v>301</v>
      </c>
      <c r="MX17" s="274">
        <v>302</v>
      </c>
      <c r="MY17" s="274">
        <v>445</v>
      </c>
      <c r="MZ17" s="274">
        <v>366</v>
      </c>
      <c r="NA17" s="274">
        <v>294</v>
      </c>
      <c r="NB17" s="274">
        <v>684</v>
      </c>
      <c r="NC17" s="274">
        <v>486</v>
      </c>
      <c r="ND17" s="274">
        <v>374</v>
      </c>
      <c r="NE17" s="274">
        <v>310</v>
      </c>
      <c r="NF17" s="274">
        <v>259</v>
      </c>
      <c r="NG17" s="274">
        <v>256</v>
      </c>
      <c r="NH17" s="274">
        <v>290</v>
      </c>
      <c r="NI17" s="274">
        <v>299</v>
      </c>
      <c r="NJ17" s="169">
        <v>386</v>
      </c>
      <c r="NK17" s="274">
        <v>281</v>
      </c>
      <c r="NL17" s="274">
        <v>277</v>
      </c>
      <c r="NM17" s="274">
        <v>255</v>
      </c>
      <c r="NN17" s="274">
        <v>237</v>
      </c>
      <c r="NO17" s="274">
        <v>236</v>
      </c>
      <c r="NP17" s="274">
        <v>306</v>
      </c>
      <c r="NQ17" s="274">
        <v>455</v>
      </c>
      <c r="NR17" s="274">
        <v>383</v>
      </c>
      <c r="NS17" s="274">
        <v>271</v>
      </c>
      <c r="NT17" s="274">
        <v>203</v>
      </c>
      <c r="NU17" s="274">
        <v>214</v>
      </c>
      <c r="NV17" s="274">
        <v>194</v>
      </c>
      <c r="NW17" s="274">
        <v>178</v>
      </c>
      <c r="NX17" s="274">
        <v>170</v>
      </c>
      <c r="NY17" s="274">
        <v>206</v>
      </c>
      <c r="NZ17" s="274">
        <v>239</v>
      </c>
      <c r="OA17" s="274">
        <v>485</v>
      </c>
      <c r="OB17" s="274">
        <v>497</v>
      </c>
      <c r="OC17" s="274">
        <v>223</v>
      </c>
      <c r="OD17" s="274">
        <v>239</v>
      </c>
      <c r="OE17" s="274">
        <v>184</v>
      </c>
      <c r="OF17" s="274">
        <v>207</v>
      </c>
      <c r="OG17" s="274">
        <v>157</v>
      </c>
      <c r="OH17" s="274">
        <v>209</v>
      </c>
      <c r="OI17" s="274">
        <v>186</v>
      </c>
      <c r="OJ17" s="274">
        <v>168</v>
      </c>
      <c r="OK17" s="274">
        <v>154</v>
      </c>
      <c r="OL17" s="274">
        <v>176</v>
      </c>
      <c r="OM17" s="274">
        <v>185</v>
      </c>
      <c r="ON17" s="274">
        <v>163</v>
      </c>
      <c r="OO17" s="274">
        <v>178</v>
      </c>
      <c r="OP17" s="274">
        <v>201</v>
      </c>
      <c r="OQ17" s="274">
        <v>225</v>
      </c>
      <c r="OR17" s="274">
        <v>190</v>
      </c>
      <c r="OS17" s="274">
        <v>250</v>
      </c>
      <c r="OT17" s="274">
        <v>249</v>
      </c>
      <c r="OU17" s="274">
        <v>318</v>
      </c>
      <c r="OV17" s="274">
        <v>319</v>
      </c>
      <c r="OW17" s="274">
        <v>276</v>
      </c>
      <c r="OX17" s="274">
        <v>280</v>
      </c>
      <c r="OY17" s="274">
        <v>364</v>
      </c>
      <c r="OZ17" s="274">
        <v>254</v>
      </c>
      <c r="PA17" s="274">
        <v>315</v>
      </c>
      <c r="PB17" s="274">
        <v>690</v>
      </c>
      <c r="PC17" s="274">
        <v>435</v>
      </c>
      <c r="PD17" s="274">
        <v>318</v>
      </c>
      <c r="PE17" s="274">
        <v>267</v>
      </c>
      <c r="PF17" s="274">
        <v>241</v>
      </c>
      <c r="PG17" s="274">
        <v>271</v>
      </c>
      <c r="PH17" s="274">
        <v>290</v>
      </c>
      <c r="PI17" s="274">
        <v>260</v>
      </c>
      <c r="PJ17" s="274">
        <v>230</v>
      </c>
      <c r="PK17" s="274">
        <v>231</v>
      </c>
      <c r="PL17" s="274">
        <v>213</v>
      </c>
      <c r="PM17" s="274">
        <v>190</v>
      </c>
      <c r="PN17" s="274">
        <v>187</v>
      </c>
      <c r="PO17" s="274">
        <v>193</v>
      </c>
      <c r="PP17" s="274">
        <v>267</v>
      </c>
      <c r="PQ17" s="274">
        <v>447</v>
      </c>
      <c r="PR17" s="274">
        <v>341</v>
      </c>
      <c r="PS17" s="274">
        <v>212</v>
      </c>
      <c r="PT17" s="274">
        <v>199</v>
      </c>
      <c r="PU17" s="274">
        <v>164</v>
      </c>
      <c r="PV17" s="274">
        <v>182</v>
      </c>
      <c r="PW17" s="274">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28">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29">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29">
        <v>166</v>
      </c>
      <c r="UT17" s="229">
        <v>128</v>
      </c>
      <c r="UU17" s="98">
        <v>167</v>
      </c>
      <c r="UV17" s="98">
        <v>169</v>
      </c>
      <c r="UW17" s="98">
        <v>185</v>
      </c>
      <c r="UX17" s="98">
        <v>213</v>
      </c>
      <c r="UY17" s="229">
        <v>232</v>
      </c>
      <c r="UZ17" s="98">
        <v>171</v>
      </c>
      <c r="VA17" s="98">
        <v>220</v>
      </c>
      <c r="VB17" s="98">
        <v>456</v>
      </c>
      <c r="VC17" s="98">
        <v>342</v>
      </c>
      <c r="VD17" s="245">
        <v>197</v>
      </c>
      <c r="VE17" s="98">
        <v>282</v>
      </c>
      <c r="VF17" s="98">
        <v>235</v>
      </c>
      <c r="VG17" s="98">
        <v>252</v>
      </c>
      <c r="VH17" s="98">
        <v>231</v>
      </c>
      <c r="VI17" s="98">
        <v>243</v>
      </c>
      <c r="VJ17" s="98">
        <v>213</v>
      </c>
      <c r="VK17" s="98">
        <v>319</v>
      </c>
      <c r="VL17" s="98">
        <v>307</v>
      </c>
      <c r="VM17" s="98">
        <v>189</v>
      </c>
      <c r="VN17" s="245">
        <v>215</v>
      </c>
      <c r="VO17" s="264">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74">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74">
        <v>269</v>
      </c>
      <c r="WY17" s="98">
        <v>267</v>
      </c>
      <c r="WZ17" s="29">
        <v>240</v>
      </c>
      <c r="XA17" s="29">
        <v>247</v>
      </c>
      <c r="XB17" s="98">
        <v>276</v>
      </c>
      <c r="XC17" s="98">
        <v>558</v>
      </c>
      <c r="XD17" s="98">
        <v>369</v>
      </c>
      <c r="XE17" s="98">
        <v>249</v>
      </c>
      <c r="XF17" s="98">
        <v>206</v>
      </c>
      <c r="XG17" s="98">
        <v>208</v>
      </c>
      <c r="XH17" s="98">
        <v>188</v>
      </c>
      <c r="XI17" s="98">
        <v>320</v>
      </c>
      <c r="XJ17" s="98">
        <v>395</v>
      </c>
      <c r="XK17" s="229">
        <v>313</v>
      </c>
      <c r="XL17" s="229">
        <v>173</v>
      </c>
      <c r="XM17" s="229">
        <v>212</v>
      </c>
      <c r="XN17" s="229">
        <v>211</v>
      </c>
      <c r="XO17" s="294">
        <v>181</v>
      </c>
      <c r="XP17" s="245">
        <v>182</v>
      </c>
      <c r="XQ17" s="245">
        <v>384</v>
      </c>
      <c r="XR17" s="245">
        <v>382</v>
      </c>
      <c r="XS17" s="245">
        <v>224</v>
      </c>
      <c r="XT17" s="245">
        <v>159</v>
      </c>
      <c r="XU17" s="245">
        <v>161</v>
      </c>
      <c r="XV17" s="229">
        <v>147</v>
      </c>
      <c r="XW17" s="229">
        <v>231</v>
      </c>
      <c r="XX17" s="229">
        <v>172</v>
      </c>
      <c r="XY17" s="229">
        <v>157</v>
      </c>
      <c r="XZ17" s="229">
        <v>177</v>
      </c>
      <c r="YA17" s="229">
        <v>173</v>
      </c>
      <c r="YB17" s="229">
        <v>397</v>
      </c>
      <c r="YC17" s="229">
        <v>320</v>
      </c>
      <c r="YD17" s="229">
        <v>278</v>
      </c>
      <c r="YE17" s="229">
        <v>252</v>
      </c>
      <c r="YF17" s="229">
        <v>181</v>
      </c>
      <c r="YG17" s="229">
        <v>146</v>
      </c>
      <c r="YH17" s="229">
        <v>168</v>
      </c>
      <c r="YI17" s="229">
        <v>202</v>
      </c>
      <c r="YJ17" s="229">
        <v>175</v>
      </c>
      <c r="YK17" s="229">
        <v>214</v>
      </c>
      <c r="YL17" s="229">
        <v>166</v>
      </c>
      <c r="YM17" s="229">
        <v>151</v>
      </c>
      <c r="YN17" s="229">
        <v>198</v>
      </c>
      <c r="YO17" s="229">
        <v>172</v>
      </c>
      <c r="YP17" s="229">
        <v>182</v>
      </c>
      <c r="YQ17" s="229">
        <v>172</v>
      </c>
      <c r="YR17" s="229">
        <v>233</v>
      </c>
      <c r="YS17" s="229">
        <v>262</v>
      </c>
      <c r="YT17" s="275">
        <v>205</v>
      </c>
      <c r="YU17" s="229">
        <v>211</v>
      </c>
      <c r="YV17" s="229">
        <v>291</v>
      </c>
      <c r="YW17" s="229">
        <v>265</v>
      </c>
      <c r="YX17" s="229">
        <v>237</v>
      </c>
      <c r="YY17" s="229">
        <v>286</v>
      </c>
      <c r="YZ17" s="229">
        <v>359</v>
      </c>
      <c r="ZA17" s="229">
        <v>204</v>
      </c>
      <c r="ZB17" s="229">
        <v>344</v>
      </c>
      <c r="ZC17" s="229">
        <v>633</v>
      </c>
      <c r="ZD17" s="229">
        <v>424</v>
      </c>
      <c r="ZE17" s="229">
        <v>290</v>
      </c>
      <c r="ZF17" s="229">
        <v>270</v>
      </c>
      <c r="ZG17" s="229">
        <v>284</v>
      </c>
      <c r="ZH17" s="229">
        <v>197</v>
      </c>
      <c r="ZI17" s="323">
        <v>269</v>
      </c>
      <c r="ZJ17" s="253">
        <v>246</v>
      </c>
      <c r="ZK17" s="253">
        <v>303</v>
      </c>
      <c r="ZL17" s="253">
        <v>217</v>
      </c>
      <c r="ZM17" s="253">
        <v>265</v>
      </c>
      <c r="ZN17" s="253">
        <v>530</v>
      </c>
      <c r="ZO17" s="253">
        <v>1678</v>
      </c>
      <c r="ZP17" s="229">
        <v>3092</v>
      </c>
      <c r="ZQ17" s="253">
        <v>4019</v>
      </c>
      <c r="ZR17" s="253">
        <v>3269</v>
      </c>
      <c r="ZS17" s="253">
        <v>2346</v>
      </c>
      <c r="ZT17" s="253">
        <v>2535</v>
      </c>
      <c r="ZU17" s="253">
        <v>2949</v>
      </c>
      <c r="ZV17" s="253">
        <v>4148</v>
      </c>
      <c r="ZW17" s="253">
        <v>4592</v>
      </c>
      <c r="ZX17" s="253">
        <v>1313</v>
      </c>
      <c r="ZY17" s="253"/>
      <c r="ZZ17" s="253"/>
      <c r="AAA17" s="253"/>
      <c r="AAB17" s="253"/>
      <c r="AAC17" s="253"/>
      <c r="AAD17" s="253"/>
      <c r="AAE17" s="253"/>
      <c r="AAF17" s="253"/>
      <c r="AAG17" s="253"/>
      <c r="AAH17" s="253"/>
      <c r="AAI17" s="253"/>
      <c r="AAJ17" s="253"/>
      <c r="AAK17" s="253"/>
      <c r="AAL17" s="253"/>
      <c r="AAM17" s="253"/>
      <c r="AAN17" s="253"/>
      <c r="AAO17" s="253"/>
      <c r="AAP17" s="253"/>
      <c r="AAQ17" s="253"/>
      <c r="AAR17" s="253"/>
      <c r="AAS17" s="253"/>
      <c r="AAT17" s="253"/>
      <c r="AAU17" s="253"/>
      <c r="AAV17" s="253"/>
      <c r="AAW17" s="253"/>
      <c r="AAX17" s="253"/>
      <c r="AAY17" s="253"/>
      <c r="AAZ17" s="253"/>
      <c r="ABA17" s="253"/>
      <c r="ABB17" s="253"/>
      <c r="ABC17" s="253"/>
      <c r="ABD17" s="253"/>
      <c r="ABE17" s="253"/>
      <c r="ABF17" s="253"/>
      <c r="ABG17" s="253"/>
      <c r="ABH17" s="253"/>
      <c r="ABI17" s="253"/>
      <c r="ABJ17" s="253"/>
      <c r="ABK17" s="253"/>
      <c r="ABL17" s="253"/>
      <c r="ABM17" s="253"/>
      <c r="ABN17" s="253"/>
      <c r="ABO17" s="253"/>
      <c r="ABP17" s="253"/>
      <c r="ABQ17" s="253"/>
      <c r="ABR17" s="253"/>
      <c r="ABS17" s="253"/>
      <c r="ABT17" s="253"/>
      <c r="ABU17" s="253"/>
      <c r="ABV17" s="253"/>
      <c r="ABW17" s="253"/>
      <c r="ABX17" s="253"/>
      <c r="ABY17" s="253"/>
      <c r="ABZ17" s="253"/>
      <c r="ACA17" s="253"/>
      <c r="ACB17" s="253"/>
      <c r="ACC17" s="253"/>
      <c r="ACD17" s="253"/>
      <c r="ACE17" s="253"/>
      <c r="ACF17" s="253"/>
      <c r="ACG17" s="253"/>
      <c r="ACH17" s="253"/>
      <c r="ACI17" s="253"/>
      <c r="ACJ17" s="253"/>
      <c r="ACK17" s="253"/>
      <c r="ACL17" s="253"/>
      <c r="ACM17" s="253"/>
      <c r="ACN17" s="253"/>
      <c r="ACO17" s="253"/>
      <c r="ACP17" s="253"/>
      <c r="ACQ17" s="253"/>
      <c r="ACR17" s="253"/>
      <c r="ACS17" s="253"/>
      <c r="ACT17" s="253"/>
      <c r="ACU17" s="253"/>
      <c r="ACV17" s="253"/>
      <c r="ACW17" s="253"/>
      <c r="ACX17" s="253"/>
      <c r="ACY17" s="253"/>
      <c r="ACZ17" s="253"/>
      <c r="ADA17" s="253"/>
      <c r="ADB17" s="253"/>
      <c r="ADC17" s="253"/>
      <c r="ADD17" s="253"/>
      <c r="ADE17" s="253"/>
      <c r="ADF17" s="253"/>
      <c r="ADG17" s="253"/>
      <c r="ADH17" s="253"/>
      <c r="ADI17" s="253"/>
    </row>
    <row r="18" spans="1:16383" s="98" customFormat="1" ht="12.75" customHeight="1" x14ac:dyDescent="0.2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31">
        <v>45</v>
      </c>
      <c r="BH18" s="10">
        <v>39</v>
      </c>
      <c r="BI18" s="10">
        <v>45</v>
      </c>
      <c r="BJ18" s="10">
        <v>59</v>
      </c>
      <c r="BK18" s="10">
        <v>47</v>
      </c>
      <c r="BL18" s="231">
        <v>53</v>
      </c>
      <c r="BM18" s="231">
        <v>40</v>
      </c>
      <c r="BN18" s="14">
        <v>42</v>
      </c>
      <c r="BO18" s="14">
        <v>61</v>
      </c>
      <c r="BP18" s="231">
        <v>55</v>
      </c>
      <c r="BQ18" s="231">
        <v>56</v>
      </c>
      <c r="BR18" s="231">
        <v>64</v>
      </c>
      <c r="BS18" s="231">
        <v>56</v>
      </c>
      <c r="BT18" s="231">
        <v>59</v>
      </c>
      <c r="BU18" s="231">
        <v>52</v>
      </c>
      <c r="BV18" s="231">
        <v>71</v>
      </c>
      <c r="BW18" s="232">
        <v>58</v>
      </c>
      <c r="BX18" s="232">
        <v>42</v>
      </c>
      <c r="BY18" s="232">
        <v>57</v>
      </c>
      <c r="BZ18" s="232">
        <v>63</v>
      </c>
      <c r="CA18" s="233">
        <v>68</v>
      </c>
      <c r="CB18" s="233">
        <v>47</v>
      </c>
      <c r="CC18" s="231">
        <v>81</v>
      </c>
      <c r="CD18" s="231">
        <v>75</v>
      </c>
      <c r="CE18" s="231">
        <v>53</v>
      </c>
      <c r="CF18" s="14">
        <v>63</v>
      </c>
      <c r="CG18" s="231">
        <v>79</v>
      </c>
      <c r="CH18" s="233">
        <v>52</v>
      </c>
      <c r="CI18" s="233">
        <v>58</v>
      </c>
      <c r="CJ18" s="231">
        <v>40</v>
      </c>
      <c r="CK18" s="233">
        <v>34</v>
      </c>
      <c r="CL18" s="233">
        <v>46</v>
      </c>
      <c r="CM18" s="233">
        <v>54</v>
      </c>
      <c r="CN18" s="233">
        <v>46</v>
      </c>
      <c r="CO18" s="233">
        <v>52</v>
      </c>
      <c r="CP18" s="233">
        <v>60</v>
      </c>
      <c r="CQ18" s="231">
        <v>55</v>
      </c>
      <c r="CR18" s="233">
        <v>69</v>
      </c>
      <c r="CS18" s="233">
        <v>72</v>
      </c>
      <c r="CT18" s="233">
        <v>91</v>
      </c>
      <c r="CU18" s="231">
        <v>77</v>
      </c>
      <c r="CV18" s="233">
        <v>86</v>
      </c>
      <c r="CW18" s="233">
        <v>75</v>
      </c>
      <c r="CX18" s="233">
        <v>94</v>
      </c>
      <c r="CY18" s="233">
        <v>103</v>
      </c>
      <c r="CZ18" s="231">
        <v>75</v>
      </c>
      <c r="DA18" s="233">
        <v>101</v>
      </c>
      <c r="DB18" s="154">
        <v>82</v>
      </c>
      <c r="DC18" s="233">
        <v>148</v>
      </c>
      <c r="DD18" s="233">
        <v>127</v>
      </c>
      <c r="DE18" s="233">
        <v>95</v>
      </c>
      <c r="DF18" s="233">
        <v>99</v>
      </c>
      <c r="DG18" s="233">
        <v>124</v>
      </c>
      <c r="DH18" s="233">
        <v>107</v>
      </c>
      <c r="DI18" s="231">
        <v>102</v>
      </c>
      <c r="DJ18" s="231">
        <v>138</v>
      </c>
      <c r="DK18" s="231">
        <v>128</v>
      </c>
      <c r="DL18" s="231">
        <v>119</v>
      </c>
      <c r="DM18" s="231">
        <v>110</v>
      </c>
      <c r="DN18" s="231">
        <v>86</v>
      </c>
      <c r="DO18" s="231">
        <v>94</v>
      </c>
      <c r="DP18" s="231">
        <v>87</v>
      </c>
      <c r="DQ18" s="231">
        <v>70</v>
      </c>
      <c r="DR18" s="231">
        <v>95</v>
      </c>
      <c r="DS18" s="231">
        <v>116</v>
      </c>
      <c r="DT18" s="231">
        <v>74</v>
      </c>
      <c r="DU18" s="231">
        <v>106</v>
      </c>
      <c r="DV18" s="231">
        <v>97</v>
      </c>
      <c r="DW18" s="231">
        <v>84</v>
      </c>
      <c r="DX18" s="231">
        <v>110</v>
      </c>
      <c r="DY18" s="231">
        <v>78</v>
      </c>
      <c r="DZ18" s="231">
        <v>75</v>
      </c>
      <c r="EA18" s="231">
        <v>75</v>
      </c>
      <c r="EB18" s="231">
        <v>60</v>
      </c>
      <c r="EC18" s="14">
        <v>78</v>
      </c>
      <c r="ED18" s="231">
        <v>67</v>
      </c>
      <c r="EE18" s="231">
        <v>82</v>
      </c>
      <c r="EF18" s="234">
        <v>168</v>
      </c>
      <c r="EG18" s="234">
        <v>103</v>
      </c>
      <c r="EH18" s="235">
        <v>94</v>
      </c>
      <c r="EI18" s="231">
        <v>69</v>
      </c>
      <c r="EJ18" s="234">
        <v>57</v>
      </c>
      <c r="EK18" s="234">
        <v>92</v>
      </c>
      <c r="EL18" s="234">
        <v>80</v>
      </c>
      <c r="EM18" s="234">
        <v>76</v>
      </c>
      <c r="EN18" s="234">
        <v>56</v>
      </c>
      <c r="EO18" s="234">
        <v>83</v>
      </c>
      <c r="EP18" s="234">
        <v>104</v>
      </c>
      <c r="EQ18" s="234">
        <v>53</v>
      </c>
      <c r="ER18" s="234">
        <v>71</v>
      </c>
      <c r="ES18" s="234">
        <v>77</v>
      </c>
      <c r="ET18" s="234">
        <v>83</v>
      </c>
      <c r="EU18" s="234">
        <v>75</v>
      </c>
      <c r="EV18" s="231">
        <v>81</v>
      </c>
      <c r="EW18" s="234">
        <v>77</v>
      </c>
      <c r="EX18" s="150">
        <v>87</v>
      </c>
      <c r="EY18" s="234">
        <v>73</v>
      </c>
      <c r="EZ18" s="234">
        <v>80</v>
      </c>
      <c r="FA18" s="234">
        <v>69</v>
      </c>
      <c r="FB18" s="234">
        <v>103</v>
      </c>
      <c r="FC18" s="234">
        <v>124</v>
      </c>
      <c r="FD18" s="234">
        <v>88</v>
      </c>
      <c r="FE18" s="234">
        <v>71</v>
      </c>
      <c r="FF18" s="234">
        <v>76</v>
      </c>
      <c r="FG18" s="234">
        <v>97</v>
      </c>
      <c r="FH18" s="222">
        <v>112</v>
      </c>
      <c r="FI18" s="234">
        <v>84</v>
      </c>
      <c r="FJ18" s="234">
        <v>120</v>
      </c>
      <c r="FK18" s="236">
        <v>130</v>
      </c>
      <c r="FL18" s="150">
        <v>156</v>
      </c>
      <c r="FM18" s="235">
        <v>110</v>
      </c>
      <c r="FN18" s="235">
        <v>79</v>
      </c>
      <c r="FO18" s="235">
        <v>93</v>
      </c>
      <c r="FP18" s="235">
        <v>146</v>
      </c>
      <c r="FQ18" s="237">
        <v>91</v>
      </c>
      <c r="FR18" s="151">
        <v>99</v>
      </c>
      <c r="FS18" s="235">
        <v>109</v>
      </c>
      <c r="FT18" s="154">
        <v>88</v>
      </c>
      <c r="FU18" s="154">
        <v>70</v>
      </c>
      <c r="FV18" s="151">
        <v>74</v>
      </c>
      <c r="FW18" s="231">
        <v>86</v>
      </c>
      <c r="FX18" s="231">
        <v>135</v>
      </c>
      <c r="FY18" s="231">
        <v>119</v>
      </c>
      <c r="FZ18" s="231">
        <v>75</v>
      </c>
      <c r="GA18" s="231">
        <v>73</v>
      </c>
      <c r="GB18" s="231">
        <v>75</v>
      </c>
      <c r="GC18" s="231">
        <v>84</v>
      </c>
      <c r="GD18" s="231">
        <v>127</v>
      </c>
      <c r="GE18" s="274">
        <v>87</v>
      </c>
      <c r="GF18" s="274">
        <v>107</v>
      </c>
      <c r="GG18" s="274">
        <v>101</v>
      </c>
      <c r="GH18" s="274">
        <v>87</v>
      </c>
      <c r="GI18" s="274">
        <v>52</v>
      </c>
      <c r="GJ18" s="274">
        <v>64</v>
      </c>
      <c r="GK18" s="274">
        <v>59</v>
      </c>
      <c r="GL18" s="274">
        <v>84</v>
      </c>
      <c r="GM18" s="274">
        <v>86</v>
      </c>
      <c r="GN18" s="225">
        <v>72</v>
      </c>
      <c r="GO18" s="274">
        <v>89</v>
      </c>
      <c r="GP18" s="226">
        <v>90</v>
      </c>
      <c r="GQ18" s="274">
        <v>58</v>
      </c>
      <c r="GR18" s="274">
        <v>76</v>
      </c>
      <c r="GS18" s="274">
        <v>82</v>
      </c>
      <c r="GT18" s="274">
        <v>60</v>
      </c>
      <c r="GU18" s="274">
        <v>64</v>
      </c>
      <c r="GV18" s="274">
        <v>74</v>
      </c>
      <c r="GW18" s="274">
        <v>61</v>
      </c>
      <c r="GX18" s="274">
        <v>104</v>
      </c>
      <c r="GY18" s="274">
        <v>80</v>
      </c>
      <c r="GZ18" s="274">
        <v>73</v>
      </c>
      <c r="HA18" s="274">
        <v>51</v>
      </c>
      <c r="HB18" s="274">
        <v>64</v>
      </c>
      <c r="HC18" s="274">
        <v>131</v>
      </c>
      <c r="HD18" s="274">
        <v>97</v>
      </c>
      <c r="HE18" s="274">
        <v>89</v>
      </c>
      <c r="HF18" s="274">
        <v>82</v>
      </c>
      <c r="HG18" s="274">
        <v>95</v>
      </c>
      <c r="HH18" s="274">
        <v>86</v>
      </c>
      <c r="HI18" s="274">
        <v>87</v>
      </c>
      <c r="HJ18" s="274">
        <v>81</v>
      </c>
      <c r="HK18" s="274">
        <v>90</v>
      </c>
      <c r="HL18" s="274">
        <v>106</v>
      </c>
      <c r="HM18" s="274">
        <v>121</v>
      </c>
      <c r="HN18" s="274">
        <v>62</v>
      </c>
      <c r="HO18" s="274">
        <v>80</v>
      </c>
      <c r="HP18" s="274">
        <v>87</v>
      </c>
      <c r="HQ18" s="274">
        <v>100</v>
      </c>
      <c r="HR18" s="274">
        <v>77</v>
      </c>
      <c r="HS18" s="274">
        <v>72</v>
      </c>
      <c r="HT18" s="274">
        <v>80</v>
      </c>
      <c r="HU18" s="274">
        <v>71</v>
      </c>
      <c r="HV18" s="274">
        <v>67</v>
      </c>
      <c r="HW18" s="274">
        <v>68</v>
      </c>
      <c r="HX18" s="274">
        <v>54</v>
      </c>
      <c r="HY18" s="274">
        <v>70</v>
      </c>
      <c r="HZ18" s="274">
        <v>56</v>
      </c>
      <c r="IA18" s="274">
        <v>64</v>
      </c>
      <c r="IB18" s="274">
        <v>45</v>
      </c>
      <c r="IC18" s="274">
        <v>62</v>
      </c>
      <c r="ID18" s="274">
        <v>87</v>
      </c>
      <c r="IE18" s="274">
        <v>58</v>
      </c>
      <c r="IF18" s="274">
        <v>65</v>
      </c>
      <c r="IG18" s="274">
        <v>83</v>
      </c>
      <c r="IH18" s="274">
        <v>77</v>
      </c>
      <c r="II18" s="274">
        <v>84</v>
      </c>
      <c r="IJ18" s="274">
        <v>80</v>
      </c>
      <c r="IK18" s="274">
        <v>64</v>
      </c>
      <c r="IL18" s="274">
        <v>41</v>
      </c>
      <c r="IM18" s="274">
        <v>49</v>
      </c>
      <c r="IN18" s="274">
        <v>59</v>
      </c>
      <c r="IO18" s="274">
        <v>59</v>
      </c>
      <c r="IP18" s="274">
        <v>54</v>
      </c>
      <c r="IQ18" s="274">
        <v>49</v>
      </c>
      <c r="IR18" s="274">
        <v>45</v>
      </c>
      <c r="IS18" s="274">
        <v>84</v>
      </c>
      <c r="IT18" s="274">
        <v>92</v>
      </c>
      <c r="IU18" s="274">
        <v>47</v>
      </c>
      <c r="IV18" s="274">
        <v>111</v>
      </c>
      <c r="IW18" s="274">
        <v>109</v>
      </c>
      <c r="IX18" s="274">
        <v>87</v>
      </c>
      <c r="IY18" s="274">
        <v>74</v>
      </c>
      <c r="IZ18" s="274">
        <v>73</v>
      </c>
      <c r="JA18" s="274">
        <v>58</v>
      </c>
      <c r="JB18" s="274">
        <v>62</v>
      </c>
      <c r="JC18" s="274">
        <v>149</v>
      </c>
      <c r="JD18" s="274">
        <v>116</v>
      </c>
      <c r="JE18" s="227">
        <v>73</v>
      </c>
      <c r="JF18" s="98">
        <v>93</v>
      </c>
      <c r="JG18" s="274">
        <v>72</v>
      </c>
      <c r="JH18" s="274">
        <v>76</v>
      </c>
      <c r="JI18" s="274">
        <v>54</v>
      </c>
      <c r="JJ18" s="274">
        <v>59</v>
      </c>
      <c r="JK18" s="274">
        <v>73</v>
      </c>
      <c r="JL18" s="274">
        <v>58</v>
      </c>
      <c r="JM18" s="98">
        <v>77</v>
      </c>
      <c r="JN18" s="274">
        <v>74</v>
      </c>
      <c r="JO18" s="274">
        <v>64</v>
      </c>
      <c r="JP18" s="274">
        <v>108</v>
      </c>
      <c r="JQ18" s="274">
        <v>78</v>
      </c>
      <c r="JR18" s="274">
        <v>62</v>
      </c>
      <c r="JS18" s="274">
        <v>57</v>
      </c>
      <c r="JT18" s="274">
        <v>68</v>
      </c>
      <c r="JU18" s="274">
        <v>45</v>
      </c>
      <c r="JV18" s="274">
        <v>52</v>
      </c>
      <c r="JW18" s="274">
        <v>43</v>
      </c>
      <c r="JX18" s="274">
        <v>41</v>
      </c>
      <c r="JY18" s="98">
        <v>66</v>
      </c>
      <c r="JZ18" s="98">
        <v>92</v>
      </c>
      <c r="KA18" s="274">
        <v>46</v>
      </c>
      <c r="KB18" s="274">
        <v>69</v>
      </c>
      <c r="KC18" s="274">
        <v>48</v>
      </c>
      <c r="KD18" s="274">
        <v>50</v>
      </c>
      <c r="KE18" s="274">
        <v>31</v>
      </c>
      <c r="KF18" s="274">
        <v>58</v>
      </c>
      <c r="KG18" s="274">
        <v>42</v>
      </c>
      <c r="KH18" s="274">
        <v>54</v>
      </c>
      <c r="KI18" s="274">
        <v>44</v>
      </c>
      <c r="KJ18" s="274">
        <v>41</v>
      </c>
      <c r="KK18" s="274">
        <v>45</v>
      </c>
      <c r="KL18" s="274">
        <v>31</v>
      </c>
      <c r="KM18" s="274">
        <v>39</v>
      </c>
      <c r="KN18" s="274">
        <v>35</v>
      </c>
      <c r="KO18" s="104">
        <v>37</v>
      </c>
      <c r="KP18" s="274">
        <v>34</v>
      </c>
      <c r="KQ18" s="274">
        <v>42</v>
      </c>
      <c r="KR18" s="274">
        <v>33</v>
      </c>
      <c r="KS18" s="274">
        <v>33</v>
      </c>
      <c r="KT18" s="274">
        <v>55</v>
      </c>
      <c r="KU18" s="274">
        <v>69</v>
      </c>
      <c r="KV18" s="274">
        <v>50</v>
      </c>
      <c r="KW18" s="274">
        <v>60</v>
      </c>
      <c r="KX18" s="274">
        <v>58</v>
      </c>
      <c r="KY18" s="274">
        <v>69</v>
      </c>
      <c r="KZ18" s="274">
        <v>37</v>
      </c>
      <c r="LA18" s="274">
        <v>48</v>
      </c>
      <c r="LB18" s="274">
        <v>50</v>
      </c>
      <c r="LC18" s="98">
        <v>65</v>
      </c>
      <c r="LD18" s="274">
        <v>76</v>
      </c>
      <c r="LE18" s="274">
        <v>61</v>
      </c>
      <c r="LF18" s="274">
        <v>88</v>
      </c>
      <c r="LG18" s="274">
        <v>73</v>
      </c>
      <c r="LH18" s="274">
        <v>64</v>
      </c>
      <c r="LI18" s="274">
        <v>55</v>
      </c>
      <c r="LJ18" s="274">
        <v>58</v>
      </c>
      <c r="LK18" s="274">
        <v>56</v>
      </c>
      <c r="LL18" s="274">
        <v>64</v>
      </c>
      <c r="LM18" s="274">
        <v>66</v>
      </c>
      <c r="LN18" s="274">
        <v>61</v>
      </c>
      <c r="LO18" s="274">
        <v>67</v>
      </c>
      <c r="LP18" s="274">
        <v>66</v>
      </c>
      <c r="LQ18" s="274">
        <v>72</v>
      </c>
      <c r="LR18" s="274">
        <v>46</v>
      </c>
      <c r="LS18" s="274">
        <v>61</v>
      </c>
      <c r="LT18" s="274">
        <v>50</v>
      </c>
      <c r="LU18" s="274">
        <v>52</v>
      </c>
      <c r="LV18" s="274">
        <v>46</v>
      </c>
      <c r="LW18" s="274">
        <v>51</v>
      </c>
      <c r="LX18" s="274">
        <v>29</v>
      </c>
      <c r="LY18" s="274">
        <v>34</v>
      </c>
      <c r="LZ18" s="274">
        <v>32</v>
      </c>
      <c r="MA18" s="274">
        <v>49</v>
      </c>
      <c r="MB18" s="274">
        <v>39</v>
      </c>
      <c r="MC18" s="274">
        <v>23</v>
      </c>
      <c r="MD18" s="274">
        <v>35</v>
      </c>
      <c r="ME18" s="274">
        <v>39</v>
      </c>
      <c r="MF18" s="274">
        <v>28</v>
      </c>
      <c r="MG18" s="274">
        <v>45</v>
      </c>
      <c r="MH18" s="274">
        <v>24</v>
      </c>
      <c r="MI18" s="274">
        <v>25</v>
      </c>
      <c r="MJ18" s="274">
        <v>24</v>
      </c>
      <c r="MK18" s="274">
        <v>30</v>
      </c>
      <c r="ML18" s="274">
        <v>33</v>
      </c>
      <c r="MM18" s="274">
        <v>34</v>
      </c>
      <c r="MN18" s="274">
        <v>18</v>
      </c>
      <c r="MO18" s="274">
        <v>28</v>
      </c>
      <c r="MP18" s="274">
        <v>34</v>
      </c>
      <c r="MQ18" s="274">
        <v>30</v>
      </c>
      <c r="MR18" s="274">
        <v>37</v>
      </c>
      <c r="MS18" s="274">
        <v>57</v>
      </c>
      <c r="MT18" s="274">
        <v>37</v>
      </c>
      <c r="MU18" s="274">
        <v>35</v>
      </c>
      <c r="MV18" s="274">
        <v>35</v>
      </c>
      <c r="MW18" s="274">
        <v>44</v>
      </c>
      <c r="MX18" s="274">
        <v>24</v>
      </c>
      <c r="MY18" s="274">
        <v>45</v>
      </c>
      <c r="MZ18" s="274">
        <v>47</v>
      </c>
      <c r="NA18" s="274">
        <v>32</v>
      </c>
      <c r="NB18" s="274">
        <v>29</v>
      </c>
      <c r="NC18" s="274">
        <v>61</v>
      </c>
      <c r="ND18" s="274">
        <v>96</v>
      </c>
      <c r="NE18" s="274">
        <v>54</v>
      </c>
      <c r="NF18" s="274">
        <v>53</v>
      </c>
      <c r="NG18" s="274">
        <v>60</v>
      </c>
      <c r="NH18" s="274">
        <v>51</v>
      </c>
      <c r="NI18" s="274">
        <v>36</v>
      </c>
      <c r="NJ18" s="169">
        <v>36</v>
      </c>
      <c r="NK18" s="274">
        <v>48</v>
      </c>
      <c r="NL18" s="274">
        <v>30</v>
      </c>
      <c r="NM18" s="274">
        <v>74</v>
      </c>
      <c r="NN18" s="274">
        <v>52</v>
      </c>
      <c r="NO18" s="274">
        <v>38</v>
      </c>
      <c r="NP18" s="274">
        <v>31</v>
      </c>
      <c r="NQ18" s="274">
        <v>39</v>
      </c>
      <c r="NR18" s="274">
        <v>38</v>
      </c>
      <c r="NS18" s="274">
        <v>38</v>
      </c>
      <c r="NT18" s="274">
        <v>27</v>
      </c>
      <c r="NU18" s="274">
        <v>39</v>
      </c>
      <c r="NV18" s="274">
        <v>35</v>
      </c>
      <c r="NW18" s="274">
        <v>42</v>
      </c>
      <c r="NX18" s="274">
        <v>26</v>
      </c>
      <c r="NY18" s="274">
        <v>45</v>
      </c>
      <c r="NZ18" s="274">
        <v>43</v>
      </c>
      <c r="OA18" s="274">
        <v>38</v>
      </c>
      <c r="OB18" s="274">
        <v>29</v>
      </c>
      <c r="OC18" s="274">
        <v>23</v>
      </c>
      <c r="OD18" s="274">
        <v>36</v>
      </c>
      <c r="OE18" s="274">
        <v>27</v>
      </c>
      <c r="OF18" s="274">
        <v>32</v>
      </c>
      <c r="OG18" s="274">
        <v>29</v>
      </c>
      <c r="OH18" s="274">
        <v>35</v>
      </c>
      <c r="OI18" s="274">
        <v>33</v>
      </c>
      <c r="OJ18" s="274">
        <v>29</v>
      </c>
      <c r="OK18" s="274">
        <v>39</v>
      </c>
      <c r="OL18" s="274">
        <v>27</v>
      </c>
      <c r="OM18" s="274">
        <v>37</v>
      </c>
      <c r="ON18" s="274">
        <v>24</v>
      </c>
      <c r="OO18" s="274">
        <v>30</v>
      </c>
      <c r="OP18" s="274">
        <v>30</v>
      </c>
      <c r="OQ18" s="274">
        <v>46</v>
      </c>
      <c r="OR18" s="274">
        <v>20</v>
      </c>
      <c r="OS18" s="274">
        <v>32</v>
      </c>
      <c r="OT18" s="274">
        <v>27</v>
      </c>
      <c r="OU18" s="274">
        <v>41</v>
      </c>
      <c r="OV18" s="274">
        <v>27</v>
      </c>
      <c r="OW18" s="274">
        <v>27</v>
      </c>
      <c r="OX18" s="274">
        <v>20</v>
      </c>
      <c r="OY18" s="274">
        <v>47</v>
      </c>
      <c r="OZ18" s="274">
        <v>31</v>
      </c>
      <c r="PA18" s="274">
        <v>31</v>
      </c>
      <c r="PB18" s="274">
        <v>35</v>
      </c>
      <c r="PC18" s="274">
        <v>39</v>
      </c>
      <c r="PD18" s="274">
        <v>48</v>
      </c>
      <c r="PE18" s="274">
        <v>57</v>
      </c>
      <c r="PF18" s="274">
        <v>60</v>
      </c>
      <c r="PG18" s="274">
        <v>58</v>
      </c>
      <c r="PH18" s="274">
        <v>49</v>
      </c>
      <c r="PI18" s="274">
        <v>50</v>
      </c>
      <c r="PJ18" s="274">
        <v>40</v>
      </c>
      <c r="PK18" s="274">
        <v>58</v>
      </c>
      <c r="PL18" s="274">
        <v>47</v>
      </c>
      <c r="PM18" s="274">
        <v>36</v>
      </c>
      <c r="PN18" s="274">
        <v>36</v>
      </c>
      <c r="PO18" s="274">
        <v>33</v>
      </c>
      <c r="PP18" s="274">
        <v>31</v>
      </c>
      <c r="PQ18" s="274">
        <v>34</v>
      </c>
      <c r="PR18" s="274">
        <v>31</v>
      </c>
      <c r="PS18" s="274">
        <v>36</v>
      </c>
      <c r="PT18" s="274">
        <v>36</v>
      </c>
      <c r="PU18" s="274">
        <v>32</v>
      </c>
      <c r="PV18" s="274">
        <v>32</v>
      </c>
      <c r="PW18" s="274">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28">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29">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29">
        <v>21</v>
      </c>
      <c r="UT18" s="229">
        <v>20</v>
      </c>
      <c r="UU18" s="98">
        <v>20</v>
      </c>
      <c r="UV18" s="98">
        <v>26</v>
      </c>
      <c r="UW18" s="98">
        <v>28</v>
      </c>
      <c r="UX18" s="98">
        <v>25</v>
      </c>
      <c r="UY18" s="229">
        <v>17</v>
      </c>
      <c r="UZ18" s="98">
        <v>34</v>
      </c>
      <c r="VA18" s="98">
        <v>19</v>
      </c>
      <c r="VB18" s="98">
        <v>24</v>
      </c>
      <c r="VC18" s="98">
        <v>18</v>
      </c>
      <c r="VD18" s="245">
        <v>22</v>
      </c>
      <c r="VE18" s="98">
        <v>51</v>
      </c>
      <c r="VF18" s="98">
        <v>29</v>
      </c>
      <c r="VG18" s="98">
        <v>27</v>
      </c>
      <c r="VH18" s="98">
        <v>45</v>
      </c>
      <c r="VI18" s="98">
        <v>28</v>
      </c>
      <c r="VJ18" s="98">
        <v>38</v>
      </c>
      <c r="VK18" s="98">
        <v>24</v>
      </c>
      <c r="VL18" s="98">
        <v>32</v>
      </c>
      <c r="VM18" s="98">
        <v>25</v>
      </c>
      <c r="VN18" s="245">
        <v>24</v>
      </c>
      <c r="VO18" s="264">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74">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74">
        <v>31</v>
      </c>
      <c r="WY18" s="98">
        <v>41</v>
      </c>
      <c r="WZ18" s="29">
        <v>29</v>
      </c>
      <c r="XA18" s="29">
        <v>38</v>
      </c>
      <c r="XB18" s="98">
        <v>35</v>
      </c>
      <c r="XC18" s="98">
        <v>37</v>
      </c>
      <c r="XD18" s="98">
        <v>45</v>
      </c>
      <c r="XE18" s="98">
        <v>55</v>
      </c>
      <c r="XF18" s="98">
        <v>51</v>
      </c>
      <c r="XG18" s="98">
        <v>48</v>
      </c>
      <c r="XH18" s="98">
        <v>33</v>
      </c>
      <c r="XI18" s="98">
        <v>40</v>
      </c>
      <c r="XJ18" s="98">
        <v>38</v>
      </c>
      <c r="XK18" s="229">
        <v>47</v>
      </c>
      <c r="XL18" s="229">
        <v>22</v>
      </c>
      <c r="XM18" s="229">
        <v>47</v>
      </c>
      <c r="XN18" s="229">
        <v>34</v>
      </c>
      <c r="XO18" s="294">
        <v>34</v>
      </c>
      <c r="XP18" s="245">
        <v>29</v>
      </c>
      <c r="XQ18" s="245">
        <v>48</v>
      </c>
      <c r="XR18" s="245">
        <v>66</v>
      </c>
      <c r="XS18" s="245">
        <v>28</v>
      </c>
      <c r="XT18" s="245">
        <v>45</v>
      </c>
      <c r="XU18" s="245">
        <v>31</v>
      </c>
      <c r="XV18" s="229">
        <v>30</v>
      </c>
      <c r="XW18" s="229">
        <v>33</v>
      </c>
      <c r="XX18" s="229">
        <v>37</v>
      </c>
      <c r="XY18" s="229">
        <v>44</v>
      </c>
      <c r="XZ18" s="229">
        <v>43</v>
      </c>
      <c r="YA18" s="229">
        <v>25</v>
      </c>
      <c r="YB18" s="229">
        <v>34</v>
      </c>
      <c r="YC18" s="229">
        <v>29</v>
      </c>
      <c r="YD18" s="229">
        <v>22</v>
      </c>
      <c r="YE18" s="229">
        <v>40</v>
      </c>
      <c r="YF18" s="229">
        <v>34</v>
      </c>
      <c r="YG18" s="229">
        <v>32</v>
      </c>
      <c r="YH18" s="229">
        <v>32</v>
      </c>
      <c r="YI18" s="229">
        <v>33</v>
      </c>
      <c r="YJ18" s="229">
        <v>23</v>
      </c>
      <c r="YK18" s="229">
        <v>25</v>
      </c>
      <c r="YL18" s="229">
        <v>21</v>
      </c>
      <c r="YM18" s="229">
        <v>38</v>
      </c>
      <c r="YN18" s="229">
        <v>36</v>
      </c>
      <c r="YO18" s="229">
        <v>25</v>
      </c>
      <c r="YP18" s="229">
        <v>31</v>
      </c>
      <c r="YQ18" s="229">
        <v>47</v>
      </c>
      <c r="YR18" s="229">
        <v>43</v>
      </c>
      <c r="YS18" s="229">
        <v>36</v>
      </c>
      <c r="YT18" s="275">
        <v>39</v>
      </c>
      <c r="YU18" s="229">
        <v>46</v>
      </c>
      <c r="YV18" s="229">
        <v>44</v>
      </c>
      <c r="YW18" s="229">
        <v>44</v>
      </c>
      <c r="YX18" s="229">
        <v>35</v>
      </c>
      <c r="YY18" s="229">
        <v>22</v>
      </c>
      <c r="YZ18" s="229">
        <v>37</v>
      </c>
      <c r="ZA18" s="229">
        <v>45</v>
      </c>
      <c r="ZB18" s="229">
        <v>38</v>
      </c>
      <c r="ZC18" s="229">
        <v>24</v>
      </c>
      <c r="ZD18" s="229">
        <v>38</v>
      </c>
      <c r="ZE18" s="229">
        <v>45</v>
      </c>
      <c r="ZF18" s="229">
        <v>50</v>
      </c>
      <c r="ZG18" s="229">
        <v>34</v>
      </c>
      <c r="ZH18" s="229">
        <v>43</v>
      </c>
      <c r="ZI18" s="323">
        <v>43</v>
      </c>
      <c r="ZJ18" s="253">
        <v>48</v>
      </c>
      <c r="ZK18" s="253">
        <v>49</v>
      </c>
      <c r="ZL18" s="253">
        <v>45</v>
      </c>
      <c r="ZM18" s="253">
        <v>56</v>
      </c>
      <c r="ZN18" s="253">
        <v>39</v>
      </c>
      <c r="ZO18" s="253">
        <v>262</v>
      </c>
      <c r="ZP18" s="229">
        <v>539</v>
      </c>
      <c r="ZQ18" s="253">
        <v>606</v>
      </c>
      <c r="ZR18" s="253">
        <v>606</v>
      </c>
      <c r="ZS18" s="253">
        <v>407</v>
      </c>
      <c r="ZT18" s="253">
        <v>599</v>
      </c>
      <c r="ZU18" s="253">
        <v>593</v>
      </c>
      <c r="ZV18" s="253">
        <v>718</v>
      </c>
      <c r="ZW18" s="253">
        <v>824</v>
      </c>
      <c r="ZX18" s="253">
        <v>265</v>
      </c>
      <c r="ZY18" s="253"/>
      <c r="ZZ18" s="253"/>
      <c r="AAA18" s="253"/>
      <c r="AAB18" s="253"/>
      <c r="AAC18" s="253"/>
      <c r="AAD18" s="253"/>
      <c r="AAE18" s="253"/>
      <c r="AAF18" s="253"/>
      <c r="AAG18" s="253"/>
      <c r="AAH18" s="253"/>
      <c r="AAI18" s="253"/>
      <c r="AAJ18" s="253"/>
      <c r="AAK18" s="253"/>
      <c r="AAL18" s="253"/>
      <c r="AAM18" s="253"/>
      <c r="AAN18" s="253"/>
      <c r="AAO18" s="253"/>
      <c r="AAP18" s="253"/>
      <c r="AAQ18" s="253"/>
      <c r="AAR18" s="253"/>
      <c r="AAS18" s="253"/>
      <c r="AAT18" s="253"/>
      <c r="AAU18" s="253"/>
      <c r="AAV18" s="253"/>
      <c r="AAW18" s="253"/>
      <c r="AAX18" s="253"/>
      <c r="AAY18" s="253"/>
      <c r="AAZ18" s="253"/>
      <c r="ABA18" s="253"/>
      <c r="ABB18" s="253"/>
      <c r="ABC18" s="253"/>
      <c r="ABD18" s="253"/>
      <c r="ABE18" s="253"/>
      <c r="ABF18" s="253"/>
      <c r="ABG18" s="253"/>
      <c r="ABH18" s="253"/>
      <c r="ABI18" s="253"/>
      <c r="ABJ18" s="253"/>
      <c r="ABK18" s="253"/>
      <c r="ABL18" s="253"/>
      <c r="ABM18" s="253"/>
      <c r="ABN18" s="253"/>
      <c r="ABO18" s="253"/>
      <c r="ABP18" s="253"/>
      <c r="ABQ18" s="253"/>
      <c r="ABR18" s="253"/>
      <c r="ABS18" s="253"/>
      <c r="ABT18" s="253"/>
      <c r="ABU18" s="253"/>
      <c r="ABV18" s="253"/>
      <c r="ABW18" s="253"/>
      <c r="ABX18" s="253"/>
      <c r="ABY18" s="253"/>
      <c r="ABZ18" s="253"/>
      <c r="ACA18" s="253"/>
      <c r="ACB18" s="253"/>
      <c r="ACC18" s="253"/>
      <c r="ACD18" s="253"/>
      <c r="ACE18" s="253"/>
      <c r="ACF18" s="253"/>
      <c r="ACG18" s="253"/>
      <c r="ACH18" s="253"/>
      <c r="ACI18" s="253"/>
      <c r="ACJ18" s="253"/>
      <c r="ACK18" s="253"/>
      <c r="ACL18" s="253"/>
      <c r="ACM18" s="253"/>
      <c r="ACN18" s="253"/>
      <c r="ACO18" s="253"/>
      <c r="ACP18" s="253"/>
      <c r="ACQ18" s="253"/>
      <c r="ACR18" s="253"/>
      <c r="ACS18" s="253"/>
      <c r="ACT18" s="253"/>
      <c r="ACU18" s="253"/>
      <c r="ACV18" s="253"/>
      <c r="ACW18" s="253"/>
      <c r="ACX18" s="253"/>
      <c r="ACY18" s="253"/>
      <c r="ACZ18" s="253"/>
      <c r="ADA18" s="253"/>
      <c r="ADB18" s="253"/>
      <c r="ADC18" s="253"/>
      <c r="ADD18" s="253"/>
      <c r="ADE18" s="253"/>
      <c r="ADF18" s="253"/>
      <c r="ADG18" s="253"/>
      <c r="ADH18" s="253"/>
      <c r="ADI18" s="253"/>
    </row>
    <row r="19" spans="1:16383" s="238" customFormat="1" ht="12.75" customHeight="1" x14ac:dyDescent="0.2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38">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30">
        <v>238</v>
      </c>
      <c r="UY19" s="246">
        <v>249</v>
      </c>
      <c r="UZ19" s="20">
        <v>205</v>
      </c>
      <c r="VA19" s="20">
        <v>239</v>
      </c>
      <c r="VB19" s="20">
        <v>480</v>
      </c>
      <c r="VC19" s="230">
        <v>360</v>
      </c>
      <c r="VD19" s="247">
        <v>219</v>
      </c>
      <c r="VE19" s="20">
        <v>333</v>
      </c>
      <c r="VF19" s="20">
        <v>264</v>
      </c>
      <c r="VG19" s="20">
        <v>279</v>
      </c>
      <c r="VH19" s="20">
        <v>276</v>
      </c>
      <c r="VI19" s="20">
        <v>271</v>
      </c>
      <c r="VJ19" s="20">
        <v>251</v>
      </c>
      <c r="VK19" s="20">
        <v>343</v>
      </c>
      <c r="VL19" s="20">
        <v>339</v>
      </c>
      <c r="VM19" s="230">
        <v>214</v>
      </c>
      <c r="VN19" s="247">
        <v>239</v>
      </c>
      <c r="VO19" s="266">
        <v>243</v>
      </c>
      <c r="VP19" s="20">
        <v>229</v>
      </c>
      <c r="VQ19" s="20">
        <v>447</v>
      </c>
      <c r="VR19" s="230">
        <v>364</v>
      </c>
      <c r="VS19" s="292">
        <v>272</v>
      </c>
      <c r="VT19" s="20">
        <v>205</v>
      </c>
      <c r="VU19" s="20">
        <v>198</v>
      </c>
      <c r="VV19" s="20">
        <v>186</v>
      </c>
      <c r="VW19" s="20">
        <v>191</v>
      </c>
      <c r="VX19" s="20">
        <v>150</v>
      </c>
      <c r="VY19" s="20">
        <v>152</v>
      </c>
      <c r="VZ19" s="20">
        <v>159</v>
      </c>
      <c r="WA19" s="20">
        <v>208</v>
      </c>
      <c r="WB19" s="20">
        <v>448</v>
      </c>
      <c r="WC19" s="20">
        <v>375</v>
      </c>
      <c r="WD19" s="293">
        <v>269</v>
      </c>
      <c r="WE19" s="20">
        <v>262</v>
      </c>
      <c r="WF19" s="293">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93">
        <v>300</v>
      </c>
      <c r="WY19" s="20">
        <v>308</v>
      </c>
      <c r="WZ19" s="276">
        <v>269</v>
      </c>
      <c r="XA19" s="276">
        <v>285</v>
      </c>
      <c r="XB19" s="20">
        <v>311</v>
      </c>
      <c r="XC19" s="20">
        <v>595</v>
      </c>
      <c r="XD19" s="20">
        <v>414</v>
      </c>
      <c r="XE19" s="20">
        <v>304</v>
      </c>
      <c r="XF19" s="20">
        <v>257</v>
      </c>
      <c r="XG19" s="20">
        <v>256</v>
      </c>
      <c r="XH19" s="20">
        <v>221</v>
      </c>
      <c r="XI19" s="20">
        <v>360</v>
      </c>
      <c r="XJ19" s="230">
        <v>433</v>
      </c>
      <c r="XK19" s="246">
        <v>360</v>
      </c>
      <c r="XL19" s="246">
        <v>195</v>
      </c>
      <c r="XM19" s="246">
        <v>259</v>
      </c>
      <c r="XN19" s="229">
        <v>245</v>
      </c>
      <c r="XO19" s="294">
        <v>215</v>
      </c>
      <c r="XP19" s="247">
        <v>211</v>
      </c>
      <c r="XQ19" s="247">
        <v>432</v>
      </c>
      <c r="XR19" s="247">
        <v>448</v>
      </c>
      <c r="XS19" s="247">
        <v>252</v>
      </c>
      <c r="XT19" s="247">
        <v>204</v>
      </c>
      <c r="XU19" s="247">
        <v>192</v>
      </c>
      <c r="XV19" s="246">
        <v>177</v>
      </c>
      <c r="XW19" s="246">
        <v>264</v>
      </c>
      <c r="XX19" s="246">
        <v>209</v>
      </c>
      <c r="XY19" s="246">
        <v>201</v>
      </c>
      <c r="XZ19" s="246">
        <v>220</v>
      </c>
      <c r="YA19" s="246">
        <v>198</v>
      </c>
      <c r="YB19" s="246">
        <v>431</v>
      </c>
      <c r="YC19" s="246">
        <v>349</v>
      </c>
      <c r="YD19" s="246">
        <v>300</v>
      </c>
      <c r="YE19" s="246">
        <v>292</v>
      </c>
      <c r="YF19" s="246">
        <v>215</v>
      </c>
      <c r="YG19" s="246">
        <v>178</v>
      </c>
      <c r="YH19" s="246">
        <v>200</v>
      </c>
      <c r="YI19" s="246">
        <v>235</v>
      </c>
      <c r="YJ19" s="246">
        <v>198</v>
      </c>
      <c r="YK19" s="246">
        <v>239</v>
      </c>
      <c r="YL19" s="246">
        <v>187</v>
      </c>
      <c r="YM19" s="246">
        <v>189</v>
      </c>
      <c r="YN19" s="246">
        <v>234</v>
      </c>
      <c r="YO19" s="246">
        <v>197</v>
      </c>
      <c r="YP19" s="246">
        <v>213</v>
      </c>
      <c r="YQ19" s="246">
        <v>219</v>
      </c>
      <c r="YR19" s="246">
        <v>276</v>
      </c>
      <c r="YS19" s="229">
        <v>298</v>
      </c>
      <c r="YT19" s="322">
        <v>244</v>
      </c>
      <c r="YU19" s="246">
        <v>257</v>
      </c>
      <c r="YV19" s="246">
        <v>335</v>
      </c>
      <c r="YW19" s="246">
        <v>309</v>
      </c>
      <c r="YX19" s="246">
        <v>272</v>
      </c>
      <c r="YY19" s="246">
        <v>308</v>
      </c>
      <c r="YZ19" s="246">
        <v>396</v>
      </c>
      <c r="ZA19" s="246">
        <v>249</v>
      </c>
      <c r="ZB19" s="246">
        <v>382</v>
      </c>
      <c r="ZC19" s="229">
        <v>657</v>
      </c>
      <c r="ZD19" s="229">
        <v>462</v>
      </c>
      <c r="ZE19" s="246">
        <v>335</v>
      </c>
      <c r="ZF19" s="246">
        <v>320</v>
      </c>
      <c r="ZG19" s="246">
        <v>318</v>
      </c>
      <c r="ZH19" s="246">
        <v>240</v>
      </c>
      <c r="ZI19" s="324">
        <v>312</v>
      </c>
      <c r="ZJ19" s="5">
        <v>294</v>
      </c>
      <c r="ZK19" s="5">
        <v>352</v>
      </c>
      <c r="ZL19" s="5">
        <v>262</v>
      </c>
      <c r="ZM19" s="5">
        <v>321</v>
      </c>
      <c r="ZN19" s="5">
        <v>569</v>
      </c>
      <c r="ZO19" s="342">
        <v>1940</v>
      </c>
      <c r="ZP19" s="246">
        <v>3631</v>
      </c>
      <c r="ZQ19" s="5">
        <v>4625</v>
      </c>
      <c r="ZR19" s="5">
        <v>3875</v>
      </c>
      <c r="ZS19" s="5">
        <v>2753</v>
      </c>
      <c r="ZT19" s="5">
        <v>3134</v>
      </c>
      <c r="ZU19" s="5">
        <v>3542</v>
      </c>
      <c r="ZV19" s="5">
        <v>4866</v>
      </c>
      <c r="ZW19" s="5">
        <v>5416</v>
      </c>
      <c r="ZX19" s="5">
        <f>SUM(ZX17:ZX18)</f>
        <v>1578</v>
      </c>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2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31">
        <v>134</v>
      </c>
      <c r="BH20" s="10">
        <v>107</v>
      </c>
      <c r="BI20" s="10">
        <v>106</v>
      </c>
      <c r="BJ20" s="10">
        <v>130</v>
      </c>
      <c r="BK20" s="10">
        <v>119</v>
      </c>
      <c r="BL20" s="231">
        <v>119</v>
      </c>
      <c r="BM20" s="231">
        <v>126</v>
      </c>
      <c r="BN20" s="14">
        <v>105</v>
      </c>
      <c r="BO20" s="14">
        <v>155</v>
      </c>
      <c r="BP20" s="231">
        <v>161</v>
      </c>
      <c r="BQ20" s="231">
        <v>143</v>
      </c>
      <c r="BR20" s="231">
        <v>102</v>
      </c>
      <c r="BS20" s="231">
        <v>119</v>
      </c>
      <c r="BT20" s="231">
        <v>163</v>
      </c>
      <c r="BU20" s="231">
        <v>147</v>
      </c>
      <c r="BV20" s="231">
        <v>119</v>
      </c>
      <c r="BW20" s="232">
        <v>93</v>
      </c>
      <c r="BX20" s="232">
        <v>146</v>
      </c>
      <c r="BY20" s="232">
        <v>128</v>
      </c>
      <c r="BZ20" s="232">
        <v>104</v>
      </c>
      <c r="CA20" s="233">
        <v>124</v>
      </c>
      <c r="CB20" s="233">
        <v>145</v>
      </c>
      <c r="CC20" s="231">
        <v>173</v>
      </c>
      <c r="CD20" s="231">
        <v>117</v>
      </c>
      <c r="CE20" s="231">
        <v>120</v>
      </c>
      <c r="CF20" s="14">
        <v>139</v>
      </c>
      <c r="CG20" s="231">
        <v>179</v>
      </c>
      <c r="CH20" s="233">
        <v>132</v>
      </c>
      <c r="CI20" s="233">
        <v>123</v>
      </c>
      <c r="CJ20" s="231">
        <v>128</v>
      </c>
      <c r="CK20" s="233">
        <v>149</v>
      </c>
      <c r="CL20" s="233">
        <v>141</v>
      </c>
      <c r="CM20" s="233">
        <v>154</v>
      </c>
      <c r="CN20" s="233">
        <v>146</v>
      </c>
      <c r="CO20" s="233">
        <v>197</v>
      </c>
      <c r="CP20" s="233">
        <v>197</v>
      </c>
      <c r="CQ20" s="231">
        <v>191</v>
      </c>
      <c r="CR20" s="233">
        <v>248</v>
      </c>
      <c r="CS20" s="233">
        <v>242</v>
      </c>
      <c r="CT20" s="233">
        <v>240</v>
      </c>
      <c r="CU20" s="231">
        <v>214</v>
      </c>
      <c r="CV20" s="233">
        <v>255</v>
      </c>
      <c r="CW20" s="233">
        <v>149</v>
      </c>
      <c r="CX20" s="233">
        <v>226</v>
      </c>
      <c r="CY20" s="233">
        <v>260</v>
      </c>
      <c r="CZ20" s="231">
        <v>216</v>
      </c>
      <c r="DA20" s="233">
        <v>172</v>
      </c>
      <c r="DB20" s="154">
        <v>206</v>
      </c>
      <c r="DC20" s="233">
        <v>340</v>
      </c>
      <c r="DD20" s="233">
        <v>356</v>
      </c>
      <c r="DE20" s="233">
        <v>244</v>
      </c>
      <c r="DF20" s="233">
        <v>280</v>
      </c>
      <c r="DG20" s="233">
        <v>325</v>
      </c>
      <c r="DH20" s="233">
        <v>256</v>
      </c>
      <c r="DI20" s="231">
        <v>230</v>
      </c>
      <c r="DJ20" s="231">
        <v>236</v>
      </c>
      <c r="DK20" s="231">
        <v>245</v>
      </c>
      <c r="DL20" s="231">
        <v>235</v>
      </c>
      <c r="DM20" s="231">
        <v>359</v>
      </c>
      <c r="DN20" s="231">
        <v>503</v>
      </c>
      <c r="DO20" s="231">
        <v>332</v>
      </c>
      <c r="DP20" s="231">
        <v>309</v>
      </c>
      <c r="DQ20" s="231">
        <v>336</v>
      </c>
      <c r="DR20" s="231">
        <v>267</v>
      </c>
      <c r="DS20" s="231">
        <v>226</v>
      </c>
      <c r="DT20" s="231">
        <v>267</v>
      </c>
      <c r="DU20" s="231">
        <v>240</v>
      </c>
      <c r="DV20" s="231">
        <v>188</v>
      </c>
      <c r="DW20" s="231">
        <v>162</v>
      </c>
      <c r="DX20" s="231">
        <v>262</v>
      </c>
      <c r="DY20" s="231">
        <v>218</v>
      </c>
      <c r="DZ20" s="231">
        <v>244</v>
      </c>
      <c r="EA20" s="231">
        <v>192</v>
      </c>
      <c r="EB20" s="231">
        <v>260</v>
      </c>
      <c r="EC20" s="14">
        <v>660</v>
      </c>
      <c r="ED20" s="231">
        <v>303</v>
      </c>
      <c r="EE20" s="231">
        <v>233</v>
      </c>
      <c r="EF20" s="234">
        <v>203</v>
      </c>
      <c r="EG20" s="234">
        <v>232</v>
      </c>
      <c r="EH20" s="235">
        <v>214</v>
      </c>
      <c r="EI20" s="231">
        <v>157</v>
      </c>
      <c r="EJ20" s="234">
        <v>168</v>
      </c>
      <c r="EK20" s="234">
        <v>255</v>
      </c>
      <c r="EL20" s="234">
        <v>184</v>
      </c>
      <c r="EM20" s="234">
        <v>191</v>
      </c>
      <c r="EN20" s="234">
        <v>191</v>
      </c>
      <c r="EO20" s="234">
        <v>229</v>
      </c>
      <c r="EP20" s="234">
        <v>212</v>
      </c>
      <c r="EQ20" s="234">
        <v>176</v>
      </c>
      <c r="ER20" s="234">
        <v>234</v>
      </c>
      <c r="ES20" s="234">
        <v>172</v>
      </c>
      <c r="ET20" s="234">
        <v>307</v>
      </c>
      <c r="EU20" s="234">
        <v>268</v>
      </c>
      <c r="EV20" s="231">
        <v>243</v>
      </c>
      <c r="EW20" s="234">
        <v>164</v>
      </c>
      <c r="EX20" s="150">
        <v>275</v>
      </c>
      <c r="EY20" s="234">
        <v>198</v>
      </c>
      <c r="EZ20" s="234">
        <v>211</v>
      </c>
      <c r="FA20" s="234">
        <v>161</v>
      </c>
      <c r="FB20" s="234">
        <v>228</v>
      </c>
      <c r="FC20" s="234">
        <v>334</v>
      </c>
      <c r="FD20" s="234">
        <v>208</v>
      </c>
      <c r="FE20" s="234">
        <v>186</v>
      </c>
      <c r="FF20" s="234">
        <v>174</v>
      </c>
      <c r="FG20" s="234">
        <v>204</v>
      </c>
      <c r="FH20" s="222">
        <v>196</v>
      </c>
      <c r="FI20" s="234">
        <v>126</v>
      </c>
      <c r="FJ20" s="234">
        <v>182</v>
      </c>
      <c r="FK20" s="236">
        <v>219</v>
      </c>
      <c r="FL20" s="150">
        <v>187</v>
      </c>
      <c r="FM20" s="235">
        <v>171</v>
      </c>
      <c r="FN20" s="235">
        <v>217</v>
      </c>
      <c r="FO20" s="235">
        <v>196</v>
      </c>
      <c r="FP20" s="235">
        <v>247</v>
      </c>
      <c r="FQ20" s="235">
        <v>178</v>
      </c>
      <c r="FR20" s="151">
        <v>172</v>
      </c>
      <c r="FS20" s="235">
        <v>156</v>
      </c>
      <c r="FT20" s="154">
        <v>141</v>
      </c>
      <c r="FU20" s="237">
        <v>148</v>
      </c>
      <c r="FV20" s="151">
        <v>165</v>
      </c>
      <c r="FW20" s="231">
        <v>148</v>
      </c>
      <c r="FX20" s="231">
        <v>164</v>
      </c>
      <c r="FY20" s="231">
        <v>202</v>
      </c>
      <c r="FZ20" s="231">
        <v>159</v>
      </c>
      <c r="GA20" s="231">
        <v>189</v>
      </c>
      <c r="GB20" s="231">
        <v>195</v>
      </c>
      <c r="GC20" s="231">
        <v>235</v>
      </c>
      <c r="GD20" s="231">
        <v>216</v>
      </c>
      <c r="GE20" s="274">
        <v>180</v>
      </c>
      <c r="GF20" s="274">
        <v>144</v>
      </c>
      <c r="GG20" s="274">
        <v>176</v>
      </c>
      <c r="GH20" s="274">
        <v>149</v>
      </c>
      <c r="GI20" s="274">
        <v>118</v>
      </c>
      <c r="GJ20" s="274">
        <v>179</v>
      </c>
      <c r="GK20" s="274">
        <v>179</v>
      </c>
      <c r="GL20" s="274">
        <v>176</v>
      </c>
      <c r="GM20" s="274">
        <v>173</v>
      </c>
      <c r="GN20" s="225">
        <v>166</v>
      </c>
      <c r="GO20" s="274">
        <v>149</v>
      </c>
      <c r="GP20" s="226">
        <v>234</v>
      </c>
      <c r="GQ20" s="274">
        <v>194</v>
      </c>
      <c r="GR20" s="274">
        <v>173</v>
      </c>
      <c r="GS20" s="274">
        <v>170</v>
      </c>
      <c r="GT20" s="274">
        <v>204</v>
      </c>
      <c r="GU20" s="274">
        <v>166</v>
      </c>
      <c r="GV20" s="274">
        <v>147</v>
      </c>
      <c r="GW20" s="274">
        <v>87</v>
      </c>
      <c r="GX20" s="274">
        <v>190</v>
      </c>
      <c r="GY20" s="274">
        <v>134</v>
      </c>
      <c r="GZ20" s="274">
        <v>171</v>
      </c>
      <c r="HA20" s="274">
        <v>137</v>
      </c>
      <c r="HB20" s="274">
        <v>203</v>
      </c>
      <c r="HC20" s="274">
        <v>270</v>
      </c>
      <c r="HD20" s="274">
        <v>195</v>
      </c>
      <c r="HE20" s="274">
        <v>161</v>
      </c>
      <c r="HF20" s="274">
        <v>162</v>
      </c>
      <c r="HG20" s="274">
        <v>191</v>
      </c>
      <c r="HH20" s="274">
        <v>158</v>
      </c>
      <c r="HI20" s="274">
        <v>131</v>
      </c>
      <c r="HJ20" s="274">
        <v>132</v>
      </c>
      <c r="HK20" s="274">
        <v>158</v>
      </c>
      <c r="HL20" s="274">
        <v>181</v>
      </c>
      <c r="HM20" s="274">
        <v>151</v>
      </c>
      <c r="HN20" s="274">
        <v>153</v>
      </c>
      <c r="HO20" s="274">
        <v>171</v>
      </c>
      <c r="HP20" s="274">
        <v>150</v>
      </c>
      <c r="HQ20" s="274">
        <v>136</v>
      </c>
      <c r="HR20" s="274">
        <v>123</v>
      </c>
      <c r="HS20" s="274">
        <v>98</v>
      </c>
      <c r="HT20" s="274">
        <v>167</v>
      </c>
      <c r="HU20" s="274">
        <v>162</v>
      </c>
      <c r="HV20" s="274">
        <v>148</v>
      </c>
      <c r="HW20" s="274">
        <v>152</v>
      </c>
      <c r="HX20" s="274">
        <v>141</v>
      </c>
      <c r="HY20" s="274">
        <v>127</v>
      </c>
      <c r="HZ20" s="274">
        <v>119</v>
      </c>
      <c r="IA20" s="274">
        <v>120</v>
      </c>
      <c r="IB20" s="274">
        <v>123</v>
      </c>
      <c r="IC20" s="274">
        <v>136</v>
      </c>
      <c r="ID20" s="274">
        <v>140</v>
      </c>
      <c r="IE20" s="274">
        <v>143</v>
      </c>
      <c r="IF20" s="274">
        <v>111</v>
      </c>
      <c r="IG20" s="274">
        <v>135</v>
      </c>
      <c r="IH20" s="274">
        <v>126</v>
      </c>
      <c r="II20" s="274">
        <v>130</v>
      </c>
      <c r="IJ20" s="274">
        <v>107</v>
      </c>
      <c r="IK20" s="274">
        <v>141</v>
      </c>
      <c r="IL20" s="274">
        <v>148</v>
      </c>
      <c r="IM20" s="274">
        <v>160</v>
      </c>
      <c r="IN20" s="274">
        <v>141</v>
      </c>
      <c r="IO20" s="274">
        <v>144</v>
      </c>
      <c r="IP20" s="274">
        <v>183</v>
      </c>
      <c r="IQ20" s="274">
        <v>178</v>
      </c>
      <c r="IR20" s="274">
        <v>197</v>
      </c>
      <c r="IS20" s="274">
        <v>184</v>
      </c>
      <c r="IT20" s="274">
        <v>179</v>
      </c>
      <c r="IU20" s="274">
        <v>125</v>
      </c>
      <c r="IV20" s="274">
        <v>160</v>
      </c>
      <c r="IW20" s="274">
        <v>129</v>
      </c>
      <c r="IX20" s="274">
        <v>172</v>
      </c>
      <c r="IY20" s="274">
        <v>156</v>
      </c>
      <c r="IZ20" s="274">
        <v>163</v>
      </c>
      <c r="JA20" s="274">
        <v>149</v>
      </c>
      <c r="JB20" s="274">
        <v>151</v>
      </c>
      <c r="JC20" s="274">
        <v>207</v>
      </c>
      <c r="JD20" s="274">
        <v>170</v>
      </c>
      <c r="JE20" s="227">
        <v>138</v>
      </c>
      <c r="JF20" s="98">
        <v>156</v>
      </c>
      <c r="JG20" s="274">
        <v>176</v>
      </c>
      <c r="JH20" s="274">
        <v>182</v>
      </c>
      <c r="JI20" s="274">
        <v>150</v>
      </c>
      <c r="JJ20" s="274">
        <v>117</v>
      </c>
      <c r="JK20" s="274">
        <v>172</v>
      </c>
      <c r="JL20" s="274">
        <v>163</v>
      </c>
      <c r="JM20" s="98">
        <v>168</v>
      </c>
      <c r="JN20" s="274">
        <v>166</v>
      </c>
      <c r="JO20" s="274">
        <v>139</v>
      </c>
      <c r="JP20" s="274">
        <v>181</v>
      </c>
      <c r="JQ20" s="274">
        <v>137</v>
      </c>
      <c r="JR20" s="274">
        <v>143</v>
      </c>
      <c r="JS20" s="274">
        <v>114</v>
      </c>
      <c r="JT20" s="274">
        <v>177</v>
      </c>
      <c r="JU20" s="274">
        <v>131</v>
      </c>
      <c r="JV20" s="274">
        <v>135</v>
      </c>
      <c r="JW20" s="274">
        <v>105</v>
      </c>
      <c r="JX20" s="274">
        <v>111</v>
      </c>
      <c r="JY20" s="98">
        <v>153</v>
      </c>
      <c r="JZ20" s="98">
        <v>121</v>
      </c>
      <c r="KA20" s="274">
        <v>122</v>
      </c>
      <c r="KB20" s="274">
        <v>168</v>
      </c>
      <c r="KC20" s="274">
        <v>159</v>
      </c>
      <c r="KD20" s="274">
        <v>171</v>
      </c>
      <c r="KE20" s="274">
        <v>134</v>
      </c>
      <c r="KF20" s="274">
        <v>123</v>
      </c>
      <c r="KG20" s="274">
        <v>142</v>
      </c>
      <c r="KH20" s="274">
        <v>133</v>
      </c>
      <c r="KI20" s="274">
        <v>163</v>
      </c>
      <c r="KJ20" s="274">
        <v>155</v>
      </c>
      <c r="KK20" s="274">
        <v>193</v>
      </c>
      <c r="KL20" s="274">
        <v>204</v>
      </c>
      <c r="KM20" s="274">
        <v>199</v>
      </c>
      <c r="KN20" s="274">
        <v>161</v>
      </c>
      <c r="KO20" s="181">
        <v>161</v>
      </c>
      <c r="KP20" s="274">
        <v>181</v>
      </c>
      <c r="KQ20" s="274">
        <v>189</v>
      </c>
      <c r="KR20" s="274">
        <v>143</v>
      </c>
      <c r="KS20" s="274">
        <v>142</v>
      </c>
      <c r="KT20" s="274">
        <v>143</v>
      </c>
      <c r="KU20" s="274">
        <v>138</v>
      </c>
      <c r="KV20" s="274">
        <v>145</v>
      </c>
      <c r="KW20" s="274">
        <v>102</v>
      </c>
      <c r="KX20" s="274">
        <v>156</v>
      </c>
      <c r="KY20" s="274">
        <v>127</v>
      </c>
      <c r="KZ20" s="274">
        <v>126</v>
      </c>
      <c r="LA20" s="274">
        <v>133</v>
      </c>
      <c r="LB20" s="274">
        <v>83</v>
      </c>
      <c r="LC20" s="98">
        <v>177</v>
      </c>
      <c r="LD20" s="274">
        <v>191</v>
      </c>
      <c r="LE20" s="274">
        <v>136</v>
      </c>
      <c r="LF20" s="274">
        <v>130</v>
      </c>
      <c r="LG20" s="274">
        <v>165</v>
      </c>
      <c r="LH20" s="274">
        <v>152</v>
      </c>
      <c r="LI20" s="274">
        <v>142</v>
      </c>
      <c r="LJ20" s="274">
        <v>137</v>
      </c>
      <c r="LK20" s="274">
        <v>143</v>
      </c>
      <c r="LL20" s="274">
        <v>156</v>
      </c>
      <c r="LM20" s="274">
        <v>146</v>
      </c>
      <c r="LN20" s="274">
        <v>129</v>
      </c>
      <c r="LO20" s="274">
        <v>132</v>
      </c>
      <c r="LP20" s="274">
        <v>140</v>
      </c>
      <c r="LQ20" s="274">
        <v>167</v>
      </c>
      <c r="LR20" s="274">
        <v>140</v>
      </c>
      <c r="LS20" s="274">
        <v>128</v>
      </c>
      <c r="LT20" s="274">
        <v>166</v>
      </c>
      <c r="LU20" s="274">
        <v>126</v>
      </c>
      <c r="LV20" s="274">
        <v>113</v>
      </c>
      <c r="LW20" s="274">
        <v>100</v>
      </c>
      <c r="LX20" s="274">
        <v>160</v>
      </c>
      <c r="LY20" s="274">
        <v>193</v>
      </c>
      <c r="LZ20" s="274">
        <v>136</v>
      </c>
      <c r="MA20" s="274">
        <v>133</v>
      </c>
      <c r="MB20" s="274">
        <v>134</v>
      </c>
      <c r="MC20" s="274">
        <v>122</v>
      </c>
      <c r="MD20" s="274">
        <v>105</v>
      </c>
      <c r="ME20" s="274">
        <v>112</v>
      </c>
      <c r="MF20" s="274">
        <v>115</v>
      </c>
      <c r="MG20" s="274">
        <v>136</v>
      </c>
      <c r="MH20" s="274">
        <v>140</v>
      </c>
      <c r="MI20" s="274">
        <v>126</v>
      </c>
      <c r="MJ20" s="274">
        <v>140</v>
      </c>
      <c r="MK20" s="274">
        <v>112</v>
      </c>
      <c r="ML20" s="274">
        <v>171</v>
      </c>
      <c r="MM20" s="274">
        <v>226</v>
      </c>
      <c r="MN20" s="274">
        <v>148</v>
      </c>
      <c r="MO20" s="274">
        <v>147</v>
      </c>
      <c r="MP20" s="274">
        <v>166</v>
      </c>
      <c r="MQ20" s="274">
        <v>218</v>
      </c>
      <c r="MR20" s="274">
        <v>147</v>
      </c>
      <c r="MS20" s="274">
        <v>116</v>
      </c>
      <c r="MT20" s="274">
        <v>110</v>
      </c>
      <c r="MU20" s="274">
        <v>164</v>
      </c>
      <c r="MV20" s="274">
        <v>114</v>
      </c>
      <c r="MW20" s="274">
        <v>125</v>
      </c>
      <c r="MX20" s="274">
        <v>78</v>
      </c>
      <c r="MY20" s="274">
        <v>121</v>
      </c>
      <c r="MZ20" s="274">
        <v>137</v>
      </c>
      <c r="NA20" s="274">
        <v>100</v>
      </c>
      <c r="NB20" s="274">
        <v>116</v>
      </c>
      <c r="NC20" s="274">
        <v>177</v>
      </c>
      <c r="ND20" s="274">
        <v>175</v>
      </c>
      <c r="NE20" s="274">
        <v>138</v>
      </c>
      <c r="NF20" s="274">
        <v>129</v>
      </c>
      <c r="NG20" s="274">
        <v>104</v>
      </c>
      <c r="NH20" s="274">
        <v>162</v>
      </c>
      <c r="NI20" s="274">
        <v>135</v>
      </c>
      <c r="NJ20" s="169">
        <v>93</v>
      </c>
      <c r="NK20" s="274">
        <v>128</v>
      </c>
      <c r="NL20" s="274">
        <v>124</v>
      </c>
      <c r="NM20" s="274">
        <v>109</v>
      </c>
      <c r="NN20" s="274">
        <v>114</v>
      </c>
      <c r="NO20" s="274">
        <v>96</v>
      </c>
      <c r="NP20" s="274">
        <v>133</v>
      </c>
      <c r="NQ20" s="274">
        <v>163</v>
      </c>
      <c r="NR20" s="274">
        <v>150</v>
      </c>
      <c r="NS20" s="274">
        <v>108</v>
      </c>
      <c r="NT20" s="274">
        <v>129</v>
      </c>
      <c r="NU20" s="274">
        <v>112</v>
      </c>
      <c r="NV20" s="274">
        <v>102</v>
      </c>
      <c r="NW20" s="274">
        <v>101</v>
      </c>
      <c r="NX20" s="274">
        <v>89</v>
      </c>
      <c r="NY20" s="274">
        <v>125</v>
      </c>
      <c r="NZ20" s="274">
        <v>111</v>
      </c>
      <c r="OA20" s="274">
        <v>109</v>
      </c>
      <c r="OB20" s="274">
        <v>92</v>
      </c>
      <c r="OC20" s="274">
        <v>143</v>
      </c>
      <c r="OD20" s="274">
        <v>132</v>
      </c>
      <c r="OE20" s="274">
        <v>140</v>
      </c>
      <c r="OF20" s="274">
        <v>156</v>
      </c>
      <c r="OG20" s="274">
        <v>129</v>
      </c>
      <c r="OH20" s="274">
        <v>167</v>
      </c>
      <c r="OI20" s="274">
        <v>117</v>
      </c>
      <c r="OJ20" s="274">
        <v>116</v>
      </c>
      <c r="OK20" s="274">
        <v>82</v>
      </c>
      <c r="OL20" s="274">
        <v>128</v>
      </c>
      <c r="OM20" s="274">
        <v>162</v>
      </c>
      <c r="ON20" s="274">
        <v>366</v>
      </c>
      <c r="OO20" s="274">
        <v>215</v>
      </c>
      <c r="OP20" s="274">
        <v>195</v>
      </c>
      <c r="OQ20" s="274">
        <v>157</v>
      </c>
      <c r="OR20" s="274">
        <v>115</v>
      </c>
      <c r="OS20" s="274">
        <v>117</v>
      </c>
      <c r="OT20" s="274">
        <v>127</v>
      </c>
      <c r="OU20" s="274">
        <v>129</v>
      </c>
      <c r="OV20" s="274">
        <v>132</v>
      </c>
      <c r="OW20" s="274">
        <v>291</v>
      </c>
      <c r="OX20" s="274">
        <v>138</v>
      </c>
      <c r="OY20" s="274">
        <v>128</v>
      </c>
      <c r="OZ20" s="274">
        <v>117</v>
      </c>
      <c r="PA20" s="274">
        <v>129</v>
      </c>
      <c r="PB20" s="274">
        <v>78</v>
      </c>
      <c r="PC20" s="274">
        <v>209</v>
      </c>
      <c r="PD20" s="274">
        <v>222</v>
      </c>
      <c r="PE20" s="274">
        <v>171</v>
      </c>
      <c r="PF20" s="274">
        <v>141</v>
      </c>
      <c r="PG20" s="274">
        <v>122</v>
      </c>
      <c r="PH20" s="274">
        <v>151</v>
      </c>
      <c r="PI20" s="274">
        <v>121</v>
      </c>
      <c r="PJ20" s="274">
        <v>122</v>
      </c>
      <c r="PK20" s="274">
        <v>106</v>
      </c>
      <c r="PL20" s="274">
        <v>132</v>
      </c>
      <c r="PM20" s="274">
        <v>123</v>
      </c>
      <c r="PN20" s="274">
        <v>100</v>
      </c>
      <c r="PO20" s="274">
        <v>81</v>
      </c>
      <c r="PP20" s="274">
        <v>129</v>
      </c>
      <c r="PQ20" s="274">
        <v>195</v>
      </c>
      <c r="PR20" s="274">
        <v>105</v>
      </c>
      <c r="PS20" s="274">
        <v>114</v>
      </c>
      <c r="PT20" s="274">
        <v>100</v>
      </c>
      <c r="PU20" s="274">
        <v>124</v>
      </c>
      <c r="PV20" s="274">
        <v>88</v>
      </c>
      <c r="PW20" s="274">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28">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29">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29">
        <v>95</v>
      </c>
      <c r="UT20" s="229">
        <v>96</v>
      </c>
      <c r="UU20" s="98">
        <v>86</v>
      </c>
      <c r="UV20" s="98">
        <v>107</v>
      </c>
      <c r="UW20" s="98">
        <v>144</v>
      </c>
      <c r="UX20" s="98">
        <v>65</v>
      </c>
      <c r="UY20" s="229">
        <v>111</v>
      </c>
      <c r="UZ20" s="98">
        <v>138</v>
      </c>
      <c r="VA20" s="98">
        <v>86</v>
      </c>
      <c r="VB20" s="98">
        <v>114</v>
      </c>
      <c r="VC20" s="98">
        <v>51</v>
      </c>
      <c r="VD20" s="245">
        <v>139</v>
      </c>
      <c r="VE20" s="98">
        <v>127</v>
      </c>
      <c r="VF20" s="98">
        <v>119</v>
      </c>
      <c r="VG20" s="98">
        <v>109</v>
      </c>
      <c r="VH20" s="98">
        <v>114</v>
      </c>
      <c r="VI20" s="98">
        <v>139</v>
      </c>
      <c r="VJ20" s="98">
        <v>135</v>
      </c>
      <c r="VK20" s="98">
        <v>88</v>
      </c>
      <c r="VL20" s="98">
        <v>131</v>
      </c>
      <c r="VM20" s="98">
        <v>142</v>
      </c>
      <c r="VN20" s="245">
        <v>118</v>
      </c>
      <c r="VO20" s="264">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74">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74">
        <v>67</v>
      </c>
      <c r="WY20" s="98">
        <v>107</v>
      </c>
      <c r="WZ20" s="29">
        <v>97</v>
      </c>
      <c r="XA20" s="29">
        <v>88</v>
      </c>
      <c r="XB20" s="98">
        <v>103</v>
      </c>
      <c r="XC20" s="98">
        <v>56</v>
      </c>
      <c r="XD20" s="98">
        <v>114</v>
      </c>
      <c r="XE20" s="98">
        <v>136</v>
      </c>
      <c r="XF20" s="98">
        <v>106</v>
      </c>
      <c r="XG20" s="98">
        <v>104</v>
      </c>
      <c r="XH20" s="98">
        <v>102</v>
      </c>
      <c r="XI20" s="98">
        <v>133</v>
      </c>
      <c r="XJ20" s="98">
        <v>127</v>
      </c>
      <c r="XK20" s="229">
        <v>133</v>
      </c>
      <c r="XL20" s="229">
        <v>107</v>
      </c>
      <c r="XM20" s="229">
        <v>173</v>
      </c>
      <c r="XN20" s="229">
        <v>120</v>
      </c>
      <c r="XO20" s="294">
        <v>108</v>
      </c>
      <c r="XP20" s="245">
        <v>116</v>
      </c>
      <c r="XQ20" s="245">
        <v>153</v>
      </c>
      <c r="XR20" s="245">
        <v>130</v>
      </c>
      <c r="XS20" s="245">
        <v>96</v>
      </c>
      <c r="XT20" s="245">
        <v>76</v>
      </c>
      <c r="XU20" s="245">
        <v>103</v>
      </c>
      <c r="XV20" s="229">
        <v>114</v>
      </c>
      <c r="XW20" s="229">
        <v>109</v>
      </c>
      <c r="XX20" s="229">
        <v>106</v>
      </c>
      <c r="XY20" s="229">
        <v>102</v>
      </c>
      <c r="XZ20" s="229">
        <v>130</v>
      </c>
      <c r="YA20" s="229">
        <v>80</v>
      </c>
      <c r="YB20" s="229">
        <v>94</v>
      </c>
      <c r="YC20" s="229">
        <v>88</v>
      </c>
      <c r="YD20" s="229">
        <v>94</v>
      </c>
      <c r="YE20" s="229">
        <v>114</v>
      </c>
      <c r="YF20" s="229">
        <v>89</v>
      </c>
      <c r="YG20" s="229">
        <v>87</v>
      </c>
      <c r="YH20" s="229">
        <v>86</v>
      </c>
      <c r="YI20" s="229">
        <v>110</v>
      </c>
      <c r="YJ20" s="229">
        <v>84</v>
      </c>
      <c r="YK20" s="229">
        <v>90</v>
      </c>
      <c r="YL20" s="229">
        <v>74</v>
      </c>
      <c r="YM20" s="229">
        <v>93</v>
      </c>
      <c r="YN20" s="229">
        <v>111</v>
      </c>
      <c r="YO20" s="229">
        <v>102</v>
      </c>
      <c r="YP20" s="229">
        <v>79</v>
      </c>
      <c r="YQ20" s="229">
        <v>122</v>
      </c>
      <c r="YR20" s="229">
        <v>106</v>
      </c>
      <c r="YS20" s="229">
        <v>91</v>
      </c>
      <c r="YT20" s="275">
        <v>90</v>
      </c>
      <c r="YU20" s="229">
        <v>70</v>
      </c>
      <c r="YV20" s="229">
        <v>122</v>
      </c>
      <c r="YW20" s="229">
        <v>93</v>
      </c>
      <c r="YX20" s="229">
        <v>90</v>
      </c>
      <c r="YY20" s="229">
        <v>70</v>
      </c>
      <c r="YZ20" s="229">
        <v>100</v>
      </c>
      <c r="ZA20" s="229">
        <v>102</v>
      </c>
      <c r="ZB20" s="229">
        <v>78</v>
      </c>
      <c r="ZC20" s="229">
        <v>50</v>
      </c>
      <c r="ZD20" s="229">
        <v>93</v>
      </c>
      <c r="ZE20" s="229">
        <v>116</v>
      </c>
      <c r="ZF20" s="229">
        <v>101</v>
      </c>
      <c r="ZG20" s="229">
        <v>99</v>
      </c>
      <c r="ZH20" s="229">
        <v>93</v>
      </c>
      <c r="ZI20" s="323">
        <v>116</v>
      </c>
      <c r="ZJ20" s="253">
        <v>80</v>
      </c>
      <c r="ZK20" s="253">
        <v>93</v>
      </c>
      <c r="ZL20" s="253">
        <v>108</v>
      </c>
      <c r="ZM20" s="253">
        <v>119</v>
      </c>
      <c r="ZN20" s="253">
        <v>199</v>
      </c>
      <c r="ZO20" s="253">
        <v>1346</v>
      </c>
      <c r="ZP20" s="229">
        <v>1523</v>
      </c>
      <c r="ZQ20" s="253">
        <v>1693</v>
      </c>
      <c r="ZR20" s="253">
        <v>1088</v>
      </c>
      <c r="ZS20" s="253">
        <v>798</v>
      </c>
      <c r="ZT20" s="253">
        <v>1190</v>
      </c>
      <c r="ZU20" s="253">
        <v>1488</v>
      </c>
      <c r="ZV20" s="253">
        <v>3796</v>
      </c>
      <c r="ZW20" s="253">
        <v>5711</v>
      </c>
      <c r="ZX20" s="253">
        <v>1076</v>
      </c>
      <c r="ZY20" s="253"/>
      <c r="ZZ20" s="253"/>
      <c r="AAA20" s="253"/>
      <c r="AAB20" s="253"/>
      <c r="AAC20" s="253"/>
      <c r="AAD20" s="253"/>
      <c r="AAE20" s="253"/>
      <c r="AAF20" s="253"/>
      <c r="AAG20" s="253"/>
      <c r="AAH20" s="253"/>
      <c r="AAI20" s="253"/>
      <c r="AAJ20" s="253"/>
      <c r="AAK20" s="253"/>
      <c r="AAL20" s="253"/>
      <c r="AAM20" s="253"/>
      <c r="AAN20" s="253"/>
      <c r="AAO20" s="253"/>
      <c r="AAP20" s="253"/>
      <c r="AAQ20" s="253"/>
      <c r="AAR20" s="253"/>
      <c r="AAS20" s="253"/>
      <c r="AAT20" s="253"/>
      <c r="AAU20" s="253"/>
      <c r="AAV20" s="253"/>
      <c r="AAW20" s="253"/>
      <c r="AAX20" s="253"/>
      <c r="AAY20" s="253"/>
      <c r="AAZ20" s="253"/>
      <c r="ABA20" s="253"/>
      <c r="ABB20" s="253"/>
      <c r="ABC20" s="253"/>
      <c r="ABD20" s="253"/>
      <c r="ABE20" s="253"/>
      <c r="ABF20" s="253"/>
      <c r="ABG20" s="253"/>
      <c r="ABH20" s="253"/>
      <c r="ABI20" s="253"/>
      <c r="ABJ20" s="253"/>
      <c r="ABK20" s="253"/>
      <c r="ABL20" s="253"/>
      <c r="ABM20" s="253"/>
      <c r="ABN20" s="253"/>
      <c r="ABO20" s="253"/>
      <c r="ABP20" s="253"/>
      <c r="ABQ20" s="253"/>
      <c r="ABR20" s="253"/>
      <c r="ABS20" s="253"/>
      <c r="ABT20" s="253"/>
      <c r="ABU20" s="253"/>
      <c r="ABV20" s="253"/>
      <c r="ABW20" s="253"/>
      <c r="ABX20" s="253"/>
      <c r="ABY20" s="253"/>
      <c r="ABZ20" s="253"/>
      <c r="ACA20" s="253"/>
      <c r="ACB20" s="253"/>
      <c r="ACC20" s="253"/>
      <c r="ACD20" s="253"/>
      <c r="ACE20" s="253"/>
      <c r="ACF20" s="253"/>
      <c r="ACG20" s="253"/>
      <c r="ACH20" s="253"/>
      <c r="ACI20" s="253"/>
      <c r="ACJ20" s="253"/>
      <c r="ACK20" s="253"/>
      <c r="ACL20" s="253"/>
      <c r="ACM20" s="253"/>
      <c r="ACN20" s="253"/>
      <c r="ACO20" s="253"/>
      <c r="ACP20" s="253"/>
      <c r="ACQ20" s="253"/>
      <c r="ACR20" s="253"/>
      <c r="ACS20" s="253"/>
      <c r="ACT20" s="253"/>
      <c r="ACU20" s="253"/>
      <c r="ACV20" s="253"/>
      <c r="ACW20" s="253"/>
      <c r="ACX20" s="253"/>
      <c r="ACY20" s="253"/>
      <c r="ACZ20" s="253"/>
      <c r="ADA20" s="253"/>
      <c r="ADB20" s="253"/>
      <c r="ADC20" s="253"/>
      <c r="ADD20" s="253"/>
      <c r="ADE20" s="253"/>
      <c r="ADF20" s="253"/>
      <c r="ADG20" s="253"/>
      <c r="ADH20" s="253"/>
      <c r="ADI20" s="253"/>
    </row>
    <row r="21" spans="1:16383" s="98" customFormat="1" ht="12.75" customHeight="1" x14ac:dyDescent="0.2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31">
        <v>229</v>
      </c>
      <c r="BH21" s="10">
        <v>188</v>
      </c>
      <c r="BI21" s="10">
        <v>179</v>
      </c>
      <c r="BJ21" s="10">
        <v>160</v>
      </c>
      <c r="BK21" s="10">
        <v>200</v>
      </c>
      <c r="BL21" s="231">
        <v>170</v>
      </c>
      <c r="BM21" s="231">
        <v>185</v>
      </c>
      <c r="BN21" s="14">
        <v>141</v>
      </c>
      <c r="BO21" s="14">
        <v>210</v>
      </c>
      <c r="BP21" s="231">
        <v>207</v>
      </c>
      <c r="BQ21" s="231">
        <v>215</v>
      </c>
      <c r="BR21" s="231">
        <v>167</v>
      </c>
      <c r="BS21" s="231">
        <v>196</v>
      </c>
      <c r="BT21" s="231">
        <v>192</v>
      </c>
      <c r="BU21" s="231">
        <v>192</v>
      </c>
      <c r="BV21" s="231">
        <v>172</v>
      </c>
      <c r="BW21" s="232">
        <v>131</v>
      </c>
      <c r="BX21" s="232">
        <v>238</v>
      </c>
      <c r="BY21" s="232">
        <v>207</v>
      </c>
      <c r="BZ21" s="232">
        <v>214</v>
      </c>
      <c r="CA21" s="233">
        <v>197</v>
      </c>
      <c r="CB21" s="233">
        <v>236</v>
      </c>
      <c r="CC21" s="231">
        <v>275</v>
      </c>
      <c r="CD21" s="231">
        <v>214</v>
      </c>
      <c r="CE21" s="231">
        <v>220</v>
      </c>
      <c r="CF21" s="14">
        <v>238</v>
      </c>
      <c r="CG21" s="231">
        <v>284</v>
      </c>
      <c r="CH21" s="233">
        <v>224</v>
      </c>
      <c r="CI21" s="233">
        <v>264</v>
      </c>
      <c r="CJ21" s="231">
        <v>277</v>
      </c>
      <c r="CK21" s="233">
        <v>270</v>
      </c>
      <c r="CL21" s="233">
        <v>255</v>
      </c>
      <c r="CM21" s="233">
        <v>261</v>
      </c>
      <c r="CN21" s="233">
        <v>223</v>
      </c>
      <c r="CO21" s="233">
        <v>308</v>
      </c>
      <c r="CP21" s="233">
        <v>317</v>
      </c>
      <c r="CQ21" s="231">
        <v>326</v>
      </c>
      <c r="CR21" s="233">
        <v>261</v>
      </c>
      <c r="CS21" s="233">
        <v>254</v>
      </c>
      <c r="CT21" s="233">
        <v>369</v>
      </c>
      <c r="CU21" s="231">
        <v>310</v>
      </c>
      <c r="CV21" s="233">
        <v>281</v>
      </c>
      <c r="CW21" s="233">
        <v>246</v>
      </c>
      <c r="CX21" s="233">
        <v>380</v>
      </c>
      <c r="CY21" s="233">
        <v>295</v>
      </c>
      <c r="CZ21" s="231">
        <v>211</v>
      </c>
      <c r="DA21" s="233">
        <v>154</v>
      </c>
      <c r="DB21" s="154">
        <v>301</v>
      </c>
      <c r="DC21" s="233">
        <v>492</v>
      </c>
      <c r="DD21" s="233">
        <v>468</v>
      </c>
      <c r="DE21" s="233">
        <v>330</v>
      </c>
      <c r="DF21" s="233">
        <v>682</v>
      </c>
      <c r="DG21" s="233">
        <v>691</v>
      </c>
      <c r="DH21" s="233">
        <v>381</v>
      </c>
      <c r="DI21" s="231">
        <v>329</v>
      </c>
      <c r="DJ21" s="231">
        <v>322</v>
      </c>
      <c r="DK21" s="231">
        <v>291</v>
      </c>
      <c r="DL21" s="231">
        <v>258</v>
      </c>
      <c r="DM21" s="231">
        <v>256</v>
      </c>
      <c r="DN21" s="231">
        <v>251</v>
      </c>
      <c r="DO21" s="231">
        <v>452</v>
      </c>
      <c r="DP21" s="231">
        <v>318</v>
      </c>
      <c r="DQ21" s="231">
        <v>278</v>
      </c>
      <c r="DR21" s="231">
        <v>314</v>
      </c>
      <c r="DS21" s="231">
        <v>325</v>
      </c>
      <c r="DT21" s="231">
        <v>263</v>
      </c>
      <c r="DU21" s="231">
        <v>303</v>
      </c>
      <c r="DV21" s="231">
        <v>225</v>
      </c>
      <c r="DW21" s="231">
        <v>214</v>
      </c>
      <c r="DX21" s="231">
        <v>347</v>
      </c>
      <c r="DY21" s="231">
        <v>278</v>
      </c>
      <c r="DZ21" s="231">
        <v>300</v>
      </c>
      <c r="EA21" s="231">
        <v>244</v>
      </c>
      <c r="EB21" s="231">
        <v>405</v>
      </c>
      <c r="EC21" s="14">
        <v>384</v>
      </c>
      <c r="ED21" s="231">
        <v>273</v>
      </c>
      <c r="EE21" s="231">
        <v>240</v>
      </c>
      <c r="EF21" s="234">
        <v>250</v>
      </c>
      <c r="EG21" s="234">
        <v>429</v>
      </c>
      <c r="EH21" s="235">
        <v>228</v>
      </c>
      <c r="EI21" s="231">
        <v>229</v>
      </c>
      <c r="EJ21" s="234">
        <v>206</v>
      </c>
      <c r="EK21" s="234">
        <v>323</v>
      </c>
      <c r="EL21" s="234">
        <v>205</v>
      </c>
      <c r="EM21" s="234">
        <v>301</v>
      </c>
      <c r="EN21" s="234">
        <v>224</v>
      </c>
      <c r="EO21" s="234">
        <v>312</v>
      </c>
      <c r="EP21" s="234">
        <v>269</v>
      </c>
      <c r="EQ21" s="234">
        <v>232</v>
      </c>
      <c r="ER21" s="234">
        <v>256</v>
      </c>
      <c r="ES21" s="234">
        <v>229</v>
      </c>
      <c r="ET21" s="234">
        <v>381</v>
      </c>
      <c r="EU21" s="234">
        <v>289</v>
      </c>
      <c r="EV21" s="231">
        <v>317</v>
      </c>
      <c r="EW21" s="234">
        <v>172</v>
      </c>
      <c r="EX21" s="150">
        <v>373</v>
      </c>
      <c r="EY21" s="234">
        <v>220</v>
      </c>
      <c r="EZ21" s="234">
        <v>245</v>
      </c>
      <c r="FA21" s="234">
        <v>136</v>
      </c>
      <c r="FB21" s="234">
        <v>228</v>
      </c>
      <c r="FC21" s="234">
        <v>360</v>
      </c>
      <c r="FD21" s="234">
        <v>283</v>
      </c>
      <c r="FE21" s="234">
        <v>238</v>
      </c>
      <c r="FF21" s="234">
        <v>242</v>
      </c>
      <c r="FG21" s="234">
        <v>315</v>
      </c>
      <c r="FH21" s="222">
        <v>248</v>
      </c>
      <c r="FI21" s="234">
        <v>213</v>
      </c>
      <c r="FJ21" s="234">
        <v>277</v>
      </c>
      <c r="FK21" s="236">
        <v>250</v>
      </c>
      <c r="FL21" s="150">
        <v>208</v>
      </c>
      <c r="FM21" s="235">
        <v>270</v>
      </c>
      <c r="FN21" s="235">
        <v>220</v>
      </c>
      <c r="FO21" s="235">
        <v>216</v>
      </c>
      <c r="FP21" s="235">
        <v>247</v>
      </c>
      <c r="FQ21" s="235">
        <v>199</v>
      </c>
      <c r="FR21" s="151">
        <v>222</v>
      </c>
      <c r="FS21" s="235">
        <v>183</v>
      </c>
      <c r="FT21" s="154">
        <v>234</v>
      </c>
      <c r="FU21" s="237">
        <v>173</v>
      </c>
      <c r="FV21" s="151">
        <v>206</v>
      </c>
      <c r="FW21" s="231">
        <v>191</v>
      </c>
      <c r="FX21" s="231">
        <v>195</v>
      </c>
      <c r="FY21" s="231">
        <v>176</v>
      </c>
      <c r="FZ21" s="231">
        <v>171</v>
      </c>
      <c r="GA21" s="231">
        <v>173</v>
      </c>
      <c r="GB21" s="231">
        <v>190</v>
      </c>
      <c r="GC21" s="231">
        <v>192</v>
      </c>
      <c r="GD21" s="231">
        <v>167</v>
      </c>
      <c r="GE21" s="274">
        <v>191</v>
      </c>
      <c r="GF21" s="274">
        <v>172</v>
      </c>
      <c r="GG21" s="274">
        <v>216</v>
      </c>
      <c r="GH21" s="274">
        <v>169</v>
      </c>
      <c r="GI21" s="274">
        <v>181</v>
      </c>
      <c r="GJ21" s="274">
        <v>171</v>
      </c>
      <c r="GK21" s="274">
        <v>199</v>
      </c>
      <c r="GL21" s="274">
        <v>172</v>
      </c>
      <c r="GM21" s="274">
        <v>151</v>
      </c>
      <c r="GN21" s="225">
        <v>167</v>
      </c>
      <c r="GO21" s="274">
        <v>184</v>
      </c>
      <c r="GP21" s="226">
        <v>215</v>
      </c>
      <c r="GQ21" s="274">
        <v>160</v>
      </c>
      <c r="GR21" s="274">
        <v>161</v>
      </c>
      <c r="GS21" s="274">
        <v>138</v>
      </c>
      <c r="GT21" s="274">
        <v>194</v>
      </c>
      <c r="GU21" s="274">
        <v>142</v>
      </c>
      <c r="GV21" s="274">
        <v>158</v>
      </c>
      <c r="GW21" s="274">
        <v>81</v>
      </c>
      <c r="GX21" s="274">
        <v>212</v>
      </c>
      <c r="GY21" s="274">
        <v>193</v>
      </c>
      <c r="GZ21" s="274">
        <v>150</v>
      </c>
      <c r="HA21" s="274">
        <v>108</v>
      </c>
      <c r="HB21" s="274">
        <v>138</v>
      </c>
      <c r="HC21" s="274">
        <v>309</v>
      </c>
      <c r="HD21" s="274">
        <v>224</v>
      </c>
      <c r="HE21" s="274">
        <v>191</v>
      </c>
      <c r="HF21" s="274">
        <v>167</v>
      </c>
      <c r="HG21" s="274">
        <v>261</v>
      </c>
      <c r="HH21" s="274">
        <v>202</v>
      </c>
      <c r="HI21" s="274">
        <v>179</v>
      </c>
      <c r="HJ21" s="274">
        <v>155</v>
      </c>
      <c r="HK21" s="274">
        <v>190</v>
      </c>
      <c r="HL21" s="274">
        <v>203</v>
      </c>
      <c r="HM21" s="274">
        <v>152</v>
      </c>
      <c r="HN21" s="274">
        <v>144</v>
      </c>
      <c r="HO21" s="274">
        <v>170</v>
      </c>
      <c r="HP21" s="274">
        <v>247</v>
      </c>
      <c r="HQ21" s="274">
        <v>168</v>
      </c>
      <c r="HR21" s="274">
        <v>164</v>
      </c>
      <c r="HS21" s="274">
        <v>181</v>
      </c>
      <c r="HT21" s="274">
        <v>238</v>
      </c>
      <c r="HU21" s="274">
        <v>181</v>
      </c>
      <c r="HV21" s="274">
        <v>170</v>
      </c>
      <c r="HW21" s="274">
        <v>160</v>
      </c>
      <c r="HX21" s="274">
        <v>183</v>
      </c>
      <c r="HY21" s="274">
        <v>173</v>
      </c>
      <c r="HZ21" s="274">
        <v>152</v>
      </c>
      <c r="IA21" s="274">
        <v>126</v>
      </c>
      <c r="IB21" s="274">
        <v>173</v>
      </c>
      <c r="IC21" s="274">
        <v>164</v>
      </c>
      <c r="ID21" s="274">
        <v>169</v>
      </c>
      <c r="IE21" s="274">
        <v>167</v>
      </c>
      <c r="IF21" s="274">
        <v>140</v>
      </c>
      <c r="IG21" s="274">
        <v>147</v>
      </c>
      <c r="IH21" s="274">
        <v>157</v>
      </c>
      <c r="II21" s="274">
        <v>143</v>
      </c>
      <c r="IJ21" s="274">
        <v>132</v>
      </c>
      <c r="IK21" s="274">
        <v>199</v>
      </c>
      <c r="IL21" s="274">
        <v>139</v>
      </c>
      <c r="IM21" s="274">
        <v>175</v>
      </c>
      <c r="IN21" s="274">
        <v>114</v>
      </c>
      <c r="IO21" s="274">
        <v>130</v>
      </c>
      <c r="IP21" s="274">
        <v>186</v>
      </c>
      <c r="IQ21" s="274">
        <v>140</v>
      </c>
      <c r="IR21" s="274">
        <v>131</v>
      </c>
      <c r="IS21" s="274">
        <v>114</v>
      </c>
      <c r="IT21" s="274">
        <v>194</v>
      </c>
      <c r="IU21" s="274">
        <v>155</v>
      </c>
      <c r="IV21" s="274">
        <v>137</v>
      </c>
      <c r="IW21" s="274">
        <v>91</v>
      </c>
      <c r="IX21" s="274">
        <v>164</v>
      </c>
      <c r="IY21" s="274">
        <v>121</v>
      </c>
      <c r="IZ21" s="274">
        <v>142</v>
      </c>
      <c r="JA21" s="274">
        <v>88</v>
      </c>
      <c r="JB21" s="274">
        <v>99</v>
      </c>
      <c r="JC21" s="274">
        <v>197</v>
      </c>
      <c r="JD21" s="274">
        <v>154</v>
      </c>
      <c r="JE21" s="227">
        <v>102</v>
      </c>
      <c r="JF21" s="98">
        <v>158</v>
      </c>
      <c r="JG21" s="274">
        <v>143</v>
      </c>
      <c r="JH21" s="274">
        <v>142</v>
      </c>
      <c r="JI21" s="274">
        <v>114</v>
      </c>
      <c r="JJ21" s="274">
        <v>129</v>
      </c>
      <c r="JK21" s="274">
        <v>155</v>
      </c>
      <c r="JL21" s="274">
        <v>135</v>
      </c>
      <c r="JM21" s="98">
        <v>155</v>
      </c>
      <c r="JN21" s="274">
        <v>131</v>
      </c>
      <c r="JO21" s="274">
        <v>119</v>
      </c>
      <c r="JP21" s="274">
        <v>140</v>
      </c>
      <c r="JQ21" s="274">
        <v>121</v>
      </c>
      <c r="JR21" s="274">
        <v>130</v>
      </c>
      <c r="JS21" s="274">
        <v>87</v>
      </c>
      <c r="JT21" s="274">
        <v>150</v>
      </c>
      <c r="JU21" s="274">
        <v>130</v>
      </c>
      <c r="JV21" s="274">
        <v>120</v>
      </c>
      <c r="JW21" s="274">
        <v>102</v>
      </c>
      <c r="JX21" s="274">
        <v>123</v>
      </c>
      <c r="JY21" s="98">
        <v>126</v>
      </c>
      <c r="JZ21" s="98">
        <v>109</v>
      </c>
      <c r="KA21" s="274">
        <v>103</v>
      </c>
      <c r="KB21" s="274">
        <v>108</v>
      </c>
      <c r="KC21" s="274">
        <v>130</v>
      </c>
      <c r="KD21" s="274">
        <v>117</v>
      </c>
      <c r="KE21" s="274">
        <v>93</v>
      </c>
      <c r="KF21" s="274">
        <v>97</v>
      </c>
      <c r="KG21" s="274">
        <v>142</v>
      </c>
      <c r="KH21" s="274">
        <v>130</v>
      </c>
      <c r="KI21" s="274">
        <v>139</v>
      </c>
      <c r="KJ21" s="274">
        <v>104</v>
      </c>
      <c r="KK21" s="274">
        <v>100</v>
      </c>
      <c r="KL21" s="274">
        <v>128</v>
      </c>
      <c r="KM21" s="274">
        <v>120</v>
      </c>
      <c r="KN21" s="274">
        <v>119</v>
      </c>
      <c r="KO21" s="181">
        <v>121</v>
      </c>
      <c r="KP21" s="274">
        <v>145</v>
      </c>
      <c r="KQ21" s="274">
        <v>119</v>
      </c>
      <c r="KR21" s="274">
        <v>112</v>
      </c>
      <c r="KS21" s="274">
        <v>88</v>
      </c>
      <c r="KT21" s="274">
        <v>137</v>
      </c>
      <c r="KU21" s="274">
        <v>132</v>
      </c>
      <c r="KV21" s="274">
        <v>106</v>
      </c>
      <c r="KW21" s="274">
        <v>86</v>
      </c>
      <c r="KX21" s="274">
        <v>117</v>
      </c>
      <c r="KY21" s="274">
        <v>92</v>
      </c>
      <c r="KZ21" s="274">
        <v>97</v>
      </c>
      <c r="LA21" s="274">
        <v>80</v>
      </c>
      <c r="LB21" s="274">
        <v>80</v>
      </c>
      <c r="LC21" s="98">
        <v>156</v>
      </c>
      <c r="LD21" s="274">
        <v>151</v>
      </c>
      <c r="LE21" s="274">
        <v>104</v>
      </c>
      <c r="LF21" s="274">
        <v>114</v>
      </c>
      <c r="LG21" s="274">
        <v>139</v>
      </c>
      <c r="LH21" s="274">
        <v>126</v>
      </c>
      <c r="LI21" s="274">
        <v>93</v>
      </c>
      <c r="LJ21" s="274">
        <v>103</v>
      </c>
      <c r="LK21" s="274">
        <v>105</v>
      </c>
      <c r="LL21" s="274">
        <v>129</v>
      </c>
      <c r="LM21" s="274">
        <v>118</v>
      </c>
      <c r="LN21" s="274">
        <v>117</v>
      </c>
      <c r="LO21" s="274">
        <v>103</v>
      </c>
      <c r="LP21" s="274">
        <v>113</v>
      </c>
      <c r="LQ21" s="274">
        <v>94</v>
      </c>
      <c r="LR21" s="274">
        <v>120</v>
      </c>
      <c r="LS21" s="274">
        <v>112</v>
      </c>
      <c r="LT21" s="274">
        <v>128</v>
      </c>
      <c r="LU21" s="274">
        <v>131</v>
      </c>
      <c r="LV21" s="274">
        <v>101</v>
      </c>
      <c r="LW21" s="274">
        <v>99</v>
      </c>
      <c r="LX21" s="274">
        <v>105</v>
      </c>
      <c r="LY21" s="274">
        <v>135</v>
      </c>
      <c r="LZ21" s="274">
        <v>120</v>
      </c>
      <c r="MA21" s="274">
        <v>105</v>
      </c>
      <c r="MB21" s="274">
        <v>129</v>
      </c>
      <c r="MC21" s="274">
        <v>118</v>
      </c>
      <c r="MD21" s="274">
        <v>135</v>
      </c>
      <c r="ME21" s="274">
        <v>109</v>
      </c>
      <c r="MF21" s="274">
        <v>101</v>
      </c>
      <c r="MG21" s="274">
        <v>120</v>
      </c>
      <c r="MH21" s="274">
        <v>119</v>
      </c>
      <c r="MI21" s="274">
        <v>84</v>
      </c>
      <c r="MJ21" s="274">
        <v>119</v>
      </c>
      <c r="MK21" s="274">
        <v>112</v>
      </c>
      <c r="ML21" s="274">
        <v>108</v>
      </c>
      <c r="MM21" s="274">
        <v>185</v>
      </c>
      <c r="MN21" s="274">
        <v>143</v>
      </c>
      <c r="MO21" s="274">
        <v>137</v>
      </c>
      <c r="MP21" s="274">
        <v>207</v>
      </c>
      <c r="MQ21" s="274">
        <v>202</v>
      </c>
      <c r="MR21" s="274">
        <v>170</v>
      </c>
      <c r="MS21" s="274">
        <v>149</v>
      </c>
      <c r="MT21" s="274">
        <v>171</v>
      </c>
      <c r="MU21" s="274">
        <v>157</v>
      </c>
      <c r="MV21" s="274">
        <v>174</v>
      </c>
      <c r="MW21" s="274">
        <v>169</v>
      </c>
      <c r="MX21" s="274">
        <v>103</v>
      </c>
      <c r="MY21" s="274">
        <v>178</v>
      </c>
      <c r="MZ21" s="274">
        <v>149</v>
      </c>
      <c r="NA21" s="274">
        <v>107</v>
      </c>
      <c r="NB21" s="274">
        <v>83</v>
      </c>
      <c r="NC21" s="274">
        <v>165</v>
      </c>
      <c r="ND21" s="274">
        <v>214</v>
      </c>
      <c r="NE21" s="274">
        <v>187</v>
      </c>
      <c r="NF21" s="274">
        <v>169</v>
      </c>
      <c r="NG21" s="274">
        <v>188</v>
      </c>
      <c r="NH21" s="274">
        <v>236</v>
      </c>
      <c r="NI21" s="274">
        <v>196</v>
      </c>
      <c r="NJ21" s="169">
        <v>118</v>
      </c>
      <c r="NK21" s="274">
        <v>150</v>
      </c>
      <c r="NL21" s="274">
        <v>182</v>
      </c>
      <c r="NM21" s="274">
        <v>135</v>
      </c>
      <c r="NN21" s="274">
        <v>115</v>
      </c>
      <c r="NO21" s="274">
        <v>132</v>
      </c>
      <c r="NP21" s="274">
        <v>155</v>
      </c>
      <c r="NQ21" s="274">
        <v>155</v>
      </c>
      <c r="NR21" s="274">
        <v>101</v>
      </c>
      <c r="NS21" s="274">
        <v>141</v>
      </c>
      <c r="NT21" s="274">
        <v>150</v>
      </c>
      <c r="NU21" s="274">
        <v>128</v>
      </c>
      <c r="NV21" s="274">
        <v>113</v>
      </c>
      <c r="NW21" s="274">
        <v>104</v>
      </c>
      <c r="NX21" s="274">
        <v>95</v>
      </c>
      <c r="NY21" s="274">
        <v>137</v>
      </c>
      <c r="NZ21" s="274">
        <v>120</v>
      </c>
      <c r="OA21" s="274">
        <v>121</v>
      </c>
      <c r="OB21" s="274">
        <v>90</v>
      </c>
      <c r="OC21" s="274">
        <v>151</v>
      </c>
      <c r="OD21" s="274">
        <v>149</v>
      </c>
      <c r="OE21" s="274">
        <v>102</v>
      </c>
      <c r="OF21" s="274">
        <v>92</v>
      </c>
      <c r="OG21" s="274">
        <v>110</v>
      </c>
      <c r="OH21" s="274">
        <v>121</v>
      </c>
      <c r="OI21" s="274">
        <v>103</v>
      </c>
      <c r="OJ21" s="274">
        <v>93</v>
      </c>
      <c r="OK21" s="274">
        <v>94</v>
      </c>
      <c r="OL21" s="274">
        <v>140</v>
      </c>
      <c r="OM21" s="274">
        <v>106</v>
      </c>
      <c r="ON21" s="274">
        <v>115</v>
      </c>
      <c r="OO21" s="274">
        <v>111</v>
      </c>
      <c r="OP21" s="274">
        <v>151</v>
      </c>
      <c r="OQ21" s="274">
        <v>134</v>
      </c>
      <c r="OR21" s="274">
        <v>101</v>
      </c>
      <c r="OS21" s="274">
        <v>105</v>
      </c>
      <c r="OT21" s="274">
        <v>123</v>
      </c>
      <c r="OU21" s="274">
        <v>146</v>
      </c>
      <c r="OV21" s="274">
        <v>119</v>
      </c>
      <c r="OW21" s="274">
        <v>132</v>
      </c>
      <c r="OX21" s="274">
        <v>136</v>
      </c>
      <c r="OY21" s="274">
        <v>112</v>
      </c>
      <c r="OZ21" s="274">
        <v>113</v>
      </c>
      <c r="PA21" s="274">
        <v>90</v>
      </c>
      <c r="PB21" s="274">
        <v>62</v>
      </c>
      <c r="PC21" s="274">
        <v>87</v>
      </c>
      <c r="PD21" s="274">
        <v>179</v>
      </c>
      <c r="PE21" s="274">
        <v>157</v>
      </c>
      <c r="PF21" s="274">
        <v>135</v>
      </c>
      <c r="PG21" s="274">
        <v>99</v>
      </c>
      <c r="PH21" s="274">
        <v>131</v>
      </c>
      <c r="PI21" s="274">
        <v>108</v>
      </c>
      <c r="PJ21" s="274">
        <v>93</v>
      </c>
      <c r="PK21" s="274">
        <v>128</v>
      </c>
      <c r="PL21" s="274">
        <v>133</v>
      </c>
      <c r="PM21" s="274">
        <v>97</v>
      </c>
      <c r="PN21" s="274">
        <v>120</v>
      </c>
      <c r="PO21" s="274">
        <v>75</v>
      </c>
      <c r="PP21" s="274">
        <v>96</v>
      </c>
      <c r="PQ21" s="274">
        <v>116</v>
      </c>
      <c r="PR21" s="274">
        <v>97</v>
      </c>
      <c r="PS21" s="274">
        <v>96</v>
      </c>
      <c r="PT21" s="274">
        <v>109</v>
      </c>
      <c r="PU21" s="274">
        <v>115</v>
      </c>
      <c r="PV21" s="274">
        <v>102</v>
      </c>
      <c r="PW21" s="274">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28">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29">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29">
        <v>74</v>
      </c>
      <c r="UT21" s="229">
        <v>86</v>
      </c>
      <c r="UU21" s="98">
        <v>97</v>
      </c>
      <c r="UV21" s="98">
        <v>73</v>
      </c>
      <c r="UW21" s="98">
        <v>93</v>
      </c>
      <c r="UX21" s="98">
        <v>58</v>
      </c>
      <c r="UY21" s="229">
        <v>86</v>
      </c>
      <c r="UZ21" s="98">
        <v>109</v>
      </c>
      <c r="VA21" s="98">
        <v>67</v>
      </c>
      <c r="VB21" s="98">
        <v>138</v>
      </c>
      <c r="VC21" s="98">
        <v>66</v>
      </c>
      <c r="VD21" s="245">
        <v>135</v>
      </c>
      <c r="VE21" s="98">
        <v>166</v>
      </c>
      <c r="VF21" s="98">
        <v>121</v>
      </c>
      <c r="VG21" s="98">
        <v>157</v>
      </c>
      <c r="VH21" s="98">
        <v>123</v>
      </c>
      <c r="VI21" s="98">
        <v>132</v>
      </c>
      <c r="VJ21" s="98">
        <v>143</v>
      </c>
      <c r="VK21" s="98">
        <v>95</v>
      </c>
      <c r="VL21" s="98">
        <v>142</v>
      </c>
      <c r="VM21" s="98">
        <v>132</v>
      </c>
      <c r="VN21" s="245">
        <v>103</v>
      </c>
      <c r="VO21" s="264">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74">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74">
        <v>106</v>
      </c>
      <c r="WY21" s="98">
        <v>105</v>
      </c>
      <c r="WZ21" s="29">
        <v>141</v>
      </c>
      <c r="XA21" s="29">
        <v>129</v>
      </c>
      <c r="XB21" s="98">
        <v>87</v>
      </c>
      <c r="XC21" s="98">
        <v>97</v>
      </c>
      <c r="XD21" s="98">
        <v>252</v>
      </c>
      <c r="XE21" s="98">
        <v>179</v>
      </c>
      <c r="XF21" s="98">
        <v>199</v>
      </c>
      <c r="XG21" s="98">
        <v>122</v>
      </c>
      <c r="XH21" s="98">
        <v>186</v>
      </c>
      <c r="XI21" s="98">
        <v>128</v>
      </c>
      <c r="XJ21" s="98">
        <v>130</v>
      </c>
      <c r="XK21" s="229">
        <v>119</v>
      </c>
      <c r="XL21" s="229">
        <v>128</v>
      </c>
      <c r="XM21" s="229">
        <v>189</v>
      </c>
      <c r="XN21" s="229">
        <v>104</v>
      </c>
      <c r="XO21" s="294">
        <v>99</v>
      </c>
      <c r="XP21" s="245">
        <v>94</v>
      </c>
      <c r="XQ21" s="245">
        <v>108</v>
      </c>
      <c r="XR21" s="245">
        <v>102</v>
      </c>
      <c r="XS21" s="245">
        <v>87</v>
      </c>
      <c r="XT21" s="245">
        <v>98</v>
      </c>
      <c r="XU21" s="245">
        <v>98</v>
      </c>
      <c r="XV21" s="229">
        <v>91</v>
      </c>
      <c r="XW21" s="229">
        <v>105</v>
      </c>
      <c r="XX21" s="229">
        <v>77</v>
      </c>
      <c r="XY21" s="229">
        <v>68</v>
      </c>
      <c r="XZ21" s="229">
        <v>94</v>
      </c>
      <c r="YA21" s="229">
        <v>78</v>
      </c>
      <c r="YB21" s="229">
        <v>93</v>
      </c>
      <c r="YC21" s="229">
        <v>81</v>
      </c>
      <c r="YD21" s="229">
        <v>88</v>
      </c>
      <c r="YE21" s="229">
        <v>79</v>
      </c>
      <c r="YF21" s="229">
        <v>63</v>
      </c>
      <c r="YG21" s="229">
        <v>83</v>
      </c>
      <c r="YH21" s="229">
        <v>78</v>
      </c>
      <c r="YI21" s="229">
        <v>98</v>
      </c>
      <c r="YJ21" s="229">
        <v>79</v>
      </c>
      <c r="YK21" s="229">
        <v>70</v>
      </c>
      <c r="YL21" s="229">
        <v>81</v>
      </c>
      <c r="YM21" s="229">
        <v>107</v>
      </c>
      <c r="YN21" s="229">
        <v>99</v>
      </c>
      <c r="YO21" s="229">
        <v>80</v>
      </c>
      <c r="YP21" s="229">
        <v>76</v>
      </c>
      <c r="YQ21" s="229">
        <v>116</v>
      </c>
      <c r="YR21" s="229">
        <v>84</v>
      </c>
      <c r="YS21" s="229">
        <v>65</v>
      </c>
      <c r="YT21" s="275">
        <v>76</v>
      </c>
      <c r="YU21" s="229">
        <v>90</v>
      </c>
      <c r="YV21" s="229">
        <v>96</v>
      </c>
      <c r="YW21" s="229">
        <v>100</v>
      </c>
      <c r="YX21" s="229">
        <v>100</v>
      </c>
      <c r="YY21" s="229">
        <v>65</v>
      </c>
      <c r="YZ21" s="229">
        <v>95</v>
      </c>
      <c r="ZA21" s="229">
        <v>102</v>
      </c>
      <c r="ZB21" s="229">
        <v>104</v>
      </c>
      <c r="ZC21" s="229">
        <v>69</v>
      </c>
      <c r="ZD21" s="229">
        <v>109</v>
      </c>
      <c r="ZE21" s="229">
        <v>128</v>
      </c>
      <c r="ZF21" s="229">
        <v>133</v>
      </c>
      <c r="ZG21" s="229">
        <v>103</v>
      </c>
      <c r="ZH21" s="229">
        <v>86</v>
      </c>
      <c r="ZI21" s="323">
        <v>124</v>
      </c>
      <c r="ZJ21" s="253">
        <v>113</v>
      </c>
      <c r="ZK21" s="253">
        <v>87</v>
      </c>
      <c r="ZL21" s="253">
        <v>87</v>
      </c>
      <c r="ZM21" s="253">
        <v>105</v>
      </c>
      <c r="ZN21" s="253">
        <v>105</v>
      </c>
      <c r="ZO21" s="253">
        <v>570</v>
      </c>
      <c r="ZP21" s="229">
        <v>949</v>
      </c>
      <c r="ZQ21" s="253">
        <v>997</v>
      </c>
      <c r="ZR21" s="253">
        <v>696</v>
      </c>
      <c r="ZS21" s="253">
        <v>589</v>
      </c>
      <c r="ZT21" s="253">
        <v>870</v>
      </c>
      <c r="ZU21" s="253">
        <v>1086</v>
      </c>
      <c r="ZV21" s="253">
        <v>2847</v>
      </c>
      <c r="ZW21" s="253">
        <v>5085</v>
      </c>
      <c r="ZX21" s="253">
        <v>830</v>
      </c>
      <c r="ZY21" s="253"/>
      <c r="ZZ21" s="253"/>
      <c r="AAA21" s="253"/>
      <c r="AAB21" s="253"/>
      <c r="AAC21" s="253"/>
      <c r="AAD21" s="253"/>
      <c r="AAE21" s="253"/>
      <c r="AAF21" s="253"/>
      <c r="AAG21" s="253"/>
      <c r="AAH21" s="253"/>
      <c r="AAI21" s="253"/>
      <c r="AAJ21" s="253"/>
      <c r="AAK21" s="253"/>
      <c r="AAL21" s="253"/>
      <c r="AAM21" s="253"/>
      <c r="AAN21" s="253"/>
      <c r="AAO21" s="253"/>
      <c r="AAP21" s="253"/>
      <c r="AAQ21" s="253"/>
      <c r="AAR21" s="253"/>
      <c r="AAS21" s="253"/>
      <c r="AAT21" s="253"/>
      <c r="AAU21" s="253"/>
      <c r="AAV21" s="253"/>
      <c r="AAW21" s="253"/>
      <c r="AAX21" s="253"/>
      <c r="AAY21" s="253"/>
      <c r="AAZ21" s="253"/>
      <c r="ABA21" s="253"/>
      <c r="ABB21" s="253"/>
      <c r="ABC21" s="253"/>
      <c r="ABD21" s="253"/>
      <c r="ABE21" s="253"/>
      <c r="ABF21" s="253"/>
      <c r="ABG21" s="253"/>
      <c r="ABH21" s="253"/>
      <c r="ABI21" s="253"/>
      <c r="ABJ21" s="253"/>
      <c r="ABK21" s="253"/>
      <c r="ABL21" s="253"/>
      <c r="ABM21" s="253"/>
      <c r="ABN21" s="253"/>
      <c r="ABO21" s="253"/>
      <c r="ABP21" s="253"/>
      <c r="ABQ21" s="253"/>
      <c r="ABR21" s="253"/>
      <c r="ABS21" s="253"/>
      <c r="ABT21" s="253"/>
      <c r="ABU21" s="253"/>
      <c r="ABV21" s="253"/>
      <c r="ABW21" s="253"/>
      <c r="ABX21" s="253"/>
      <c r="ABY21" s="253"/>
      <c r="ABZ21" s="253"/>
      <c r="ACA21" s="253"/>
      <c r="ACB21" s="253"/>
      <c r="ACC21" s="253"/>
      <c r="ACD21" s="253"/>
      <c r="ACE21" s="253"/>
      <c r="ACF21" s="253"/>
      <c r="ACG21" s="253"/>
      <c r="ACH21" s="253"/>
      <c r="ACI21" s="253"/>
      <c r="ACJ21" s="253"/>
      <c r="ACK21" s="253"/>
      <c r="ACL21" s="253"/>
      <c r="ACM21" s="253"/>
      <c r="ACN21" s="253"/>
      <c r="ACO21" s="253"/>
      <c r="ACP21" s="253"/>
      <c r="ACQ21" s="253"/>
      <c r="ACR21" s="253"/>
      <c r="ACS21" s="253"/>
      <c r="ACT21" s="253"/>
      <c r="ACU21" s="253"/>
      <c r="ACV21" s="253"/>
      <c r="ACW21" s="253"/>
      <c r="ACX21" s="253"/>
      <c r="ACY21" s="253"/>
      <c r="ACZ21" s="253"/>
      <c r="ADA21" s="253"/>
      <c r="ADB21" s="253"/>
      <c r="ADC21" s="253"/>
      <c r="ADD21" s="253"/>
      <c r="ADE21" s="253"/>
      <c r="ADF21" s="253"/>
      <c r="ADG21" s="253"/>
      <c r="ADH21" s="253"/>
      <c r="ADI21" s="253"/>
    </row>
    <row r="22" spans="1:16383" s="98" customFormat="1" ht="12.75" customHeight="1" x14ac:dyDescent="0.2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31">
        <v>142</v>
      </c>
      <c r="BH22" s="10">
        <v>99</v>
      </c>
      <c r="BI22" s="10">
        <v>104</v>
      </c>
      <c r="BJ22" s="10">
        <v>106</v>
      </c>
      <c r="BK22" s="10">
        <v>131</v>
      </c>
      <c r="BL22" s="231">
        <v>120</v>
      </c>
      <c r="BM22" s="231">
        <v>116</v>
      </c>
      <c r="BN22" s="14">
        <v>106</v>
      </c>
      <c r="BO22" s="14">
        <v>132</v>
      </c>
      <c r="BP22" s="231">
        <v>126</v>
      </c>
      <c r="BQ22" s="231">
        <v>117</v>
      </c>
      <c r="BR22" s="231">
        <v>96</v>
      </c>
      <c r="BS22" s="231">
        <v>134</v>
      </c>
      <c r="BT22" s="231">
        <v>118</v>
      </c>
      <c r="BU22" s="231">
        <v>111</v>
      </c>
      <c r="BV22" s="231">
        <v>100</v>
      </c>
      <c r="BW22" s="232">
        <v>92</v>
      </c>
      <c r="BX22" s="232">
        <v>125</v>
      </c>
      <c r="BY22" s="232">
        <v>146</v>
      </c>
      <c r="BZ22" s="232">
        <v>121</v>
      </c>
      <c r="CA22" s="233">
        <v>116</v>
      </c>
      <c r="CB22" s="233">
        <v>110</v>
      </c>
      <c r="CC22" s="231">
        <v>122</v>
      </c>
      <c r="CD22" s="231">
        <v>122</v>
      </c>
      <c r="CE22" s="231">
        <v>105</v>
      </c>
      <c r="CF22" s="14">
        <v>129</v>
      </c>
      <c r="CG22" s="231">
        <v>118</v>
      </c>
      <c r="CH22" s="233">
        <v>106</v>
      </c>
      <c r="CI22" s="233">
        <v>129</v>
      </c>
      <c r="CJ22" s="231">
        <v>114</v>
      </c>
      <c r="CK22" s="233">
        <v>156</v>
      </c>
      <c r="CL22" s="233">
        <v>136</v>
      </c>
      <c r="CM22" s="233">
        <v>124</v>
      </c>
      <c r="CN22" s="233">
        <v>166</v>
      </c>
      <c r="CO22" s="233">
        <v>145</v>
      </c>
      <c r="CP22" s="233">
        <v>183</v>
      </c>
      <c r="CQ22" s="231">
        <v>190</v>
      </c>
      <c r="CR22" s="233">
        <v>163</v>
      </c>
      <c r="CS22" s="233">
        <v>210</v>
      </c>
      <c r="CT22" s="233">
        <v>209</v>
      </c>
      <c r="CU22" s="231">
        <v>240</v>
      </c>
      <c r="CV22" s="233">
        <v>221</v>
      </c>
      <c r="CW22" s="233">
        <v>201</v>
      </c>
      <c r="CX22" s="233">
        <v>235</v>
      </c>
      <c r="CY22" s="233">
        <v>246</v>
      </c>
      <c r="CZ22" s="231">
        <v>223</v>
      </c>
      <c r="DA22" s="233">
        <v>180</v>
      </c>
      <c r="DB22" s="154">
        <v>221</v>
      </c>
      <c r="DC22" s="233">
        <v>345</v>
      </c>
      <c r="DD22" s="233">
        <v>311</v>
      </c>
      <c r="DE22" s="233">
        <v>238</v>
      </c>
      <c r="DF22" s="233">
        <v>243</v>
      </c>
      <c r="DG22" s="233">
        <v>301</v>
      </c>
      <c r="DH22" s="233">
        <v>226</v>
      </c>
      <c r="DI22" s="231">
        <v>219</v>
      </c>
      <c r="DJ22" s="231">
        <v>238</v>
      </c>
      <c r="DK22" s="231">
        <v>227</v>
      </c>
      <c r="DL22" s="231">
        <v>188</v>
      </c>
      <c r="DM22" s="231">
        <v>211</v>
      </c>
      <c r="DN22" s="231">
        <v>233</v>
      </c>
      <c r="DO22" s="231">
        <v>251</v>
      </c>
      <c r="DP22" s="231">
        <v>204</v>
      </c>
      <c r="DQ22" s="231">
        <v>183</v>
      </c>
      <c r="DR22" s="231">
        <v>161</v>
      </c>
      <c r="DS22" s="231">
        <v>207</v>
      </c>
      <c r="DT22" s="231">
        <v>135</v>
      </c>
      <c r="DU22" s="231">
        <v>176</v>
      </c>
      <c r="DV22" s="231">
        <v>199</v>
      </c>
      <c r="DW22" s="231">
        <v>160</v>
      </c>
      <c r="DX22" s="231">
        <v>196</v>
      </c>
      <c r="DY22" s="231">
        <v>140</v>
      </c>
      <c r="DZ22" s="231">
        <v>169</v>
      </c>
      <c r="EA22" s="231">
        <v>181</v>
      </c>
      <c r="EB22" s="231">
        <v>164</v>
      </c>
      <c r="EC22" s="14">
        <v>199</v>
      </c>
      <c r="ED22" s="231">
        <v>169</v>
      </c>
      <c r="EE22" s="231">
        <v>151</v>
      </c>
      <c r="EF22" s="234">
        <v>148</v>
      </c>
      <c r="EG22" s="234">
        <v>178</v>
      </c>
      <c r="EH22" s="235">
        <v>178</v>
      </c>
      <c r="EI22" s="231">
        <v>151</v>
      </c>
      <c r="EJ22" s="234">
        <v>140</v>
      </c>
      <c r="EK22" s="234">
        <v>185</v>
      </c>
      <c r="EL22" s="234">
        <v>115</v>
      </c>
      <c r="EM22" s="234">
        <v>191</v>
      </c>
      <c r="EN22" s="234">
        <v>180</v>
      </c>
      <c r="EO22" s="234">
        <v>182</v>
      </c>
      <c r="EP22" s="234">
        <v>231</v>
      </c>
      <c r="EQ22" s="234">
        <v>193</v>
      </c>
      <c r="ER22" s="234">
        <v>215</v>
      </c>
      <c r="ES22" s="234">
        <v>174</v>
      </c>
      <c r="ET22" s="234">
        <v>240</v>
      </c>
      <c r="EU22" s="234">
        <v>175</v>
      </c>
      <c r="EV22" s="231">
        <v>195</v>
      </c>
      <c r="EW22" s="234">
        <v>142</v>
      </c>
      <c r="EX22" s="150">
        <v>240</v>
      </c>
      <c r="EY22" s="234">
        <v>234</v>
      </c>
      <c r="EZ22" s="234">
        <v>223</v>
      </c>
      <c r="FA22" s="234">
        <v>172</v>
      </c>
      <c r="FB22" s="234">
        <v>187</v>
      </c>
      <c r="FC22" s="234">
        <v>244</v>
      </c>
      <c r="FD22" s="234">
        <v>194</v>
      </c>
      <c r="FE22" s="234">
        <v>182</v>
      </c>
      <c r="FF22" s="234">
        <v>154</v>
      </c>
      <c r="FG22" s="234">
        <v>216</v>
      </c>
      <c r="FH22" s="222">
        <v>201</v>
      </c>
      <c r="FI22" s="234">
        <v>153</v>
      </c>
      <c r="FJ22" s="234">
        <v>188</v>
      </c>
      <c r="FK22" s="236">
        <v>160</v>
      </c>
      <c r="FL22" s="150">
        <v>149</v>
      </c>
      <c r="FM22" s="235">
        <v>179</v>
      </c>
      <c r="FN22" s="235">
        <v>147</v>
      </c>
      <c r="FO22" s="235">
        <v>194</v>
      </c>
      <c r="FP22" s="235">
        <v>213</v>
      </c>
      <c r="FQ22" s="235">
        <v>143</v>
      </c>
      <c r="FR22" s="151">
        <v>133</v>
      </c>
      <c r="FS22" s="235">
        <v>138</v>
      </c>
      <c r="FT22" s="154">
        <v>144</v>
      </c>
      <c r="FU22" s="237">
        <v>154</v>
      </c>
      <c r="FV22" s="151">
        <v>158</v>
      </c>
      <c r="FW22" s="231">
        <v>202</v>
      </c>
      <c r="FX22" s="231">
        <v>126</v>
      </c>
      <c r="FY22" s="231">
        <v>159</v>
      </c>
      <c r="FZ22" s="231">
        <v>129</v>
      </c>
      <c r="GA22" s="231">
        <v>145</v>
      </c>
      <c r="GB22" s="231">
        <v>172</v>
      </c>
      <c r="GC22" s="231">
        <v>165</v>
      </c>
      <c r="GD22" s="231">
        <v>147</v>
      </c>
      <c r="GE22" s="274">
        <v>141</v>
      </c>
      <c r="GF22" s="274">
        <v>165</v>
      </c>
      <c r="GG22" s="274">
        <v>172</v>
      </c>
      <c r="GH22" s="274">
        <v>155</v>
      </c>
      <c r="GI22" s="274">
        <v>160</v>
      </c>
      <c r="GJ22" s="274">
        <v>142</v>
      </c>
      <c r="GK22" s="274">
        <v>141</v>
      </c>
      <c r="GL22" s="274">
        <v>128</v>
      </c>
      <c r="GM22" s="274">
        <v>132</v>
      </c>
      <c r="GN22" s="225">
        <v>109</v>
      </c>
      <c r="GO22" s="274">
        <v>166</v>
      </c>
      <c r="GP22" s="226">
        <v>208</v>
      </c>
      <c r="GQ22" s="274">
        <v>131</v>
      </c>
      <c r="GR22" s="274">
        <v>142</v>
      </c>
      <c r="GS22" s="274">
        <v>152</v>
      </c>
      <c r="GT22" s="274">
        <v>173</v>
      </c>
      <c r="GU22" s="274">
        <v>175</v>
      </c>
      <c r="GV22" s="274">
        <v>165</v>
      </c>
      <c r="GW22" s="274">
        <v>130</v>
      </c>
      <c r="GX22" s="274">
        <v>227</v>
      </c>
      <c r="GY22" s="274">
        <v>148</v>
      </c>
      <c r="GZ22" s="274">
        <v>183</v>
      </c>
      <c r="HA22" s="274">
        <v>123</v>
      </c>
      <c r="HB22" s="274">
        <v>149</v>
      </c>
      <c r="HC22" s="274">
        <v>243</v>
      </c>
      <c r="HD22" s="274">
        <v>166</v>
      </c>
      <c r="HE22" s="274">
        <v>163</v>
      </c>
      <c r="HF22" s="274">
        <v>181</v>
      </c>
      <c r="HG22" s="274">
        <v>138</v>
      </c>
      <c r="HH22" s="274">
        <v>152</v>
      </c>
      <c r="HI22" s="274">
        <v>140</v>
      </c>
      <c r="HJ22" s="274">
        <v>106</v>
      </c>
      <c r="HK22" s="274">
        <v>146</v>
      </c>
      <c r="HL22" s="274">
        <v>150</v>
      </c>
      <c r="HM22" s="274">
        <v>107</v>
      </c>
      <c r="HN22" s="274">
        <v>134</v>
      </c>
      <c r="HO22" s="274">
        <v>129</v>
      </c>
      <c r="HP22" s="274">
        <v>155</v>
      </c>
      <c r="HQ22" s="274">
        <v>133</v>
      </c>
      <c r="HR22" s="274">
        <v>142</v>
      </c>
      <c r="HS22" s="274">
        <v>119</v>
      </c>
      <c r="HT22" s="274">
        <v>132</v>
      </c>
      <c r="HU22" s="274">
        <v>125</v>
      </c>
      <c r="HV22" s="274">
        <v>123</v>
      </c>
      <c r="HW22" s="274">
        <v>122</v>
      </c>
      <c r="HX22" s="274">
        <v>121</v>
      </c>
      <c r="HY22" s="274">
        <v>109</v>
      </c>
      <c r="HZ22" s="274">
        <v>98</v>
      </c>
      <c r="IA22" s="274">
        <v>104</v>
      </c>
      <c r="IB22" s="274">
        <v>138</v>
      </c>
      <c r="IC22" s="274">
        <v>127</v>
      </c>
      <c r="ID22" s="274">
        <v>123</v>
      </c>
      <c r="IE22" s="274">
        <v>109</v>
      </c>
      <c r="IF22" s="274">
        <v>109</v>
      </c>
      <c r="IG22" s="274">
        <v>109</v>
      </c>
      <c r="IH22" s="274">
        <v>125</v>
      </c>
      <c r="II22" s="274">
        <v>107</v>
      </c>
      <c r="IJ22" s="274">
        <v>97</v>
      </c>
      <c r="IK22" s="274">
        <v>136</v>
      </c>
      <c r="IL22" s="274">
        <v>97</v>
      </c>
      <c r="IM22" s="274">
        <v>103</v>
      </c>
      <c r="IN22" s="274">
        <v>110</v>
      </c>
      <c r="IO22" s="274">
        <v>127</v>
      </c>
      <c r="IP22" s="274">
        <v>203</v>
      </c>
      <c r="IQ22" s="274">
        <v>151</v>
      </c>
      <c r="IR22" s="274">
        <v>119</v>
      </c>
      <c r="IS22" s="274">
        <v>129</v>
      </c>
      <c r="IT22" s="274">
        <v>166</v>
      </c>
      <c r="IU22" s="274">
        <v>135</v>
      </c>
      <c r="IV22" s="274">
        <v>160</v>
      </c>
      <c r="IW22" s="274">
        <v>114</v>
      </c>
      <c r="IX22" s="274">
        <v>153</v>
      </c>
      <c r="IY22" s="274">
        <v>138</v>
      </c>
      <c r="IZ22" s="274">
        <v>156</v>
      </c>
      <c r="JA22" s="274">
        <v>131</v>
      </c>
      <c r="JB22" s="274">
        <v>134</v>
      </c>
      <c r="JC22" s="274">
        <v>198</v>
      </c>
      <c r="JD22" s="274">
        <v>138</v>
      </c>
      <c r="JE22" s="227">
        <v>150</v>
      </c>
      <c r="JF22" s="98">
        <v>165</v>
      </c>
      <c r="JG22" s="274">
        <v>112</v>
      </c>
      <c r="JH22" s="274">
        <v>126</v>
      </c>
      <c r="JI22" s="274">
        <v>150</v>
      </c>
      <c r="JJ22" s="274">
        <v>114</v>
      </c>
      <c r="JK22" s="274">
        <v>136</v>
      </c>
      <c r="JL22" s="274">
        <v>118</v>
      </c>
      <c r="JM22" s="98">
        <v>111</v>
      </c>
      <c r="JN22" s="274">
        <v>112</v>
      </c>
      <c r="JO22" s="274">
        <v>112</v>
      </c>
      <c r="JP22" s="274">
        <v>152</v>
      </c>
      <c r="JQ22" s="274">
        <v>118</v>
      </c>
      <c r="JR22" s="274">
        <v>92</v>
      </c>
      <c r="JS22" s="274">
        <v>87</v>
      </c>
      <c r="JT22" s="274">
        <v>119</v>
      </c>
      <c r="JU22" s="274">
        <v>95</v>
      </c>
      <c r="JV22" s="274">
        <v>90</v>
      </c>
      <c r="JW22" s="274">
        <v>114</v>
      </c>
      <c r="JX22" s="274">
        <v>102</v>
      </c>
      <c r="JY22" s="98">
        <v>100</v>
      </c>
      <c r="JZ22" s="98">
        <v>99</v>
      </c>
      <c r="KA22" s="274">
        <v>108</v>
      </c>
      <c r="KB22" s="274">
        <v>101</v>
      </c>
      <c r="KC22" s="274">
        <v>112</v>
      </c>
      <c r="KD22" s="274">
        <v>103</v>
      </c>
      <c r="KE22" s="274">
        <v>86</v>
      </c>
      <c r="KF22" s="274">
        <v>89</v>
      </c>
      <c r="KG22" s="274">
        <v>99</v>
      </c>
      <c r="KH22" s="274">
        <v>89</v>
      </c>
      <c r="KI22" s="274">
        <v>75</v>
      </c>
      <c r="KJ22" s="274">
        <v>85</v>
      </c>
      <c r="KK22" s="274">
        <v>89</v>
      </c>
      <c r="KL22" s="274">
        <v>100</v>
      </c>
      <c r="KM22" s="274">
        <v>97</v>
      </c>
      <c r="KN22" s="274">
        <v>82</v>
      </c>
      <c r="KO22" s="181">
        <v>102</v>
      </c>
      <c r="KP22" s="274">
        <v>109</v>
      </c>
      <c r="KQ22" s="274">
        <v>96</v>
      </c>
      <c r="KR22" s="274">
        <v>113</v>
      </c>
      <c r="KS22" s="274">
        <v>98</v>
      </c>
      <c r="KT22" s="274">
        <v>126</v>
      </c>
      <c r="KU22" s="274">
        <v>120</v>
      </c>
      <c r="KV22" s="274">
        <v>127</v>
      </c>
      <c r="KW22" s="274">
        <v>102</v>
      </c>
      <c r="KX22" s="274">
        <v>118</v>
      </c>
      <c r="KY22" s="274">
        <v>103</v>
      </c>
      <c r="KZ22" s="274">
        <v>130</v>
      </c>
      <c r="LA22" s="274">
        <v>142</v>
      </c>
      <c r="LB22" s="274">
        <v>84</v>
      </c>
      <c r="LC22" s="98">
        <v>156</v>
      </c>
      <c r="LD22" s="274">
        <v>173</v>
      </c>
      <c r="LE22" s="274">
        <v>106</v>
      </c>
      <c r="LF22" s="274">
        <v>112</v>
      </c>
      <c r="LG22" s="274">
        <v>106</v>
      </c>
      <c r="LH22" s="274">
        <v>127</v>
      </c>
      <c r="LI22" s="274">
        <v>93</v>
      </c>
      <c r="LJ22" s="274">
        <v>104</v>
      </c>
      <c r="LK22" s="274">
        <v>112</v>
      </c>
      <c r="LL22" s="274">
        <v>104</v>
      </c>
      <c r="LM22" s="274">
        <v>81</v>
      </c>
      <c r="LN22" s="274">
        <v>102</v>
      </c>
      <c r="LO22" s="274">
        <v>57</v>
      </c>
      <c r="LP22" s="274">
        <v>95</v>
      </c>
      <c r="LQ22" s="274">
        <v>105</v>
      </c>
      <c r="LR22" s="274">
        <v>90</v>
      </c>
      <c r="LS22" s="274">
        <v>79</v>
      </c>
      <c r="LT22" s="274">
        <v>110</v>
      </c>
      <c r="LU22" s="274">
        <v>95</v>
      </c>
      <c r="LV22" s="274">
        <v>91</v>
      </c>
      <c r="LW22" s="274">
        <v>76</v>
      </c>
      <c r="LX22" s="274">
        <v>75</v>
      </c>
      <c r="LY22" s="274">
        <v>99</v>
      </c>
      <c r="LZ22" s="274">
        <v>71</v>
      </c>
      <c r="MA22" s="274">
        <v>80</v>
      </c>
      <c r="MB22" s="274">
        <v>78</v>
      </c>
      <c r="MC22" s="274">
        <v>103</v>
      </c>
      <c r="MD22" s="274">
        <v>86</v>
      </c>
      <c r="ME22" s="274">
        <v>82</v>
      </c>
      <c r="MF22" s="274">
        <v>85</v>
      </c>
      <c r="MG22" s="274">
        <v>92</v>
      </c>
      <c r="MH22" s="274">
        <v>109</v>
      </c>
      <c r="MI22" s="274">
        <v>85</v>
      </c>
      <c r="MJ22" s="274">
        <v>85</v>
      </c>
      <c r="MK22" s="274">
        <v>66</v>
      </c>
      <c r="ML22" s="274">
        <v>65</v>
      </c>
      <c r="MM22" s="274">
        <v>114</v>
      </c>
      <c r="MN22" s="274">
        <v>93</v>
      </c>
      <c r="MO22" s="274">
        <v>80</v>
      </c>
      <c r="MP22" s="274">
        <v>117</v>
      </c>
      <c r="MQ22" s="274">
        <v>108</v>
      </c>
      <c r="MR22" s="274">
        <v>117</v>
      </c>
      <c r="MS22" s="274">
        <v>93</v>
      </c>
      <c r="MT22" s="274">
        <v>97</v>
      </c>
      <c r="MU22" s="274">
        <v>126</v>
      </c>
      <c r="MV22" s="274">
        <v>101</v>
      </c>
      <c r="MW22" s="274">
        <v>104</v>
      </c>
      <c r="MX22" s="274">
        <v>79</v>
      </c>
      <c r="MY22" s="274">
        <v>157</v>
      </c>
      <c r="MZ22" s="274">
        <v>104</v>
      </c>
      <c r="NA22" s="274">
        <v>110</v>
      </c>
      <c r="NB22" s="274">
        <v>105</v>
      </c>
      <c r="NC22" s="274">
        <v>105</v>
      </c>
      <c r="ND22" s="274">
        <v>143</v>
      </c>
      <c r="NE22" s="274">
        <v>121</v>
      </c>
      <c r="NF22" s="274">
        <v>102</v>
      </c>
      <c r="NG22" s="274">
        <v>110</v>
      </c>
      <c r="NH22" s="274">
        <v>84</v>
      </c>
      <c r="NI22" s="274">
        <v>105</v>
      </c>
      <c r="NJ22" s="169">
        <v>96</v>
      </c>
      <c r="NK22" s="274">
        <v>90</v>
      </c>
      <c r="NL22" s="274">
        <v>142</v>
      </c>
      <c r="NM22" s="274">
        <v>92</v>
      </c>
      <c r="NN22" s="274">
        <v>103</v>
      </c>
      <c r="NO22" s="274">
        <v>94</v>
      </c>
      <c r="NP22" s="274">
        <v>99</v>
      </c>
      <c r="NQ22" s="274">
        <v>93</v>
      </c>
      <c r="NR22" s="274">
        <v>86</v>
      </c>
      <c r="NS22" s="274">
        <v>95</v>
      </c>
      <c r="NT22" s="274">
        <v>86</v>
      </c>
      <c r="NU22" s="274">
        <v>102</v>
      </c>
      <c r="NV22" s="274">
        <v>83</v>
      </c>
      <c r="NW22" s="274">
        <v>77</v>
      </c>
      <c r="NX22" s="274">
        <v>78</v>
      </c>
      <c r="NY22" s="274">
        <v>126</v>
      </c>
      <c r="NZ22" s="274">
        <v>97</v>
      </c>
      <c r="OA22" s="274">
        <v>57</v>
      </c>
      <c r="OB22" s="274">
        <v>69</v>
      </c>
      <c r="OC22" s="274">
        <v>75</v>
      </c>
      <c r="OD22" s="274">
        <v>97</v>
      </c>
      <c r="OE22" s="274">
        <v>86</v>
      </c>
      <c r="OF22" s="274">
        <v>77</v>
      </c>
      <c r="OG22" s="274">
        <v>75</v>
      </c>
      <c r="OH22" s="274">
        <v>80</v>
      </c>
      <c r="OI22" s="274">
        <v>85</v>
      </c>
      <c r="OJ22" s="274">
        <v>66</v>
      </c>
      <c r="OK22" s="274">
        <v>80</v>
      </c>
      <c r="OL22" s="274">
        <v>85</v>
      </c>
      <c r="OM22" s="274">
        <v>99</v>
      </c>
      <c r="ON22" s="274">
        <v>84</v>
      </c>
      <c r="OO22" s="274">
        <v>73</v>
      </c>
      <c r="OP22" s="274">
        <v>118</v>
      </c>
      <c r="OQ22" s="274">
        <v>110</v>
      </c>
      <c r="OR22" s="274">
        <v>72</v>
      </c>
      <c r="OS22" s="274">
        <v>103</v>
      </c>
      <c r="OT22" s="274">
        <v>105</v>
      </c>
      <c r="OU22" s="274">
        <v>111</v>
      </c>
      <c r="OV22" s="274">
        <v>107</v>
      </c>
      <c r="OW22" s="274">
        <v>99</v>
      </c>
      <c r="OX22" s="274">
        <v>84</v>
      </c>
      <c r="OY22" s="274">
        <v>115</v>
      </c>
      <c r="OZ22" s="274">
        <v>94</v>
      </c>
      <c r="PA22" s="274">
        <v>102</v>
      </c>
      <c r="PB22" s="274">
        <v>72</v>
      </c>
      <c r="PC22" s="274">
        <v>95</v>
      </c>
      <c r="PD22" s="274">
        <v>152</v>
      </c>
      <c r="PE22" s="274">
        <v>104</v>
      </c>
      <c r="PF22" s="274">
        <v>100</v>
      </c>
      <c r="PG22" s="274">
        <v>89</v>
      </c>
      <c r="PH22" s="274">
        <v>95</v>
      </c>
      <c r="PI22" s="274">
        <v>73</v>
      </c>
      <c r="PJ22" s="274">
        <v>111</v>
      </c>
      <c r="PK22" s="274">
        <v>85</v>
      </c>
      <c r="PL22" s="274">
        <v>95</v>
      </c>
      <c r="PM22" s="274">
        <v>97</v>
      </c>
      <c r="PN22" s="274">
        <v>58</v>
      </c>
      <c r="PO22" s="274">
        <v>78</v>
      </c>
      <c r="PP22" s="274">
        <v>94</v>
      </c>
      <c r="PQ22" s="274">
        <v>96</v>
      </c>
      <c r="PR22" s="274">
        <v>74</v>
      </c>
      <c r="PS22" s="274">
        <v>100</v>
      </c>
      <c r="PT22" s="274">
        <v>79</v>
      </c>
      <c r="PU22" s="274">
        <v>89</v>
      </c>
      <c r="PV22" s="274">
        <v>55</v>
      </c>
      <c r="PW22" s="274">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28">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29">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29">
        <v>81</v>
      </c>
      <c r="UT22" s="229">
        <v>81</v>
      </c>
      <c r="UU22" s="98">
        <v>74</v>
      </c>
      <c r="UV22" s="98">
        <v>79</v>
      </c>
      <c r="UW22" s="98">
        <v>85</v>
      </c>
      <c r="UX22" s="98">
        <v>56</v>
      </c>
      <c r="UY22" s="229">
        <v>83</v>
      </c>
      <c r="UZ22" s="98">
        <v>92</v>
      </c>
      <c r="VA22" s="98">
        <v>78</v>
      </c>
      <c r="VB22" s="98">
        <v>87</v>
      </c>
      <c r="VC22" s="98">
        <v>58</v>
      </c>
      <c r="VD22" s="245">
        <v>77</v>
      </c>
      <c r="VE22" s="98">
        <v>97</v>
      </c>
      <c r="VF22" s="98">
        <v>76</v>
      </c>
      <c r="VG22" s="98">
        <v>76</v>
      </c>
      <c r="VH22" s="98">
        <v>100</v>
      </c>
      <c r="VI22" s="98">
        <v>97</v>
      </c>
      <c r="VJ22" s="98">
        <v>98</v>
      </c>
      <c r="VK22" s="98">
        <v>75</v>
      </c>
      <c r="VL22" s="98">
        <v>84</v>
      </c>
      <c r="VM22" s="98">
        <v>78</v>
      </c>
      <c r="VN22" s="245">
        <v>79</v>
      </c>
      <c r="VO22" s="264">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74">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74">
        <v>92</v>
      </c>
      <c r="WY22" s="98">
        <v>109</v>
      </c>
      <c r="WZ22" s="29">
        <v>105</v>
      </c>
      <c r="XA22" s="29">
        <v>96</v>
      </c>
      <c r="XB22" s="98">
        <v>100</v>
      </c>
      <c r="XC22" s="98">
        <v>57</v>
      </c>
      <c r="XD22" s="98">
        <v>98</v>
      </c>
      <c r="XE22" s="98">
        <v>130</v>
      </c>
      <c r="XF22" s="98">
        <v>100</v>
      </c>
      <c r="XG22" s="98">
        <v>85</v>
      </c>
      <c r="XH22" s="98">
        <v>100</v>
      </c>
      <c r="XI22" s="98">
        <v>95</v>
      </c>
      <c r="XJ22" s="98">
        <v>117</v>
      </c>
      <c r="XK22" s="229">
        <v>87</v>
      </c>
      <c r="XL22" s="229">
        <v>118</v>
      </c>
      <c r="XM22" s="229">
        <v>71</v>
      </c>
      <c r="XN22" s="229">
        <v>81</v>
      </c>
      <c r="XO22" s="294">
        <v>59</v>
      </c>
      <c r="XP22" s="245">
        <v>69</v>
      </c>
      <c r="XQ22" s="245">
        <v>98</v>
      </c>
      <c r="XR22" s="245">
        <v>86</v>
      </c>
      <c r="XS22" s="245">
        <v>73</v>
      </c>
      <c r="XT22" s="245">
        <v>79</v>
      </c>
      <c r="XU22" s="245">
        <v>98</v>
      </c>
      <c r="XV22" s="229">
        <v>63</v>
      </c>
      <c r="XW22" s="229">
        <v>60</v>
      </c>
      <c r="XX22" s="229">
        <v>76</v>
      </c>
      <c r="XY22" s="229">
        <v>71</v>
      </c>
      <c r="XZ22" s="229">
        <v>78</v>
      </c>
      <c r="YA22" s="229">
        <v>69</v>
      </c>
      <c r="YB22" s="229">
        <v>76</v>
      </c>
      <c r="YC22" s="229">
        <v>70</v>
      </c>
      <c r="YD22" s="229">
        <v>75</v>
      </c>
      <c r="YE22" s="229">
        <v>78</v>
      </c>
      <c r="YF22" s="229">
        <v>74</v>
      </c>
      <c r="YG22" s="229">
        <v>77</v>
      </c>
      <c r="YH22" s="229">
        <v>64</v>
      </c>
      <c r="YI22" s="229">
        <v>80</v>
      </c>
      <c r="YJ22" s="229">
        <v>82</v>
      </c>
      <c r="YK22" s="229">
        <v>66</v>
      </c>
      <c r="YL22" s="229">
        <v>72</v>
      </c>
      <c r="YM22" s="229">
        <v>82</v>
      </c>
      <c r="YN22" s="229">
        <v>80</v>
      </c>
      <c r="YO22" s="229">
        <v>68</v>
      </c>
      <c r="YP22" s="229">
        <v>58</v>
      </c>
      <c r="YQ22" s="229">
        <v>86</v>
      </c>
      <c r="YR22" s="229">
        <v>103</v>
      </c>
      <c r="YS22" s="229">
        <v>98</v>
      </c>
      <c r="YT22" s="275">
        <v>90</v>
      </c>
      <c r="YU22" s="229">
        <v>108</v>
      </c>
      <c r="YV22" s="229">
        <v>127</v>
      </c>
      <c r="YW22" s="229">
        <v>92</v>
      </c>
      <c r="YX22" s="229">
        <v>108</v>
      </c>
      <c r="YY22" s="229">
        <v>62</v>
      </c>
      <c r="YZ22" s="229">
        <v>100</v>
      </c>
      <c r="ZA22" s="229">
        <v>93</v>
      </c>
      <c r="ZB22" s="229">
        <v>83</v>
      </c>
      <c r="ZC22" s="229">
        <v>53</v>
      </c>
      <c r="ZD22" s="229">
        <v>100</v>
      </c>
      <c r="ZE22" s="229">
        <v>118</v>
      </c>
      <c r="ZF22" s="229">
        <v>109</v>
      </c>
      <c r="ZG22" s="229">
        <v>104</v>
      </c>
      <c r="ZH22" s="229">
        <v>109</v>
      </c>
      <c r="ZI22" s="323">
        <v>114</v>
      </c>
      <c r="ZJ22" s="253">
        <v>113</v>
      </c>
      <c r="ZK22" s="253">
        <v>87</v>
      </c>
      <c r="ZL22" s="253">
        <v>80</v>
      </c>
      <c r="ZM22" s="253">
        <v>99</v>
      </c>
      <c r="ZN22" s="253">
        <v>245</v>
      </c>
      <c r="ZO22" s="253">
        <v>1444</v>
      </c>
      <c r="ZP22" s="229">
        <v>2602</v>
      </c>
      <c r="ZQ22" s="253">
        <v>2309</v>
      </c>
      <c r="ZR22" s="253">
        <v>1674</v>
      </c>
      <c r="ZS22" s="253">
        <v>1188</v>
      </c>
      <c r="ZT22" s="253">
        <v>1353</v>
      </c>
      <c r="ZU22" s="253">
        <v>1150</v>
      </c>
      <c r="ZV22" s="253">
        <v>1539</v>
      </c>
      <c r="ZW22" s="253">
        <v>2038</v>
      </c>
      <c r="ZX22" s="253">
        <v>613</v>
      </c>
      <c r="ZY22" s="253"/>
      <c r="ZZ22" s="253"/>
      <c r="AAA22" s="253"/>
      <c r="AAB22" s="253"/>
      <c r="AAC22" s="253"/>
      <c r="AAD22" s="253"/>
      <c r="AAE22" s="253"/>
      <c r="AAF22" s="253"/>
      <c r="AAG22" s="253"/>
      <c r="AAH22" s="253"/>
      <c r="AAI22" s="253"/>
      <c r="AAJ22" s="253"/>
      <c r="AAK22" s="253"/>
      <c r="AAL22" s="253"/>
      <c r="AAM22" s="253"/>
      <c r="AAN22" s="253"/>
      <c r="AAO22" s="253"/>
      <c r="AAP22" s="253"/>
      <c r="AAQ22" s="253"/>
      <c r="AAR22" s="253"/>
      <c r="AAS22" s="253"/>
      <c r="AAT22" s="253"/>
      <c r="AAU22" s="253"/>
      <c r="AAV22" s="253"/>
      <c r="AAW22" s="253"/>
      <c r="AAX22" s="253"/>
      <c r="AAY22" s="253"/>
      <c r="AAZ22" s="253"/>
      <c r="ABA22" s="253"/>
      <c r="ABB22" s="253"/>
      <c r="ABC22" s="253"/>
      <c r="ABD22" s="253"/>
      <c r="ABE22" s="253"/>
      <c r="ABF22" s="253"/>
      <c r="ABG22" s="253"/>
      <c r="ABH22" s="253"/>
      <c r="ABI22" s="253"/>
      <c r="ABJ22" s="253"/>
      <c r="ABK22" s="253"/>
      <c r="ABL22" s="253"/>
      <c r="ABM22" s="253"/>
      <c r="ABN22" s="253"/>
      <c r="ABO22" s="253"/>
      <c r="ABP22" s="253"/>
      <c r="ABQ22" s="253"/>
      <c r="ABR22" s="253"/>
      <c r="ABS22" s="253"/>
      <c r="ABT22" s="253"/>
      <c r="ABU22" s="253"/>
      <c r="ABV22" s="253"/>
      <c r="ABW22" s="253"/>
      <c r="ABX22" s="253"/>
      <c r="ABY22" s="253"/>
      <c r="ABZ22" s="253"/>
      <c r="ACA22" s="253"/>
      <c r="ACB22" s="253"/>
      <c r="ACC22" s="253"/>
      <c r="ACD22" s="253"/>
      <c r="ACE22" s="253"/>
      <c r="ACF22" s="253"/>
      <c r="ACG22" s="253"/>
      <c r="ACH22" s="253"/>
      <c r="ACI22" s="253"/>
      <c r="ACJ22" s="253"/>
      <c r="ACK22" s="253"/>
      <c r="ACL22" s="253"/>
      <c r="ACM22" s="253"/>
      <c r="ACN22" s="253"/>
      <c r="ACO22" s="253"/>
      <c r="ACP22" s="253"/>
      <c r="ACQ22" s="253"/>
      <c r="ACR22" s="253"/>
      <c r="ACS22" s="253"/>
      <c r="ACT22" s="253"/>
      <c r="ACU22" s="253"/>
      <c r="ACV22" s="253"/>
      <c r="ACW22" s="253"/>
      <c r="ACX22" s="253"/>
      <c r="ACY22" s="253"/>
      <c r="ACZ22" s="253"/>
      <c r="ADA22" s="253"/>
      <c r="ADB22" s="253"/>
      <c r="ADC22" s="253"/>
      <c r="ADD22" s="253"/>
      <c r="ADE22" s="253"/>
      <c r="ADF22" s="253"/>
      <c r="ADG22" s="253"/>
      <c r="ADH22" s="253"/>
      <c r="ADI22" s="253"/>
    </row>
    <row r="23" spans="1:16383" s="98" customFormat="1" ht="12.75" customHeight="1" x14ac:dyDescent="0.2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31">
        <v>318</v>
      </c>
      <c r="BH23" s="10">
        <v>270</v>
      </c>
      <c r="BI23" s="10">
        <v>253</v>
      </c>
      <c r="BJ23" s="10">
        <v>263</v>
      </c>
      <c r="BK23" s="10">
        <v>286</v>
      </c>
      <c r="BL23" s="231">
        <v>224</v>
      </c>
      <c r="BM23" s="231">
        <v>226</v>
      </c>
      <c r="BN23" s="14">
        <v>224</v>
      </c>
      <c r="BO23" s="14">
        <v>319</v>
      </c>
      <c r="BP23" s="231">
        <v>322</v>
      </c>
      <c r="BQ23" s="231">
        <v>311</v>
      </c>
      <c r="BR23" s="231">
        <v>266</v>
      </c>
      <c r="BS23" s="231">
        <v>311</v>
      </c>
      <c r="BT23" s="231">
        <v>288</v>
      </c>
      <c r="BU23" s="231">
        <v>256</v>
      </c>
      <c r="BV23" s="231">
        <v>251</v>
      </c>
      <c r="BW23" s="232">
        <v>208</v>
      </c>
      <c r="BX23" s="232">
        <v>305</v>
      </c>
      <c r="BY23" s="232">
        <v>305</v>
      </c>
      <c r="BZ23" s="232">
        <v>303</v>
      </c>
      <c r="CA23" s="233">
        <v>265</v>
      </c>
      <c r="CB23" s="233">
        <v>316</v>
      </c>
      <c r="CC23" s="231">
        <v>369</v>
      </c>
      <c r="CD23" s="231">
        <v>315</v>
      </c>
      <c r="CE23" s="231">
        <v>269</v>
      </c>
      <c r="CF23" s="14">
        <v>294</v>
      </c>
      <c r="CG23" s="231">
        <v>329</v>
      </c>
      <c r="CH23" s="233">
        <v>254</v>
      </c>
      <c r="CI23" s="233">
        <v>285</v>
      </c>
      <c r="CJ23" s="231">
        <v>309</v>
      </c>
      <c r="CK23" s="233">
        <v>311</v>
      </c>
      <c r="CL23" s="233">
        <v>285</v>
      </c>
      <c r="CM23" s="233">
        <v>296</v>
      </c>
      <c r="CN23" s="233">
        <v>351</v>
      </c>
      <c r="CO23" s="233">
        <v>478</v>
      </c>
      <c r="CP23" s="233">
        <v>531</v>
      </c>
      <c r="CQ23" s="231">
        <v>505</v>
      </c>
      <c r="CR23" s="233">
        <v>457</v>
      </c>
      <c r="CS23" s="233">
        <v>479</v>
      </c>
      <c r="CT23" s="233">
        <v>599</v>
      </c>
      <c r="CU23" s="231">
        <v>537</v>
      </c>
      <c r="CV23" s="233">
        <v>624</v>
      </c>
      <c r="CW23" s="233">
        <v>484</v>
      </c>
      <c r="CX23" s="233">
        <v>617</v>
      </c>
      <c r="CY23" s="233">
        <v>615</v>
      </c>
      <c r="CZ23" s="231">
        <v>506</v>
      </c>
      <c r="DA23" s="233">
        <v>567</v>
      </c>
      <c r="DB23" s="154">
        <v>559</v>
      </c>
      <c r="DC23" s="233">
        <v>891</v>
      </c>
      <c r="DD23" s="233">
        <v>855</v>
      </c>
      <c r="DE23" s="233">
        <v>629</v>
      </c>
      <c r="DF23" s="233">
        <v>747</v>
      </c>
      <c r="DG23" s="233">
        <v>800</v>
      </c>
      <c r="DH23" s="233">
        <v>712</v>
      </c>
      <c r="DI23" s="231">
        <v>615</v>
      </c>
      <c r="DJ23" s="231">
        <v>693</v>
      </c>
      <c r="DK23" s="231">
        <v>780</v>
      </c>
      <c r="DL23" s="231">
        <v>686</v>
      </c>
      <c r="DM23" s="231">
        <v>619</v>
      </c>
      <c r="DN23" s="231">
        <v>607</v>
      </c>
      <c r="DO23" s="231">
        <v>758</v>
      </c>
      <c r="DP23" s="231">
        <v>692</v>
      </c>
      <c r="DQ23" s="231">
        <v>669</v>
      </c>
      <c r="DR23" s="231">
        <v>672</v>
      </c>
      <c r="DS23" s="231">
        <v>687</v>
      </c>
      <c r="DT23" s="231">
        <v>670</v>
      </c>
      <c r="DU23" s="231">
        <v>774</v>
      </c>
      <c r="DV23" s="231">
        <v>581</v>
      </c>
      <c r="DW23" s="231">
        <v>581</v>
      </c>
      <c r="DX23" s="231">
        <v>710</v>
      </c>
      <c r="DY23" s="231">
        <v>667</v>
      </c>
      <c r="DZ23" s="231">
        <v>671</v>
      </c>
      <c r="EA23" s="231">
        <v>607</v>
      </c>
      <c r="EB23" s="231">
        <v>695</v>
      </c>
      <c r="EC23" s="14">
        <v>805</v>
      </c>
      <c r="ED23" s="231">
        <v>653</v>
      </c>
      <c r="EE23" s="231">
        <v>581</v>
      </c>
      <c r="EF23" s="234">
        <v>589</v>
      </c>
      <c r="EG23" s="234">
        <v>620</v>
      </c>
      <c r="EH23" s="235">
        <v>527</v>
      </c>
      <c r="EI23" s="231">
        <v>504</v>
      </c>
      <c r="EJ23" s="234">
        <v>485</v>
      </c>
      <c r="EK23" s="234">
        <v>668</v>
      </c>
      <c r="EL23" s="234">
        <v>539</v>
      </c>
      <c r="EM23" s="234">
        <v>567</v>
      </c>
      <c r="EN23" s="234">
        <v>501</v>
      </c>
      <c r="EO23" s="234">
        <v>724</v>
      </c>
      <c r="EP23" s="234">
        <v>666</v>
      </c>
      <c r="EQ23" s="234">
        <v>554</v>
      </c>
      <c r="ER23" s="234">
        <v>555</v>
      </c>
      <c r="ES23" s="234">
        <v>512</v>
      </c>
      <c r="ET23" s="234">
        <v>708</v>
      </c>
      <c r="EU23" s="234">
        <v>611</v>
      </c>
      <c r="EV23" s="231">
        <v>643</v>
      </c>
      <c r="EW23" s="234">
        <v>449</v>
      </c>
      <c r="EX23" s="150">
        <v>786</v>
      </c>
      <c r="EY23" s="234">
        <v>570</v>
      </c>
      <c r="EZ23" s="234">
        <v>611</v>
      </c>
      <c r="FA23" s="234">
        <v>431</v>
      </c>
      <c r="FB23" s="234">
        <v>615</v>
      </c>
      <c r="FC23" s="234">
        <v>760</v>
      </c>
      <c r="FD23" s="234">
        <v>622</v>
      </c>
      <c r="FE23" s="234">
        <v>499</v>
      </c>
      <c r="FF23" s="234">
        <v>615</v>
      </c>
      <c r="FG23" s="234">
        <v>571</v>
      </c>
      <c r="FH23" s="222">
        <v>533</v>
      </c>
      <c r="FI23" s="234">
        <v>453</v>
      </c>
      <c r="FJ23" s="234">
        <v>547</v>
      </c>
      <c r="FK23" s="236">
        <v>583</v>
      </c>
      <c r="FL23" s="150">
        <v>489</v>
      </c>
      <c r="FM23" s="235">
        <v>469</v>
      </c>
      <c r="FN23" s="235">
        <v>423</v>
      </c>
      <c r="FO23" s="235">
        <v>530</v>
      </c>
      <c r="FP23" s="235">
        <v>617</v>
      </c>
      <c r="FQ23" s="235">
        <v>498</v>
      </c>
      <c r="FR23" s="151">
        <v>589</v>
      </c>
      <c r="FS23" s="235">
        <v>518</v>
      </c>
      <c r="FT23" s="154">
        <v>602</v>
      </c>
      <c r="FU23" s="237">
        <v>445</v>
      </c>
      <c r="FV23" s="151">
        <v>433</v>
      </c>
      <c r="FW23" s="231">
        <v>429</v>
      </c>
      <c r="FX23" s="231">
        <v>427</v>
      </c>
      <c r="FY23" s="231">
        <v>484</v>
      </c>
      <c r="FZ23" s="231">
        <v>411</v>
      </c>
      <c r="GA23" s="231">
        <v>452</v>
      </c>
      <c r="GB23" s="231">
        <v>493</v>
      </c>
      <c r="GC23" s="231">
        <v>510</v>
      </c>
      <c r="GD23" s="231">
        <v>469</v>
      </c>
      <c r="GE23" s="274">
        <v>430</v>
      </c>
      <c r="GF23" s="274">
        <v>412</v>
      </c>
      <c r="GG23" s="274">
        <v>435</v>
      </c>
      <c r="GH23" s="274">
        <v>425</v>
      </c>
      <c r="GI23" s="274">
        <v>405</v>
      </c>
      <c r="GJ23" s="274">
        <v>422</v>
      </c>
      <c r="GK23" s="274">
        <v>474</v>
      </c>
      <c r="GL23" s="274">
        <v>416</v>
      </c>
      <c r="GM23" s="274">
        <v>438</v>
      </c>
      <c r="GN23" s="225">
        <v>375</v>
      </c>
      <c r="GO23" s="274">
        <v>438</v>
      </c>
      <c r="GP23" s="226">
        <v>551</v>
      </c>
      <c r="GQ23" s="274">
        <v>410</v>
      </c>
      <c r="GR23" s="274">
        <v>390</v>
      </c>
      <c r="GS23" s="274">
        <v>445</v>
      </c>
      <c r="GT23" s="274">
        <v>478</v>
      </c>
      <c r="GU23" s="274">
        <v>444</v>
      </c>
      <c r="GV23" s="274">
        <v>454</v>
      </c>
      <c r="GW23" s="274">
        <v>318</v>
      </c>
      <c r="GX23" s="274">
        <v>829</v>
      </c>
      <c r="GY23" s="274">
        <v>516</v>
      </c>
      <c r="GZ23" s="274">
        <v>555</v>
      </c>
      <c r="HA23" s="274">
        <v>369</v>
      </c>
      <c r="HB23" s="274">
        <v>446</v>
      </c>
      <c r="HC23" s="274">
        <v>758</v>
      </c>
      <c r="HD23" s="274">
        <v>440</v>
      </c>
      <c r="HE23" s="274">
        <v>481</v>
      </c>
      <c r="HF23" s="274">
        <v>400</v>
      </c>
      <c r="HG23" s="274">
        <v>494</v>
      </c>
      <c r="HH23" s="274">
        <v>401</v>
      </c>
      <c r="HI23" s="274">
        <v>434</v>
      </c>
      <c r="HJ23" s="274">
        <v>374</v>
      </c>
      <c r="HK23" s="274">
        <v>440</v>
      </c>
      <c r="HL23" s="274">
        <v>450</v>
      </c>
      <c r="HM23" s="274">
        <v>372</v>
      </c>
      <c r="HN23" s="274">
        <v>365</v>
      </c>
      <c r="HO23" s="274">
        <v>427</v>
      </c>
      <c r="HP23" s="274">
        <v>524</v>
      </c>
      <c r="HQ23" s="274">
        <v>425</v>
      </c>
      <c r="HR23" s="274">
        <v>463</v>
      </c>
      <c r="HS23" s="274">
        <v>450</v>
      </c>
      <c r="HT23" s="274">
        <v>496</v>
      </c>
      <c r="HU23" s="274">
        <v>430</v>
      </c>
      <c r="HV23" s="274">
        <v>497</v>
      </c>
      <c r="HW23" s="274">
        <v>435</v>
      </c>
      <c r="HX23" s="274">
        <v>392</v>
      </c>
      <c r="HY23" s="274">
        <v>436</v>
      </c>
      <c r="HZ23" s="274">
        <v>349</v>
      </c>
      <c r="IA23" s="274">
        <v>339</v>
      </c>
      <c r="IB23" s="274">
        <v>441</v>
      </c>
      <c r="IC23" s="274">
        <v>557</v>
      </c>
      <c r="ID23" s="274">
        <v>426</v>
      </c>
      <c r="IE23" s="274">
        <v>363</v>
      </c>
      <c r="IF23" s="274">
        <v>369</v>
      </c>
      <c r="IG23" s="274">
        <v>434</v>
      </c>
      <c r="IH23" s="274">
        <v>385</v>
      </c>
      <c r="II23" s="274">
        <v>388</v>
      </c>
      <c r="IJ23" s="274">
        <v>323</v>
      </c>
      <c r="IK23" s="274">
        <v>429</v>
      </c>
      <c r="IL23" s="274">
        <v>395</v>
      </c>
      <c r="IM23" s="274">
        <v>408</v>
      </c>
      <c r="IN23" s="274">
        <v>349</v>
      </c>
      <c r="IO23" s="274">
        <v>465</v>
      </c>
      <c r="IP23" s="274">
        <v>697</v>
      </c>
      <c r="IQ23" s="274">
        <v>453</v>
      </c>
      <c r="IR23" s="274">
        <v>382</v>
      </c>
      <c r="IS23" s="274">
        <v>367</v>
      </c>
      <c r="IT23" s="274">
        <v>486</v>
      </c>
      <c r="IU23" s="274">
        <v>440</v>
      </c>
      <c r="IV23" s="274">
        <v>545</v>
      </c>
      <c r="IW23" s="274">
        <v>365</v>
      </c>
      <c r="IX23" s="274">
        <v>449</v>
      </c>
      <c r="IY23" s="274">
        <v>417</v>
      </c>
      <c r="IZ23" s="274">
        <v>423</v>
      </c>
      <c r="JA23" s="274">
        <v>430</v>
      </c>
      <c r="JB23" s="274">
        <v>442</v>
      </c>
      <c r="JC23" s="274">
        <v>659</v>
      </c>
      <c r="JD23" s="274">
        <v>568</v>
      </c>
      <c r="JE23" s="227">
        <v>376</v>
      </c>
      <c r="JF23" s="98">
        <v>546</v>
      </c>
      <c r="JG23" s="274">
        <v>417</v>
      </c>
      <c r="JH23" s="274">
        <v>368</v>
      </c>
      <c r="JI23" s="274">
        <v>386</v>
      </c>
      <c r="JJ23" s="274">
        <v>303</v>
      </c>
      <c r="JK23" s="274">
        <v>381</v>
      </c>
      <c r="JL23" s="274">
        <v>393</v>
      </c>
      <c r="JM23" s="98">
        <v>383</v>
      </c>
      <c r="JN23" s="274">
        <v>334</v>
      </c>
      <c r="JO23" s="274">
        <v>419</v>
      </c>
      <c r="JP23" s="274">
        <v>545</v>
      </c>
      <c r="JQ23" s="274">
        <v>383</v>
      </c>
      <c r="JR23" s="274">
        <v>425</v>
      </c>
      <c r="JS23" s="274">
        <v>409</v>
      </c>
      <c r="JT23" s="274">
        <v>481</v>
      </c>
      <c r="JU23" s="274">
        <v>353</v>
      </c>
      <c r="JV23" s="274">
        <v>328</v>
      </c>
      <c r="JW23" s="274">
        <v>357</v>
      </c>
      <c r="JX23" s="274">
        <v>370</v>
      </c>
      <c r="JY23" s="98">
        <v>469</v>
      </c>
      <c r="JZ23" s="98">
        <v>380</v>
      </c>
      <c r="KA23" s="274">
        <v>359</v>
      </c>
      <c r="KB23" s="274">
        <v>352</v>
      </c>
      <c r="KC23" s="274">
        <v>516</v>
      </c>
      <c r="KD23" s="274">
        <v>438</v>
      </c>
      <c r="KE23" s="274">
        <v>348</v>
      </c>
      <c r="KF23" s="274">
        <v>359</v>
      </c>
      <c r="KG23" s="274">
        <v>392</v>
      </c>
      <c r="KH23" s="274">
        <v>348</v>
      </c>
      <c r="KI23" s="274">
        <v>339</v>
      </c>
      <c r="KJ23" s="274">
        <v>342</v>
      </c>
      <c r="KK23" s="274">
        <v>297</v>
      </c>
      <c r="KL23" s="274">
        <v>362</v>
      </c>
      <c r="KM23" s="274">
        <v>327</v>
      </c>
      <c r="KN23" s="274">
        <v>341</v>
      </c>
      <c r="KO23" s="181">
        <v>351</v>
      </c>
      <c r="KP23" s="274">
        <v>416</v>
      </c>
      <c r="KQ23" s="274">
        <v>370</v>
      </c>
      <c r="KR23" s="274">
        <v>338</v>
      </c>
      <c r="KS23" s="274">
        <v>316</v>
      </c>
      <c r="KT23" s="274">
        <v>406</v>
      </c>
      <c r="KU23" s="274">
        <v>401</v>
      </c>
      <c r="KV23" s="274">
        <v>348</v>
      </c>
      <c r="KW23" s="274">
        <v>353</v>
      </c>
      <c r="KX23" s="274">
        <v>474</v>
      </c>
      <c r="KY23" s="274">
        <v>435</v>
      </c>
      <c r="KZ23" s="274">
        <v>347</v>
      </c>
      <c r="LA23" s="274">
        <v>396</v>
      </c>
      <c r="LB23" s="274">
        <v>317</v>
      </c>
      <c r="LC23" s="98">
        <v>562</v>
      </c>
      <c r="LD23" s="274">
        <v>485</v>
      </c>
      <c r="LE23" s="274">
        <v>396</v>
      </c>
      <c r="LF23" s="274">
        <v>407</v>
      </c>
      <c r="LG23" s="274">
        <v>397</v>
      </c>
      <c r="LH23" s="274">
        <v>416</v>
      </c>
      <c r="LI23" s="274">
        <v>347</v>
      </c>
      <c r="LJ23" s="274">
        <v>343</v>
      </c>
      <c r="LK23" s="274">
        <v>331</v>
      </c>
      <c r="LL23" s="274">
        <v>458</v>
      </c>
      <c r="LM23" s="274">
        <v>396</v>
      </c>
      <c r="LN23" s="274">
        <v>351</v>
      </c>
      <c r="LO23" s="274">
        <v>341</v>
      </c>
      <c r="LP23" s="274">
        <v>463</v>
      </c>
      <c r="LQ23" s="274">
        <v>393</v>
      </c>
      <c r="LR23" s="274">
        <v>407</v>
      </c>
      <c r="LS23" s="274">
        <v>377</v>
      </c>
      <c r="LT23" s="274">
        <v>421</v>
      </c>
      <c r="LU23" s="274">
        <v>388</v>
      </c>
      <c r="LV23" s="274">
        <v>339</v>
      </c>
      <c r="LW23" s="274">
        <v>311</v>
      </c>
      <c r="LX23" s="274">
        <v>305</v>
      </c>
      <c r="LY23" s="274">
        <v>372</v>
      </c>
      <c r="LZ23" s="274">
        <v>334</v>
      </c>
      <c r="MA23" s="274">
        <v>291</v>
      </c>
      <c r="MB23" s="274">
        <v>335</v>
      </c>
      <c r="MC23" s="274">
        <v>401</v>
      </c>
      <c r="MD23" s="274">
        <v>399</v>
      </c>
      <c r="ME23" s="274">
        <v>309</v>
      </c>
      <c r="MF23" s="274">
        <v>294</v>
      </c>
      <c r="MG23" s="274">
        <v>342</v>
      </c>
      <c r="MH23" s="274">
        <v>340</v>
      </c>
      <c r="MI23" s="274">
        <v>288</v>
      </c>
      <c r="MJ23" s="274">
        <v>250</v>
      </c>
      <c r="MK23" s="274">
        <v>262</v>
      </c>
      <c r="ML23" s="274">
        <v>284</v>
      </c>
      <c r="MM23" s="274">
        <v>330</v>
      </c>
      <c r="MN23" s="274">
        <v>275</v>
      </c>
      <c r="MO23" s="274">
        <v>242</v>
      </c>
      <c r="MP23" s="274">
        <v>564</v>
      </c>
      <c r="MQ23" s="274">
        <v>530</v>
      </c>
      <c r="MR23" s="274">
        <v>380</v>
      </c>
      <c r="MS23" s="274">
        <v>309</v>
      </c>
      <c r="MT23" s="274">
        <v>418</v>
      </c>
      <c r="MU23" s="274">
        <v>325</v>
      </c>
      <c r="MV23" s="274">
        <v>349</v>
      </c>
      <c r="MW23" s="274">
        <v>363</v>
      </c>
      <c r="MX23" s="274">
        <v>295</v>
      </c>
      <c r="MY23" s="274">
        <v>442</v>
      </c>
      <c r="MZ23" s="274">
        <v>340</v>
      </c>
      <c r="NA23" s="274">
        <v>239</v>
      </c>
      <c r="NB23" s="274">
        <v>274</v>
      </c>
      <c r="NC23" s="274">
        <v>449</v>
      </c>
      <c r="ND23" s="274">
        <v>446</v>
      </c>
      <c r="NE23" s="274">
        <v>345</v>
      </c>
      <c r="NF23" s="274">
        <v>311</v>
      </c>
      <c r="NG23" s="274">
        <v>350</v>
      </c>
      <c r="NH23" s="274">
        <v>365</v>
      </c>
      <c r="NI23" s="274">
        <v>294</v>
      </c>
      <c r="NJ23" s="169">
        <v>293</v>
      </c>
      <c r="NK23" s="274">
        <v>303</v>
      </c>
      <c r="NL23" s="274">
        <v>360</v>
      </c>
      <c r="NM23" s="274">
        <v>285</v>
      </c>
      <c r="NN23" s="274">
        <v>297</v>
      </c>
      <c r="NO23" s="274">
        <v>261</v>
      </c>
      <c r="NP23" s="274">
        <v>336</v>
      </c>
      <c r="NQ23" s="274">
        <v>337</v>
      </c>
      <c r="NR23" s="274">
        <v>351</v>
      </c>
      <c r="NS23" s="274">
        <v>373</v>
      </c>
      <c r="NT23" s="274">
        <v>364</v>
      </c>
      <c r="NU23" s="274">
        <v>323</v>
      </c>
      <c r="NV23" s="274">
        <v>254</v>
      </c>
      <c r="NW23" s="274">
        <v>236</v>
      </c>
      <c r="NX23" s="274">
        <v>251</v>
      </c>
      <c r="NY23" s="274">
        <v>333</v>
      </c>
      <c r="NZ23" s="274">
        <v>286</v>
      </c>
      <c r="OA23" s="274">
        <v>271</v>
      </c>
      <c r="OB23" s="274">
        <v>258</v>
      </c>
      <c r="OC23" s="274">
        <v>359</v>
      </c>
      <c r="OD23" s="274">
        <v>380</v>
      </c>
      <c r="OE23" s="274">
        <v>270</v>
      </c>
      <c r="OF23" s="274">
        <v>294</v>
      </c>
      <c r="OG23" s="274">
        <v>245</v>
      </c>
      <c r="OH23" s="274">
        <v>320</v>
      </c>
      <c r="OI23" s="274">
        <v>226</v>
      </c>
      <c r="OJ23" s="274">
        <v>243</v>
      </c>
      <c r="OK23" s="274">
        <v>254</v>
      </c>
      <c r="OL23" s="274">
        <v>320</v>
      </c>
      <c r="OM23" s="274">
        <v>301</v>
      </c>
      <c r="ON23" s="274">
        <v>232</v>
      </c>
      <c r="OO23" s="274">
        <v>238</v>
      </c>
      <c r="OP23" s="274">
        <v>342</v>
      </c>
      <c r="OQ23" s="274">
        <v>353</v>
      </c>
      <c r="OR23" s="274">
        <v>253</v>
      </c>
      <c r="OS23" s="274">
        <v>235</v>
      </c>
      <c r="OT23" s="274">
        <v>271</v>
      </c>
      <c r="OU23" s="274">
        <v>388</v>
      </c>
      <c r="OV23" s="274">
        <v>268</v>
      </c>
      <c r="OW23" s="274">
        <v>299</v>
      </c>
      <c r="OX23" s="274">
        <v>219</v>
      </c>
      <c r="OY23" s="274">
        <v>345</v>
      </c>
      <c r="OZ23" s="274">
        <v>259</v>
      </c>
      <c r="PA23" s="274">
        <v>262</v>
      </c>
      <c r="PB23" s="274">
        <v>241</v>
      </c>
      <c r="PC23" s="274">
        <v>289</v>
      </c>
      <c r="PD23" s="274">
        <v>508</v>
      </c>
      <c r="PE23" s="274">
        <v>330</v>
      </c>
      <c r="PF23" s="274">
        <v>262</v>
      </c>
      <c r="PG23" s="274">
        <v>283</v>
      </c>
      <c r="PH23" s="274">
        <v>354</v>
      </c>
      <c r="PI23" s="274">
        <v>339</v>
      </c>
      <c r="PJ23" s="274">
        <v>231</v>
      </c>
      <c r="PK23" s="274">
        <v>282</v>
      </c>
      <c r="PL23" s="274">
        <v>362</v>
      </c>
      <c r="PM23" s="274">
        <v>249</v>
      </c>
      <c r="PN23" s="274">
        <v>259</v>
      </c>
      <c r="PO23" s="274">
        <v>232</v>
      </c>
      <c r="PP23" s="274">
        <v>264</v>
      </c>
      <c r="PQ23" s="274">
        <v>308</v>
      </c>
      <c r="PR23" s="274">
        <v>247</v>
      </c>
      <c r="PS23" s="274">
        <v>288</v>
      </c>
      <c r="PT23" s="274">
        <v>317</v>
      </c>
      <c r="PU23" s="274">
        <v>394</v>
      </c>
      <c r="PV23" s="274">
        <v>234</v>
      </c>
      <c r="PW23" s="274">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28">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29">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29">
        <v>267</v>
      </c>
      <c r="UT23" s="229">
        <v>260</v>
      </c>
      <c r="UU23" s="98">
        <v>293</v>
      </c>
      <c r="UV23" s="98">
        <v>288</v>
      </c>
      <c r="UW23" s="98">
        <v>293</v>
      </c>
      <c r="UX23" s="98">
        <v>176</v>
      </c>
      <c r="UY23" s="229">
        <v>258</v>
      </c>
      <c r="UZ23" s="98">
        <v>285</v>
      </c>
      <c r="VA23" s="98">
        <v>254</v>
      </c>
      <c r="VB23" s="98">
        <v>222</v>
      </c>
      <c r="VC23" s="98">
        <v>203</v>
      </c>
      <c r="VD23" s="245">
        <v>356</v>
      </c>
      <c r="VE23" s="98">
        <v>375</v>
      </c>
      <c r="VF23" s="98">
        <v>335</v>
      </c>
      <c r="VG23" s="98">
        <v>319</v>
      </c>
      <c r="VH23" s="98">
        <v>363</v>
      </c>
      <c r="VI23" s="98">
        <v>375</v>
      </c>
      <c r="VJ23" s="98">
        <v>324</v>
      </c>
      <c r="VK23" s="98">
        <v>235</v>
      </c>
      <c r="VL23" s="98">
        <v>331</v>
      </c>
      <c r="VM23" s="98">
        <v>341</v>
      </c>
      <c r="VN23" s="245">
        <v>323</v>
      </c>
      <c r="VO23" s="264">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74">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74">
        <v>234</v>
      </c>
      <c r="WY23" s="98">
        <v>343</v>
      </c>
      <c r="WZ23" s="29">
        <v>300</v>
      </c>
      <c r="XA23" s="29">
        <v>283</v>
      </c>
      <c r="XB23" s="98">
        <v>256</v>
      </c>
      <c r="XC23" s="98">
        <v>263</v>
      </c>
      <c r="XD23" s="98">
        <v>416</v>
      </c>
      <c r="XE23" s="98">
        <v>460</v>
      </c>
      <c r="XF23" s="98">
        <v>420</v>
      </c>
      <c r="XG23" s="98">
        <v>308</v>
      </c>
      <c r="XH23" s="98">
        <v>306</v>
      </c>
      <c r="XI23" s="98">
        <v>319</v>
      </c>
      <c r="XJ23" s="98">
        <v>312</v>
      </c>
      <c r="XK23" s="229">
        <v>311</v>
      </c>
      <c r="XL23" s="229">
        <v>281</v>
      </c>
      <c r="XM23" s="229">
        <v>337</v>
      </c>
      <c r="XN23" s="229">
        <v>279</v>
      </c>
      <c r="XO23" s="294">
        <v>244</v>
      </c>
      <c r="XP23" s="245">
        <v>230</v>
      </c>
      <c r="XQ23" s="245">
        <v>322</v>
      </c>
      <c r="XR23" s="245">
        <v>305</v>
      </c>
      <c r="XS23" s="245">
        <v>299</v>
      </c>
      <c r="XT23" s="245">
        <v>280</v>
      </c>
      <c r="XU23" s="245">
        <v>298</v>
      </c>
      <c r="XV23" s="229">
        <v>263</v>
      </c>
      <c r="XW23" s="229">
        <v>267</v>
      </c>
      <c r="XX23" s="229">
        <v>232</v>
      </c>
      <c r="XY23" s="229">
        <v>246</v>
      </c>
      <c r="XZ23" s="229">
        <v>344</v>
      </c>
      <c r="YA23" s="229">
        <v>260</v>
      </c>
      <c r="YB23" s="229">
        <v>258</v>
      </c>
      <c r="YC23" s="229">
        <v>269</v>
      </c>
      <c r="YD23" s="229">
        <v>373</v>
      </c>
      <c r="YE23" s="229">
        <v>406</v>
      </c>
      <c r="YF23" s="229">
        <v>280</v>
      </c>
      <c r="YG23" s="229">
        <v>222</v>
      </c>
      <c r="YH23" s="229">
        <v>291</v>
      </c>
      <c r="YI23" s="229">
        <v>299</v>
      </c>
      <c r="YJ23" s="229">
        <v>233</v>
      </c>
      <c r="YK23" s="229">
        <v>241</v>
      </c>
      <c r="YL23" s="229">
        <v>243</v>
      </c>
      <c r="YM23" s="229">
        <v>278</v>
      </c>
      <c r="YN23" s="229">
        <v>259</v>
      </c>
      <c r="YO23" s="229">
        <v>242</v>
      </c>
      <c r="YP23" s="229">
        <v>265</v>
      </c>
      <c r="YQ23" s="229">
        <v>338</v>
      </c>
      <c r="YR23" s="229">
        <v>334</v>
      </c>
      <c r="YS23" s="229">
        <v>272</v>
      </c>
      <c r="YT23" s="275">
        <v>263</v>
      </c>
      <c r="YU23" s="229">
        <v>257</v>
      </c>
      <c r="YV23" s="229">
        <v>346</v>
      </c>
      <c r="YW23" s="229">
        <v>296</v>
      </c>
      <c r="YX23" s="229">
        <v>289</v>
      </c>
      <c r="YY23" s="229">
        <v>240</v>
      </c>
      <c r="YZ23" s="229">
        <v>338</v>
      </c>
      <c r="ZA23" s="229">
        <v>230</v>
      </c>
      <c r="ZB23" s="229">
        <v>251</v>
      </c>
      <c r="ZC23" s="229">
        <v>208</v>
      </c>
      <c r="ZD23" s="229">
        <v>339</v>
      </c>
      <c r="ZE23" s="229">
        <v>388</v>
      </c>
      <c r="ZF23" s="229">
        <v>296</v>
      </c>
      <c r="ZG23" s="229">
        <v>280</v>
      </c>
      <c r="ZH23" s="229">
        <v>263</v>
      </c>
      <c r="ZI23" s="323">
        <v>343</v>
      </c>
      <c r="ZJ23" s="253">
        <v>256</v>
      </c>
      <c r="ZK23" s="253">
        <v>229</v>
      </c>
      <c r="ZL23" s="253">
        <v>261</v>
      </c>
      <c r="ZM23" s="253">
        <v>333</v>
      </c>
      <c r="ZN23" s="253">
        <v>409</v>
      </c>
      <c r="ZO23" s="253">
        <v>2129</v>
      </c>
      <c r="ZP23" s="229">
        <v>4313</v>
      </c>
      <c r="ZQ23" s="253">
        <v>4415</v>
      </c>
      <c r="ZR23" s="253">
        <v>3916</v>
      </c>
      <c r="ZS23" s="253">
        <v>2459</v>
      </c>
      <c r="ZT23" s="253">
        <v>2960</v>
      </c>
      <c r="ZU23" s="253">
        <v>3315</v>
      </c>
      <c r="ZV23" s="253">
        <v>6233</v>
      </c>
      <c r="ZW23" s="253">
        <v>8264</v>
      </c>
      <c r="ZX23" s="253">
        <v>1839</v>
      </c>
      <c r="ZY23" s="253"/>
      <c r="ZZ23" s="253"/>
      <c r="AAA23" s="253"/>
      <c r="AAB23" s="253"/>
      <c r="AAC23" s="253"/>
      <c r="AAD23" s="253"/>
      <c r="AAE23" s="253"/>
      <c r="AAF23" s="253"/>
      <c r="AAG23" s="253"/>
      <c r="AAH23" s="253"/>
      <c r="AAI23" s="253"/>
      <c r="AAJ23" s="253"/>
      <c r="AAK23" s="253"/>
      <c r="AAL23" s="253"/>
      <c r="AAM23" s="253"/>
      <c r="AAN23" s="253"/>
      <c r="AAO23" s="253"/>
      <c r="AAP23" s="253"/>
      <c r="AAQ23" s="253"/>
      <c r="AAR23" s="253"/>
      <c r="AAS23" s="253"/>
      <c r="AAT23" s="253"/>
      <c r="AAU23" s="253"/>
      <c r="AAV23" s="253"/>
      <c r="AAW23" s="253"/>
      <c r="AAX23" s="253"/>
      <c r="AAY23" s="253"/>
      <c r="AAZ23" s="253"/>
      <c r="ABA23" s="253"/>
      <c r="ABB23" s="253"/>
      <c r="ABC23" s="253"/>
      <c r="ABD23" s="253"/>
      <c r="ABE23" s="253"/>
      <c r="ABF23" s="253"/>
      <c r="ABG23" s="253"/>
      <c r="ABH23" s="253"/>
      <c r="ABI23" s="253"/>
      <c r="ABJ23" s="253"/>
      <c r="ABK23" s="253"/>
      <c r="ABL23" s="253"/>
      <c r="ABM23" s="253"/>
      <c r="ABN23" s="253"/>
      <c r="ABO23" s="253"/>
      <c r="ABP23" s="253"/>
      <c r="ABQ23" s="253"/>
      <c r="ABR23" s="253"/>
      <c r="ABS23" s="253"/>
      <c r="ABT23" s="253"/>
      <c r="ABU23" s="253"/>
      <c r="ABV23" s="253"/>
      <c r="ABW23" s="253"/>
      <c r="ABX23" s="253"/>
      <c r="ABY23" s="253"/>
      <c r="ABZ23" s="253"/>
      <c r="ACA23" s="253"/>
      <c r="ACB23" s="253"/>
      <c r="ACC23" s="253"/>
      <c r="ACD23" s="253"/>
      <c r="ACE23" s="253"/>
      <c r="ACF23" s="253"/>
      <c r="ACG23" s="253"/>
      <c r="ACH23" s="253"/>
      <c r="ACI23" s="253"/>
      <c r="ACJ23" s="253"/>
      <c r="ACK23" s="253"/>
      <c r="ACL23" s="253"/>
      <c r="ACM23" s="253"/>
      <c r="ACN23" s="253"/>
      <c r="ACO23" s="253"/>
      <c r="ACP23" s="253"/>
      <c r="ACQ23" s="253"/>
      <c r="ACR23" s="253"/>
      <c r="ACS23" s="253"/>
      <c r="ACT23" s="253"/>
      <c r="ACU23" s="253"/>
      <c r="ACV23" s="253"/>
      <c r="ACW23" s="253"/>
      <c r="ACX23" s="253"/>
      <c r="ACY23" s="253"/>
      <c r="ACZ23" s="253"/>
      <c r="ADA23" s="253"/>
      <c r="ADB23" s="253"/>
      <c r="ADC23" s="253"/>
      <c r="ADD23" s="253"/>
      <c r="ADE23" s="253"/>
      <c r="ADF23" s="253"/>
      <c r="ADG23" s="253"/>
      <c r="ADH23" s="253"/>
      <c r="ADI23" s="253"/>
    </row>
    <row r="24" spans="1:16383" s="98" customFormat="1" ht="12.75" customHeight="1" x14ac:dyDescent="0.2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31">
        <v>7</v>
      </c>
      <c r="BH24" s="10">
        <v>6</v>
      </c>
      <c r="BI24" s="10">
        <v>10</v>
      </c>
      <c r="BJ24" s="10">
        <v>6</v>
      </c>
      <c r="BK24" s="10">
        <v>1</v>
      </c>
      <c r="BL24" s="231">
        <v>6</v>
      </c>
      <c r="BM24" s="231">
        <v>3</v>
      </c>
      <c r="BN24" s="14">
        <v>8</v>
      </c>
      <c r="BO24" s="14">
        <v>7</v>
      </c>
      <c r="BP24" s="231">
        <v>8</v>
      </c>
      <c r="BQ24" s="231">
        <v>12</v>
      </c>
      <c r="BR24" s="231">
        <v>12</v>
      </c>
      <c r="BS24" s="231">
        <v>4</v>
      </c>
      <c r="BT24" s="231">
        <v>4</v>
      </c>
      <c r="BU24" s="231">
        <v>7</v>
      </c>
      <c r="BV24" s="231">
        <v>5</v>
      </c>
      <c r="BW24" s="232">
        <v>4</v>
      </c>
      <c r="BX24" s="232">
        <v>8</v>
      </c>
      <c r="BY24" s="232">
        <v>1</v>
      </c>
      <c r="BZ24" s="232">
        <v>5</v>
      </c>
      <c r="CA24" s="233">
        <v>6</v>
      </c>
      <c r="CB24" s="233">
        <v>8</v>
      </c>
      <c r="CC24" s="231">
        <v>8</v>
      </c>
      <c r="CD24" s="231">
        <v>8</v>
      </c>
      <c r="CE24" s="231">
        <v>7</v>
      </c>
      <c r="CF24" s="14">
        <v>2</v>
      </c>
      <c r="CG24" s="231">
        <v>5</v>
      </c>
      <c r="CH24" s="233">
        <v>3</v>
      </c>
      <c r="CI24" s="233">
        <v>3</v>
      </c>
      <c r="CJ24" s="231">
        <v>10</v>
      </c>
      <c r="CK24" s="233">
        <v>5</v>
      </c>
      <c r="CL24" s="233">
        <v>10</v>
      </c>
      <c r="CM24" s="233">
        <v>10</v>
      </c>
      <c r="CN24" s="233">
        <v>3</v>
      </c>
      <c r="CO24" s="233">
        <v>7</v>
      </c>
      <c r="CP24" s="233">
        <v>12</v>
      </c>
      <c r="CQ24" s="231">
        <v>7</v>
      </c>
      <c r="CR24" s="233">
        <v>10</v>
      </c>
      <c r="CS24" s="233">
        <v>15</v>
      </c>
      <c r="CT24" s="233">
        <v>18</v>
      </c>
      <c r="CU24" s="231">
        <v>7</v>
      </c>
      <c r="CV24" s="233">
        <v>21</v>
      </c>
      <c r="CW24" s="233">
        <v>15</v>
      </c>
      <c r="CX24" s="233">
        <v>9</v>
      </c>
      <c r="CY24" s="233">
        <v>10</v>
      </c>
      <c r="CZ24" s="231">
        <v>8</v>
      </c>
      <c r="DA24" s="233">
        <v>4</v>
      </c>
      <c r="DB24" s="154">
        <v>8</v>
      </c>
      <c r="DC24" s="233">
        <v>17</v>
      </c>
      <c r="DD24" s="233">
        <v>30</v>
      </c>
      <c r="DE24" s="233">
        <v>23</v>
      </c>
      <c r="DF24" s="233">
        <v>12</v>
      </c>
      <c r="DG24" s="233">
        <v>12</v>
      </c>
      <c r="DH24" s="233">
        <v>10</v>
      </c>
      <c r="DI24" s="231">
        <v>10</v>
      </c>
      <c r="DJ24" s="231">
        <v>10</v>
      </c>
      <c r="DK24" s="231">
        <v>11</v>
      </c>
      <c r="DL24" s="231">
        <v>7</v>
      </c>
      <c r="DM24" s="231">
        <v>10</v>
      </c>
      <c r="DN24" s="231">
        <v>7</v>
      </c>
      <c r="DO24" s="231">
        <v>10</v>
      </c>
      <c r="DP24" s="231">
        <v>5</v>
      </c>
      <c r="DQ24" s="231">
        <v>10</v>
      </c>
      <c r="DR24" s="231">
        <v>4</v>
      </c>
      <c r="DS24" s="231">
        <v>15</v>
      </c>
      <c r="DT24" s="231">
        <v>15</v>
      </c>
      <c r="DU24" s="231">
        <v>10</v>
      </c>
      <c r="DV24" s="231">
        <v>7</v>
      </c>
      <c r="DW24" s="231">
        <v>5</v>
      </c>
      <c r="DX24" s="231">
        <v>17</v>
      </c>
      <c r="DY24" s="231">
        <v>8</v>
      </c>
      <c r="DZ24" s="231">
        <v>14</v>
      </c>
      <c r="EA24" s="231">
        <v>15</v>
      </c>
      <c r="EB24" s="231">
        <v>9</v>
      </c>
      <c r="EC24" s="14">
        <v>8</v>
      </c>
      <c r="ED24" s="231">
        <v>9</v>
      </c>
      <c r="EE24" s="231">
        <v>5</v>
      </c>
      <c r="EF24" s="234">
        <v>7</v>
      </c>
      <c r="EG24" s="234">
        <v>6</v>
      </c>
      <c r="EH24" s="235">
        <v>8</v>
      </c>
      <c r="EI24" s="231">
        <v>4</v>
      </c>
      <c r="EJ24" s="234">
        <v>6</v>
      </c>
      <c r="EK24" s="234">
        <v>11</v>
      </c>
      <c r="EL24" s="234">
        <v>4</v>
      </c>
      <c r="EM24" s="234">
        <v>6</v>
      </c>
      <c r="EN24" s="234">
        <v>8</v>
      </c>
      <c r="EO24" s="234">
        <v>8</v>
      </c>
      <c r="EP24" s="234">
        <v>10</v>
      </c>
      <c r="EQ24" s="234">
        <v>6</v>
      </c>
      <c r="ER24" s="234">
        <v>12</v>
      </c>
      <c r="ES24" s="234">
        <v>9</v>
      </c>
      <c r="ET24" s="234">
        <v>23</v>
      </c>
      <c r="EU24" s="234">
        <v>16</v>
      </c>
      <c r="EV24" s="231">
        <v>11</v>
      </c>
      <c r="EW24" s="234">
        <v>4</v>
      </c>
      <c r="EX24" s="150">
        <v>18</v>
      </c>
      <c r="EY24" s="234">
        <v>12</v>
      </c>
      <c r="EZ24" s="234">
        <v>12</v>
      </c>
      <c r="FA24" s="234">
        <v>6</v>
      </c>
      <c r="FB24" s="234">
        <v>7</v>
      </c>
      <c r="FC24" s="234">
        <v>19</v>
      </c>
      <c r="FD24" s="234">
        <v>17</v>
      </c>
      <c r="FE24" s="234">
        <v>10</v>
      </c>
      <c r="FF24" s="234">
        <v>13</v>
      </c>
      <c r="FG24" s="234">
        <v>19</v>
      </c>
      <c r="FH24" s="222">
        <v>10</v>
      </c>
      <c r="FI24" s="234">
        <v>11</v>
      </c>
      <c r="FJ24" s="234">
        <v>4</v>
      </c>
      <c r="FK24" s="236">
        <v>11</v>
      </c>
      <c r="FL24" s="150">
        <v>18</v>
      </c>
      <c r="FM24" s="235">
        <v>4</v>
      </c>
      <c r="FN24" s="235">
        <v>10</v>
      </c>
      <c r="FO24" s="235">
        <v>15</v>
      </c>
      <c r="FP24" s="235">
        <v>11</v>
      </c>
      <c r="FQ24" s="235">
        <v>7</v>
      </c>
      <c r="FR24" s="151">
        <v>5</v>
      </c>
      <c r="FS24" s="235">
        <v>11</v>
      </c>
      <c r="FT24" s="154">
        <v>19</v>
      </c>
      <c r="FU24" s="237">
        <v>8</v>
      </c>
      <c r="FV24" s="151">
        <v>7</v>
      </c>
      <c r="FW24" s="231">
        <v>35</v>
      </c>
      <c r="FX24" s="231">
        <v>13</v>
      </c>
      <c r="FY24" s="231">
        <v>115</v>
      </c>
      <c r="FZ24" s="231">
        <v>106</v>
      </c>
      <c r="GA24" s="231">
        <v>21</v>
      </c>
      <c r="GB24" s="231">
        <v>91</v>
      </c>
      <c r="GC24" s="231">
        <v>12</v>
      </c>
      <c r="GD24" s="231">
        <v>51</v>
      </c>
      <c r="GE24" s="274">
        <v>22</v>
      </c>
      <c r="GF24" s="274">
        <v>158</v>
      </c>
      <c r="GG24" s="274">
        <v>71</v>
      </c>
      <c r="GH24" s="274">
        <v>32</v>
      </c>
      <c r="GI24" s="274">
        <v>14</v>
      </c>
      <c r="GJ24" s="274">
        <v>18</v>
      </c>
      <c r="GK24" s="274">
        <v>12</v>
      </c>
      <c r="GL24" s="274">
        <v>26</v>
      </c>
      <c r="GM24" s="274">
        <v>15</v>
      </c>
      <c r="GN24" s="225">
        <v>10</v>
      </c>
      <c r="GO24" s="274">
        <v>13</v>
      </c>
      <c r="GP24" s="226">
        <v>81</v>
      </c>
      <c r="GQ24" s="274">
        <v>95</v>
      </c>
      <c r="GR24" s="274">
        <v>24</v>
      </c>
      <c r="GS24" s="274">
        <v>17</v>
      </c>
      <c r="GT24" s="274">
        <v>11</v>
      </c>
      <c r="GU24" s="274">
        <v>27</v>
      </c>
      <c r="GV24" s="274">
        <v>29</v>
      </c>
      <c r="GW24" s="274">
        <v>120</v>
      </c>
      <c r="GX24" s="274">
        <v>64</v>
      </c>
      <c r="GY24" s="274">
        <v>22</v>
      </c>
      <c r="GZ24" s="274">
        <v>28</v>
      </c>
      <c r="HA24" s="274">
        <v>21</v>
      </c>
      <c r="HB24" s="274">
        <v>23</v>
      </c>
      <c r="HC24" s="274">
        <v>23</v>
      </c>
      <c r="HD24" s="274">
        <v>15</v>
      </c>
      <c r="HE24" s="274">
        <v>10</v>
      </c>
      <c r="HF24" s="274">
        <v>9</v>
      </c>
      <c r="HG24" s="274">
        <v>19</v>
      </c>
      <c r="HH24" s="274">
        <v>14</v>
      </c>
      <c r="HI24" s="274">
        <v>12</v>
      </c>
      <c r="HJ24" s="274">
        <v>13</v>
      </c>
      <c r="HK24" s="274">
        <v>10</v>
      </c>
      <c r="HL24" s="274">
        <v>13</v>
      </c>
      <c r="HM24" s="274">
        <v>14</v>
      </c>
      <c r="HN24" s="274">
        <v>9</v>
      </c>
      <c r="HO24" s="274">
        <v>15</v>
      </c>
      <c r="HP24" s="274">
        <v>12</v>
      </c>
      <c r="HQ24" s="274">
        <v>13</v>
      </c>
      <c r="HR24" s="274">
        <v>10</v>
      </c>
      <c r="HS24" s="274">
        <v>7</v>
      </c>
      <c r="HT24" s="274">
        <v>18</v>
      </c>
      <c r="HU24" s="274">
        <v>15</v>
      </c>
      <c r="HV24" s="274">
        <v>7</v>
      </c>
      <c r="HW24" s="274">
        <v>10</v>
      </c>
      <c r="HX24" s="274">
        <v>6</v>
      </c>
      <c r="HY24" s="274">
        <v>6</v>
      </c>
      <c r="HZ24" s="274">
        <v>11</v>
      </c>
      <c r="IA24" s="274">
        <v>5</v>
      </c>
      <c r="IB24" s="274">
        <v>13</v>
      </c>
      <c r="IC24" s="274">
        <v>12</v>
      </c>
      <c r="ID24" s="274">
        <v>8</v>
      </c>
      <c r="IE24" s="274">
        <v>12</v>
      </c>
      <c r="IF24" s="274">
        <v>7</v>
      </c>
      <c r="IG24" s="274">
        <v>12</v>
      </c>
      <c r="IH24" s="274">
        <v>7</v>
      </c>
      <c r="II24" s="274">
        <v>3</v>
      </c>
      <c r="IJ24" s="274">
        <v>11</v>
      </c>
      <c r="IK24" s="274">
        <v>5</v>
      </c>
      <c r="IL24" s="274">
        <v>9</v>
      </c>
      <c r="IM24" s="274">
        <v>8</v>
      </c>
      <c r="IN24" s="274">
        <v>9</v>
      </c>
      <c r="IO24" s="274">
        <v>7</v>
      </c>
      <c r="IP24" s="274">
        <v>4</v>
      </c>
      <c r="IQ24" s="274">
        <v>9</v>
      </c>
      <c r="IR24" s="274">
        <v>6</v>
      </c>
      <c r="IS24" s="274">
        <v>4</v>
      </c>
      <c r="IT24" s="274">
        <v>5</v>
      </c>
      <c r="IU24" s="274">
        <v>5</v>
      </c>
      <c r="IV24" s="274">
        <v>5</v>
      </c>
      <c r="IW24" s="274">
        <v>6</v>
      </c>
      <c r="IX24" s="274">
        <v>11</v>
      </c>
      <c r="IY24" s="274">
        <v>18</v>
      </c>
      <c r="IZ24" s="274">
        <v>12</v>
      </c>
      <c r="JA24" s="274">
        <v>8</v>
      </c>
      <c r="JB24" s="274">
        <v>6</v>
      </c>
      <c r="JC24" s="274">
        <v>11</v>
      </c>
      <c r="JD24" s="274">
        <v>11</v>
      </c>
      <c r="JE24" s="227">
        <v>11</v>
      </c>
      <c r="JF24" s="98">
        <v>9</v>
      </c>
      <c r="JG24" s="274">
        <v>8</v>
      </c>
      <c r="JH24" s="274">
        <v>11</v>
      </c>
      <c r="JI24" s="274">
        <v>6</v>
      </c>
      <c r="JJ24" s="274">
        <v>8</v>
      </c>
      <c r="JK24" s="274">
        <v>8</v>
      </c>
      <c r="JL24" s="274">
        <v>8</v>
      </c>
      <c r="JM24" s="98">
        <v>6</v>
      </c>
      <c r="JN24" s="274">
        <v>7</v>
      </c>
      <c r="JO24" s="274">
        <v>3</v>
      </c>
      <c r="JP24" s="274">
        <v>14</v>
      </c>
      <c r="JQ24" s="274">
        <v>9</v>
      </c>
      <c r="JR24" s="274">
        <v>6</v>
      </c>
      <c r="JS24" s="274">
        <v>6</v>
      </c>
      <c r="JT24" s="274">
        <v>13</v>
      </c>
      <c r="JU24" s="274">
        <v>11</v>
      </c>
      <c r="JV24" s="274">
        <v>5</v>
      </c>
      <c r="JW24" s="274">
        <v>10</v>
      </c>
      <c r="JX24" s="274">
        <v>7</v>
      </c>
      <c r="JY24" s="98">
        <v>5</v>
      </c>
      <c r="JZ24" s="98">
        <v>6</v>
      </c>
      <c r="KA24" s="274">
        <v>5</v>
      </c>
      <c r="KB24" s="274">
        <v>3</v>
      </c>
      <c r="KC24" s="274">
        <v>10</v>
      </c>
      <c r="KD24" s="274">
        <v>6</v>
      </c>
      <c r="KE24" s="274">
        <v>6</v>
      </c>
      <c r="KF24" s="274">
        <v>6</v>
      </c>
      <c r="KG24" s="274">
        <v>3</v>
      </c>
      <c r="KH24" s="274">
        <v>9</v>
      </c>
      <c r="KI24" s="274">
        <v>4</v>
      </c>
      <c r="KJ24" s="274">
        <v>7</v>
      </c>
      <c r="KK24" s="274">
        <v>11</v>
      </c>
      <c r="KL24" s="274">
        <v>10</v>
      </c>
      <c r="KM24" s="274">
        <v>12</v>
      </c>
      <c r="KN24" s="274">
        <v>9</v>
      </c>
      <c r="KO24" s="181">
        <v>7</v>
      </c>
      <c r="KP24" s="274">
        <v>19</v>
      </c>
      <c r="KQ24" s="274">
        <v>15</v>
      </c>
      <c r="KR24" s="274">
        <v>10</v>
      </c>
      <c r="KS24" s="274">
        <v>11</v>
      </c>
      <c r="KT24" s="274">
        <v>6</v>
      </c>
      <c r="KU24" s="274">
        <v>10</v>
      </c>
      <c r="KV24" s="274">
        <v>6</v>
      </c>
      <c r="KW24" s="274">
        <v>8</v>
      </c>
      <c r="KX24" s="274">
        <v>11</v>
      </c>
      <c r="KY24" s="274">
        <v>7</v>
      </c>
      <c r="KZ24" s="274">
        <v>6</v>
      </c>
      <c r="LA24" s="274">
        <v>7</v>
      </c>
      <c r="LB24" s="274">
        <v>6</v>
      </c>
      <c r="LC24" s="98">
        <v>18</v>
      </c>
      <c r="LD24" s="274">
        <v>14</v>
      </c>
      <c r="LE24" s="274">
        <v>10</v>
      </c>
      <c r="LF24" s="274">
        <v>10</v>
      </c>
      <c r="LG24" s="274">
        <v>9</v>
      </c>
      <c r="LH24" s="274">
        <v>10</v>
      </c>
      <c r="LI24" s="274">
        <v>10</v>
      </c>
      <c r="LJ24" s="274">
        <v>10</v>
      </c>
      <c r="LK24" s="274">
        <v>6</v>
      </c>
      <c r="LL24" s="274">
        <v>12</v>
      </c>
      <c r="LM24" s="274">
        <v>12</v>
      </c>
      <c r="LN24" s="274">
        <v>8</v>
      </c>
      <c r="LO24" s="274">
        <v>11</v>
      </c>
      <c r="LP24" s="274">
        <v>12</v>
      </c>
      <c r="LQ24" s="274">
        <v>9</v>
      </c>
      <c r="LR24" s="274">
        <v>11</v>
      </c>
      <c r="LS24" s="274">
        <v>8</v>
      </c>
      <c r="LT24" s="274">
        <v>6</v>
      </c>
      <c r="LU24" s="274">
        <v>7</v>
      </c>
      <c r="LV24" s="274">
        <v>9</v>
      </c>
      <c r="LW24" s="274">
        <v>4</v>
      </c>
      <c r="LX24" s="274">
        <v>7</v>
      </c>
      <c r="LY24" s="274">
        <v>6</v>
      </c>
      <c r="LZ24" s="274">
        <v>4</v>
      </c>
      <c r="MA24" s="274">
        <v>6</v>
      </c>
      <c r="MB24" s="274">
        <v>11</v>
      </c>
      <c r="MC24" s="274">
        <v>6</v>
      </c>
      <c r="MD24" s="274">
        <v>8</v>
      </c>
      <c r="ME24" s="274">
        <v>8</v>
      </c>
      <c r="MF24" s="274">
        <v>6</v>
      </c>
      <c r="MG24" s="274">
        <v>3</v>
      </c>
      <c r="MH24" s="274">
        <v>8</v>
      </c>
      <c r="MI24" s="274">
        <v>9</v>
      </c>
      <c r="MJ24" s="274">
        <v>12</v>
      </c>
      <c r="MK24" s="274">
        <v>1</v>
      </c>
      <c r="ML24" s="274">
        <v>10</v>
      </c>
      <c r="MM24" s="274">
        <v>8</v>
      </c>
      <c r="MN24" s="274">
        <v>11</v>
      </c>
      <c r="MO24" s="274">
        <v>5</v>
      </c>
      <c r="MP24" s="274">
        <v>12</v>
      </c>
      <c r="MQ24" s="274">
        <v>15</v>
      </c>
      <c r="MR24" s="274">
        <v>7</v>
      </c>
      <c r="MS24" s="274">
        <v>10</v>
      </c>
      <c r="MT24" s="274">
        <v>6</v>
      </c>
      <c r="MU24" s="274">
        <v>10</v>
      </c>
      <c r="MV24" s="274">
        <v>7</v>
      </c>
      <c r="MW24" s="274">
        <v>7</v>
      </c>
      <c r="MX24" s="274">
        <v>10</v>
      </c>
      <c r="MY24" s="274">
        <v>17</v>
      </c>
      <c r="MZ24" s="274">
        <v>7</v>
      </c>
      <c r="NA24" s="274">
        <v>5</v>
      </c>
      <c r="NB24" s="274">
        <v>13</v>
      </c>
      <c r="NC24" s="274">
        <v>7</v>
      </c>
      <c r="ND24" s="274">
        <v>9</v>
      </c>
      <c r="NE24" s="274">
        <v>16</v>
      </c>
      <c r="NF24" s="274">
        <v>6</v>
      </c>
      <c r="NG24" s="274">
        <v>15</v>
      </c>
      <c r="NH24" s="274">
        <v>9</v>
      </c>
      <c r="NI24" s="274">
        <v>7</v>
      </c>
      <c r="NJ24" s="169">
        <v>12</v>
      </c>
      <c r="NK24" s="274">
        <v>7</v>
      </c>
      <c r="NL24" s="274">
        <v>6</v>
      </c>
      <c r="NM24" s="274">
        <v>6</v>
      </c>
      <c r="NN24" s="274">
        <v>11</v>
      </c>
      <c r="NO24" s="274">
        <v>15</v>
      </c>
      <c r="NP24" s="274">
        <v>7</v>
      </c>
      <c r="NQ24" s="274">
        <v>8</v>
      </c>
      <c r="NR24" s="274">
        <v>8</v>
      </c>
      <c r="NS24" s="274">
        <v>12</v>
      </c>
      <c r="NT24" s="274">
        <v>5</v>
      </c>
      <c r="NU24" s="274">
        <v>11</v>
      </c>
      <c r="NV24" s="274">
        <v>6</v>
      </c>
      <c r="NW24" s="274">
        <v>4</v>
      </c>
      <c r="NX24" s="274">
        <v>9</v>
      </c>
      <c r="NY24" s="274">
        <v>11</v>
      </c>
      <c r="NZ24" s="274">
        <v>11</v>
      </c>
      <c r="OA24" s="274">
        <v>9</v>
      </c>
      <c r="OB24" s="274">
        <v>10</v>
      </c>
      <c r="OC24" s="274">
        <v>9</v>
      </c>
      <c r="OD24" s="274">
        <v>13</v>
      </c>
      <c r="OE24" s="274">
        <v>9</v>
      </c>
      <c r="OF24" s="274">
        <v>6</v>
      </c>
      <c r="OG24" s="274">
        <v>10</v>
      </c>
      <c r="OH24" s="274">
        <v>13</v>
      </c>
      <c r="OI24" s="274">
        <v>9</v>
      </c>
      <c r="OJ24" s="274">
        <v>5</v>
      </c>
      <c r="OK24" s="274">
        <v>8</v>
      </c>
      <c r="OL24" s="274">
        <v>9</v>
      </c>
      <c r="OM24" s="274">
        <v>6</v>
      </c>
      <c r="ON24" s="274">
        <v>13</v>
      </c>
      <c r="OO24" s="274">
        <v>5</v>
      </c>
      <c r="OP24" s="274">
        <v>6</v>
      </c>
      <c r="OQ24" s="274">
        <v>12</v>
      </c>
      <c r="OR24" s="274">
        <v>10</v>
      </c>
      <c r="OS24" s="274">
        <v>10</v>
      </c>
      <c r="OT24" s="274">
        <v>7</v>
      </c>
      <c r="OU24" s="274">
        <v>7</v>
      </c>
      <c r="OV24" s="274">
        <v>12</v>
      </c>
      <c r="OW24" s="274">
        <v>7</v>
      </c>
      <c r="OX24" s="274">
        <v>8</v>
      </c>
      <c r="OY24" s="274">
        <v>7</v>
      </c>
      <c r="OZ24" s="274">
        <v>11</v>
      </c>
      <c r="PA24" s="274">
        <v>9</v>
      </c>
      <c r="PB24" s="274">
        <v>4</v>
      </c>
      <c r="PC24" s="274">
        <v>12</v>
      </c>
      <c r="PD24" s="274">
        <v>11</v>
      </c>
      <c r="PE24" s="274">
        <v>6</v>
      </c>
      <c r="PF24" s="274">
        <v>7</v>
      </c>
      <c r="PG24" s="274">
        <v>7</v>
      </c>
      <c r="PH24" s="274">
        <v>13</v>
      </c>
      <c r="PI24" s="274">
        <v>5</v>
      </c>
      <c r="PJ24" s="274">
        <v>10</v>
      </c>
      <c r="PK24" s="274">
        <v>10</v>
      </c>
      <c r="PL24" s="274">
        <v>7</v>
      </c>
      <c r="PM24" s="274">
        <v>9</v>
      </c>
      <c r="PN24" s="274">
        <v>3</v>
      </c>
      <c r="PO24" s="274">
        <v>4</v>
      </c>
      <c r="PP24" s="274">
        <v>8</v>
      </c>
      <c r="PQ24" s="274">
        <v>9</v>
      </c>
      <c r="PR24" s="274">
        <v>9</v>
      </c>
      <c r="PS24" s="274">
        <v>8</v>
      </c>
      <c r="PT24" s="274">
        <v>5</v>
      </c>
      <c r="PU24" s="274">
        <v>11</v>
      </c>
      <c r="PV24" s="274">
        <v>4</v>
      </c>
      <c r="PW24" s="274">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28">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29">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29">
        <v>17</v>
      </c>
      <c r="UT24" s="229">
        <v>15</v>
      </c>
      <c r="UU24" s="98">
        <v>3</v>
      </c>
      <c r="UV24" s="98">
        <v>8</v>
      </c>
      <c r="UW24" s="98">
        <v>8</v>
      </c>
      <c r="UX24" s="98">
        <v>4</v>
      </c>
      <c r="UY24" s="229">
        <v>4</v>
      </c>
      <c r="UZ24" s="98">
        <v>7</v>
      </c>
      <c r="VA24" s="98">
        <v>7</v>
      </c>
      <c r="VB24" s="98">
        <v>11</v>
      </c>
      <c r="VC24" s="98">
        <v>4</v>
      </c>
      <c r="VD24" s="245">
        <v>18</v>
      </c>
      <c r="VE24" s="98">
        <v>25</v>
      </c>
      <c r="VF24" s="98">
        <v>14</v>
      </c>
      <c r="VG24" s="98">
        <v>14</v>
      </c>
      <c r="VH24" s="98">
        <v>19</v>
      </c>
      <c r="VI24" s="98">
        <v>13</v>
      </c>
      <c r="VJ24" s="98">
        <v>11</v>
      </c>
      <c r="VK24" s="98">
        <v>6</v>
      </c>
      <c r="VL24" s="98">
        <v>8</v>
      </c>
      <c r="VM24" s="98">
        <v>14</v>
      </c>
      <c r="VN24" s="245">
        <v>11</v>
      </c>
      <c r="VO24" s="264">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74">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74">
        <v>7</v>
      </c>
      <c r="WY24" s="98">
        <v>8</v>
      </c>
      <c r="WZ24" s="29">
        <v>9</v>
      </c>
      <c r="XA24" s="29">
        <v>12</v>
      </c>
      <c r="XB24" s="98">
        <v>5</v>
      </c>
      <c r="XC24" s="98">
        <v>6</v>
      </c>
      <c r="XD24" s="98">
        <v>9</v>
      </c>
      <c r="XE24" s="98">
        <v>9</v>
      </c>
      <c r="XF24" s="98">
        <v>13</v>
      </c>
      <c r="XG24" s="98">
        <v>5</v>
      </c>
      <c r="XH24" s="98">
        <v>6</v>
      </c>
      <c r="XI24" s="98">
        <v>9</v>
      </c>
      <c r="XJ24" s="98">
        <v>7</v>
      </c>
      <c r="XK24" s="229">
        <v>8</v>
      </c>
      <c r="XL24" s="229">
        <v>10</v>
      </c>
      <c r="XM24" s="229">
        <v>8</v>
      </c>
      <c r="XN24" s="229">
        <v>11</v>
      </c>
      <c r="XO24" s="294">
        <v>11</v>
      </c>
      <c r="XP24" s="245">
        <v>23</v>
      </c>
      <c r="XQ24" s="245">
        <v>22</v>
      </c>
      <c r="XR24" s="245">
        <v>5</v>
      </c>
      <c r="XS24" s="245">
        <v>9</v>
      </c>
      <c r="XT24" s="245">
        <v>4</v>
      </c>
      <c r="XU24" s="245">
        <v>15</v>
      </c>
      <c r="XV24" s="229">
        <v>17</v>
      </c>
      <c r="XW24" s="229">
        <v>8</v>
      </c>
      <c r="XX24" s="229">
        <v>8</v>
      </c>
      <c r="XY24" s="229">
        <v>6</v>
      </c>
      <c r="XZ24" s="229">
        <v>20</v>
      </c>
      <c r="YA24" s="229">
        <v>7</v>
      </c>
      <c r="YB24" s="229">
        <v>11</v>
      </c>
      <c r="YC24" s="229">
        <v>18</v>
      </c>
      <c r="YD24" s="229">
        <v>6</v>
      </c>
      <c r="YE24" s="229">
        <v>11</v>
      </c>
      <c r="YF24" s="229">
        <v>9</v>
      </c>
      <c r="YG24" s="229">
        <v>8</v>
      </c>
      <c r="YH24" s="229">
        <v>13</v>
      </c>
      <c r="YI24" s="229">
        <v>18</v>
      </c>
      <c r="YJ24" s="229">
        <v>16</v>
      </c>
      <c r="YK24" s="229">
        <v>8</v>
      </c>
      <c r="YL24" s="229">
        <v>15</v>
      </c>
      <c r="YM24" s="229">
        <v>12</v>
      </c>
      <c r="YN24" s="229">
        <v>12</v>
      </c>
      <c r="YO24" s="229">
        <v>11</v>
      </c>
      <c r="YP24" s="229">
        <v>11</v>
      </c>
      <c r="YQ24" s="229">
        <v>9</v>
      </c>
      <c r="YR24" s="229">
        <v>18</v>
      </c>
      <c r="YS24" s="229">
        <v>10</v>
      </c>
      <c r="YT24" s="275">
        <v>8</v>
      </c>
      <c r="YU24" s="229">
        <v>6</v>
      </c>
      <c r="YV24" s="229">
        <v>29</v>
      </c>
      <c r="YW24" s="229">
        <v>9</v>
      </c>
      <c r="YX24" s="229">
        <v>12</v>
      </c>
      <c r="YY24" s="229">
        <v>6</v>
      </c>
      <c r="YZ24" s="229">
        <v>12</v>
      </c>
      <c r="ZA24" s="229">
        <v>17</v>
      </c>
      <c r="ZB24" s="229">
        <v>10</v>
      </c>
      <c r="ZC24" s="229">
        <v>9</v>
      </c>
      <c r="ZD24" s="229">
        <v>8</v>
      </c>
      <c r="ZE24" s="229">
        <v>7</v>
      </c>
      <c r="ZF24" s="229">
        <v>14</v>
      </c>
      <c r="ZG24" s="229">
        <v>8</v>
      </c>
      <c r="ZH24" s="229">
        <v>16</v>
      </c>
      <c r="ZI24" s="323">
        <v>12</v>
      </c>
      <c r="ZJ24" s="253">
        <v>10</v>
      </c>
      <c r="ZK24" s="253">
        <v>8</v>
      </c>
      <c r="ZL24" s="253">
        <v>11</v>
      </c>
      <c r="ZM24" s="253">
        <v>14</v>
      </c>
      <c r="ZN24" s="253">
        <v>11</v>
      </c>
      <c r="ZO24" s="253">
        <v>67</v>
      </c>
      <c r="ZP24" s="229">
        <v>139</v>
      </c>
      <c r="ZQ24" s="253">
        <v>270</v>
      </c>
      <c r="ZR24" s="253">
        <v>127</v>
      </c>
      <c r="ZS24" s="253">
        <v>214</v>
      </c>
      <c r="ZT24" s="253">
        <v>138</v>
      </c>
      <c r="ZU24" s="253">
        <v>168</v>
      </c>
      <c r="ZV24" s="253">
        <v>315</v>
      </c>
      <c r="ZW24" s="253">
        <v>435</v>
      </c>
      <c r="ZX24" s="253">
        <v>103</v>
      </c>
      <c r="ZY24" s="253"/>
      <c r="ZZ24" s="253"/>
      <c r="AAA24" s="253"/>
      <c r="AAB24" s="253"/>
      <c r="AAC24" s="253"/>
      <c r="AAD24" s="253"/>
      <c r="AAE24" s="253"/>
      <c r="AAF24" s="253"/>
      <c r="AAG24" s="253"/>
      <c r="AAH24" s="253"/>
      <c r="AAI24" s="253"/>
      <c r="AAJ24" s="253"/>
      <c r="AAK24" s="253"/>
      <c r="AAL24" s="253"/>
      <c r="AAM24" s="253"/>
      <c r="AAN24" s="253"/>
      <c r="AAO24" s="253"/>
      <c r="AAP24" s="253"/>
      <c r="AAQ24" s="253"/>
      <c r="AAR24" s="253"/>
      <c r="AAS24" s="253"/>
      <c r="AAT24" s="253"/>
      <c r="AAU24" s="253"/>
      <c r="AAV24" s="253"/>
      <c r="AAW24" s="253"/>
      <c r="AAX24" s="253"/>
      <c r="AAY24" s="253"/>
      <c r="AAZ24" s="253"/>
      <c r="ABA24" s="253"/>
      <c r="ABB24" s="253"/>
      <c r="ABC24" s="253"/>
      <c r="ABD24" s="253"/>
      <c r="ABE24" s="253"/>
      <c r="ABF24" s="253"/>
      <c r="ABG24" s="253"/>
      <c r="ABH24" s="253"/>
      <c r="ABI24" s="253"/>
      <c r="ABJ24" s="253"/>
      <c r="ABK24" s="253"/>
      <c r="ABL24" s="253"/>
      <c r="ABM24" s="253"/>
      <c r="ABN24" s="253"/>
      <c r="ABO24" s="253"/>
      <c r="ABP24" s="253"/>
      <c r="ABQ24" s="253"/>
      <c r="ABR24" s="253"/>
      <c r="ABS24" s="253"/>
      <c r="ABT24" s="253"/>
      <c r="ABU24" s="253"/>
      <c r="ABV24" s="253"/>
      <c r="ABW24" s="253"/>
      <c r="ABX24" s="253"/>
      <c r="ABY24" s="253"/>
      <c r="ABZ24" s="253"/>
      <c r="ACA24" s="253"/>
      <c r="ACB24" s="253"/>
      <c r="ACC24" s="253"/>
      <c r="ACD24" s="253"/>
      <c r="ACE24" s="253"/>
      <c r="ACF24" s="253"/>
      <c r="ACG24" s="253"/>
      <c r="ACH24" s="253"/>
      <c r="ACI24" s="253"/>
      <c r="ACJ24" s="253"/>
      <c r="ACK24" s="253"/>
      <c r="ACL24" s="253"/>
      <c r="ACM24" s="253"/>
      <c r="ACN24" s="253"/>
      <c r="ACO24" s="253"/>
      <c r="ACP24" s="253"/>
      <c r="ACQ24" s="253"/>
      <c r="ACR24" s="253"/>
      <c r="ACS24" s="253"/>
      <c r="ACT24" s="253"/>
      <c r="ACU24" s="253"/>
      <c r="ACV24" s="253"/>
      <c r="ACW24" s="253"/>
      <c r="ACX24" s="253"/>
      <c r="ACY24" s="253"/>
      <c r="ACZ24" s="253"/>
      <c r="ADA24" s="253"/>
      <c r="ADB24" s="253"/>
      <c r="ADC24" s="253"/>
      <c r="ADD24" s="253"/>
      <c r="ADE24" s="253"/>
      <c r="ADF24" s="253"/>
      <c r="ADG24" s="253"/>
      <c r="ADH24" s="253"/>
      <c r="ADI24" s="253"/>
    </row>
    <row r="25" spans="1:16383" s="98" customFormat="1" ht="12.75" customHeight="1" x14ac:dyDescent="0.25">
      <c r="A25" s="132">
        <v>56</v>
      </c>
      <c r="B25" s="254"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31">
        <v>735</v>
      </c>
      <c r="BH25" s="10">
        <v>652</v>
      </c>
      <c r="BI25" s="10">
        <v>590</v>
      </c>
      <c r="BJ25" s="10">
        <v>618</v>
      </c>
      <c r="BK25" s="10">
        <v>663</v>
      </c>
      <c r="BL25" s="231">
        <v>658</v>
      </c>
      <c r="BM25" s="231">
        <v>611</v>
      </c>
      <c r="BN25" s="14">
        <v>577</v>
      </c>
      <c r="BO25" s="14">
        <v>645</v>
      </c>
      <c r="BP25" s="231">
        <v>688</v>
      </c>
      <c r="BQ25" s="231">
        <v>712</v>
      </c>
      <c r="BR25" s="231">
        <v>627</v>
      </c>
      <c r="BS25" s="231">
        <v>603</v>
      </c>
      <c r="BT25" s="231">
        <v>631</v>
      </c>
      <c r="BU25" s="231">
        <v>604</v>
      </c>
      <c r="BV25" s="231">
        <v>568</v>
      </c>
      <c r="BW25" s="232">
        <v>581</v>
      </c>
      <c r="BX25" s="232">
        <v>629</v>
      </c>
      <c r="BY25" s="232">
        <v>668</v>
      </c>
      <c r="BZ25" s="232">
        <v>620</v>
      </c>
      <c r="CA25" s="233">
        <v>614</v>
      </c>
      <c r="CB25" s="233">
        <v>602</v>
      </c>
      <c r="CC25" s="231">
        <v>851</v>
      </c>
      <c r="CD25" s="231">
        <v>610</v>
      </c>
      <c r="CE25" s="231">
        <v>607</v>
      </c>
      <c r="CF25" s="14">
        <v>609</v>
      </c>
      <c r="CG25" s="231">
        <v>627</v>
      </c>
      <c r="CH25" s="233">
        <v>667</v>
      </c>
      <c r="CI25" s="233">
        <v>572</v>
      </c>
      <c r="CJ25" s="231">
        <v>576</v>
      </c>
      <c r="CK25" s="233">
        <v>618</v>
      </c>
      <c r="CL25" s="233">
        <v>617</v>
      </c>
      <c r="CM25" s="233">
        <v>696</v>
      </c>
      <c r="CN25" s="233">
        <v>670</v>
      </c>
      <c r="CO25" s="233">
        <v>737</v>
      </c>
      <c r="CP25" s="233">
        <v>964</v>
      </c>
      <c r="CQ25" s="231">
        <v>935</v>
      </c>
      <c r="CR25" s="233">
        <v>1010</v>
      </c>
      <c r="CS25" s="233">
        <v>1051</v>
      </c>
      <c r="CT25" s="233">
        <v>1282</v>
      </c>
      <c r="CU25" s="231">
        <v>1148</v>
      </c>
      <c r="CV25" s="233">
        <v>1283</v>
      </c>
      <c r="CW25" s="233">
        <v>1202</v>
      </c>
      <c r="CX25" s="233">
        <v>1421</v>
      </c>
      <c r="CY25" s="233">
        <v>1278</v>
      </c>
      <c r="CZ25" s="231">
        <v>1375</v>
      </c>
      <c r="DA25" s="233">
        <v>1487</v>
      </c>
      <c r="DB25" s="154">
        <v>1192</v>
      </c>
      <c r="DC25" s="233">
        <v>1641</v>
      </c>
      <c r="DD25" s="233">
        <v>1521</v>
      </c>
      <c r="DE25" s="233">
        <v>1141</v>
      </c>
      <c r="DF25" s="233">
        <v>1286</v>
      </c>
      <c r="DG25" s="233">
        <v>1420</v>
      </c>
      <c r="DH25" s="233">
        <v>1268</v>
      </c>
      <c r="DI25" s="231">
        <v>1137</v>
      </c>
      <c r="DJ25" s="231">
        <v>1181</v>
      </c>
      <c r="DK25" s="231">
        <v>1199</v>
      </c>
      <c r="DL25" s="231">
        <v>1112</v>
      </c>
      <c r="DM25" s="231">
        <v>1077</v>
      </c>
      <c r="DN25" s="231">
        <v>1135</v>
      </c>
      <c r="DO25" s="231">
        <v>1101</v>
      </c>
      <c r="DP25" s="231">
        <v>1213</v>
      </c>
      <c r="DQ25" s="231">
        <v>997</v>
      </c>
      <c r="DR25" s="231">
        <v>957</v>
      </c>
      <c r="DS25" s="231">
        <v>986</v>
      </c>
      <c r="DT25" s="231">
        <v>910</v>
      </c>
      <c r="DU25" s="231">
        <v>1025</v>
      </c>
      <c r="DV25" s="231">
        <v>1007</v>
      </c>
      <c r="DW25" s="231">
        <v>829</v>
      </c>
      <c r="DX25" s="231">
        <v>984</v>
      </c>
      <c r="DY25" s="231">
        <v>871</v>
      </c>
      <c r="DZ25" s="231">
        <v>838</v>
      </c>
      <c r="EA25" s="231">
        <v>834</v>
      </c>
      <c r="EB25" s="231">
        <v>855</v>
      </c>
      <c r="EC25" s="14">
        <v>1138</v>
      </c>
      <c r="ED25" s="231">
        <v>891</v>
      </c>
      <c r="EE25" s="231">
        <v>824</v>
      </c>
      <c r="EF25" s="234">
        <v>835</v>
      </c>
      <c r="EG25" s="234">
        <v>1043</v>
      </c>
      <c r="EH25" s="235">
        <v>880</v>
      </c>
      <c r="EI25" s="231">
        <v>851</v>
      </c>
      <c r="EJ25" s="234">
        <v>799</v>
      </c>
      <c r="EK25" s="234">
        <v>900</v>
      </c>
      <c r="EL25" s="234">
        <v>797</v>
      </c>
      <c r="EM25" s="234">
        <v>933</v>
      </c>
      <c r="EN25" s="234">
        <v>787</v>
      </c>
      <c r="EO25" s="234">
        <v>944</v>
      </c>
      <c r="EP25" s="234">
        <v>1081</v>
      </c>
      <c r="EQ25" s="234">
        <v>928</v>
      </c>
      <c r="ER25" s="234">
        <v>1036</v>
      </c>
      <c r="ES25" s="234">
        <v>1062</v>
      </c>
      <c r="ET25" s="234">
        <v>1247</v>
      </c>
      <c r="EU25" s="234">
        <v>1134</v>
      </c>
      <c r="EV25" s="231">
        <v>1335</v>
      </c>
      <c r="EW25" s="234">
        <v>956</v>
      </c>
      <c r="EX25" s="150">
        <v>1451</v>
      </c>
      <c r="EY25" s="234">
        <v>1282</v>
      </c>
      <c r="EZ25" s="234">
        <v>1282</v>
      </c>
      <c r="FA25" s="234">
        <v>1002</v>
      </c>
      <c r="FB25" s="234">
        <v>1188</v>
      </c>
      <c r="FC25" s="234">
        <v>1382</v>
      </c>
      <c r="FD25" s="234">
        <v>1121</v>
      </c>
      <c r="FE25" s="234">
        <v>941</v>
      </c>
      <c r="FF25" s="234">
        <v>953</v>
      </c>
      <c r="FG25" s="234">
        <v>928</v>
      </c>
      <c r="FH25" s="222">
        <v>927</v>
      </c>
      <c r="FI25" s="234">
        <v>830</v>
      </c>
      <c r="FJ25" s="234">
        <v>889</v>
      </c>
      <c r="FK25" s="236">
        <v>847</v>
      </c>
      <c r="FL25" s="150">
        <v>796</v>
      </c>
      <c r="FM25" s="235">
        <v>744</v>
      </c>
      <c r="FN25" s="235">
        <v>732</v>
      </c>
      <c r="FO25" s="235">
        <v>771</v>
      </c>
      <c r="FP25" s="235">
        <v>941</v>
      </c>
      <c r="FQ25" s="235">
        <v>743</v>
      </c>
      <c r="FR25" s="151">
        <v>798</v>
      </c>
      <c r="FS25" s="235">
        <v>725</v>
      </c>
      <c r="FT25" s="154">
        <v>806</v>
      </c>
      <c r="FU25" s="237">
        <v>730</v>
      </c>
      <c r="FV25" s="151">
        <v>676</v>
      </c>
      <c r="FW25" s="231">
        <v>722</v>
      </c>
      <c r="FX25" s="231">
        <v>734</v>
      </c>
      <c r="FY25" s="231">
        <v>766</v>
      </c>
      <c r="FZ25" s="231">
        <v>656</v>
      </c>
      <c r="GA25" s="231">
        <v>680</v>
      </c>
      <c r="GB25" s="231">
        <v>772</v>
      </c>
      <c r="GC25" s="231">
        <v>808</v>
      </c>
      <c r="GD25" s="231">
        <v>792</v>
      </c>
      <c r="GE25" s="274">
        <v>664</v>
      </c>
      <c r="GF25" s="274">
        <v>689</v>
      </c>
      <c r="GG25" s="274">
        <v>765</v>
      </c>
      <c r="GH25" s="274">
        <v>698</v>
      </c>
      <c r="GI25" s="274">
        <v>690</v>
      </c>
      <c r="GJ25" s="274">
        <v>705</v>
      </c>
      <c r="GK25" s="274">
        <v>789</v>
      </c>
      <c r="GL25" s="274">
        <v>673</v>
      </c>
      <c r="GM25" s="274">
        <v>768</v>
      </c>
      <c r="GN25" s="225">
        <v>692</v>
      </c>
      <c r="GO25" s="274">
        <v>765</v>
      </c>
      <c r="GP25" s="226">
        <v>1004</v>
      </c>
      <c r="GQ25" s="274">
        <v>879</v>
      </c>
      <c r="GR25" s="274">
        <v>879</v>
      </c>
      <c r="GS25" s="274">
        <v>946</v>
      </c>
      <c r="GT25" s="274">
        <v>1049</v>
      </c>
      <c r="GU25" s="274">
        <v>960</v>
      </c>
      <c r="GV25" s="274">
        <v>1137</v>
      </c>
      <c r="GW25" s="274">
        <v>1052</v>
      </c>
      <c r="GX25" s="274">
        <v>1651</v>
      </c>
      <c r="GY25" s="274">
        <v>1094</v>
      </c>
      <c r="GZ25" s="274">
        <v>1175</v>
      </c>
      <c r="HA25" s="274">
        <v>970</v>
      </c>
      <c r="HB25" s="274">
        <v>1101</v>
      </c>
      <c r="HC25" s="274">
        <v>1573</v>
      </c>
      <c r="HD25" s="274">
        <v>1063</v>
      </c>
      <c r="HE25" s="274">
        <v>870</v>
      </c>
      <c r="HF25" s="274">
        <v>886</v>
      </c>
      <c r="HG25" s="274">
        <v>851</v>
      </c>
      <c r="HH25" s="274">
        <v>791</v>
      </c>
      <c r="HI25" s="274">
        <v>714</v>
      </c>
      <c r="HJ25" s="274">
        <v>764</v>
      </c>
      <c r="HK25" s="274">
        <v>941</v>
      </c>
      <c r="HL25" s="274">
        <v>880</v>
      </c>
      <c r="HM25" s="274">
        <v>765</v>
      </c>
      <c r="HN25" s="274">
        <v>719</v>
      </c>
      <c r="HO25" s="274">
        <v>730</v>
      </c>
      <c r="HP25" s="274">
        <v>964</v>
      </c>
      <c r="HQ25" s="274">
        <v>810</v>
      </c>
      <c r="HR25" s="274">
        <v>699</v>
      </c>
      <c r="HS25" s="274">
        <v>740</v>
      </c>
      <c r="HT25" s="274">
        <v>816</v>
      </c>
      <c r="HU25" s="274">
        <v>783</v>
      </c>
      <c r="HV25" s="274">
        <v>682</v>
      </c>
      <c r="HW25" s="274">
        <v>706</v>
      </c>
      <c r="HX25" s="274">
        <v>693</v>
      </c>
      <c r="HY25" s="274">
        <v>704</v>
      </c>
      <c r="HZ25" s="274">
        <v>606</v>
      </c>
      <c r="IA25" s="274">
        <v>608</v>
      </c>
      <c r="IB25" s="274">
        <v>768</v>
      </c>
      <c r="IC25" s="274">
        <v>806</v>
      </c>
      <c r="ID25" s="274">
        <v>769</v>
      </c>
      <c r="IE25" s="274">
        <v>712</v>
      </c>
      <c r="IF25" s="274">
        <v>687</v>
      </c>
      <c r="IG25" s="274">
        <v>806</v>
      </c>
      <c r="IH25" s="274">
        <v>752</v>
      </c>
      <c r="II25" s="274">
        <v>652</v>
      </c>
      <c r="IJ25" s="274">
        <v>575</v>
      </c>
      <c r="IK25" s="274">
        <v>733</v>
      </c>
      <c r="IL25" s="274">
        <v>687</v>
      </c>
      <c r="IM25" s="274">
        <v>719</v>
      </c>
      <c r="IN25" s="274">
        <v>699</v>
      </c>
      <c r="IO25" s="274">
        <v>1034</v>
      </c>
      <c r="IP25" s="274">
        <v>1651</v>
      </c>
      <c r="IQ25" s="274">
        <v>1009</v>
      </c>
      <c r="IR25" s="274">
        <v>873</v>
      </c>
      <c r="IS25" s="274">
        <v>926</v>
      </c>
      <c r="IT25" s="274">
        <v>1125</v>
      </c>
      <c r="IU25" s="274">
        <v>879</v>
      </c>
      <c r="IV25" s="274">
        <v>1146</v>
      </c>
      <c r="IW25" s="274">
        <v>1036</v>
      </c>
      <c r="IX25" s="274">
        <v>1357</v>
      </c>
      <c r="IY25" s="274">
        <v>1008</v>
      </c>
      <c r="IZ25" s="274">
        <v>1175</v>
      </c>
      <c r="JA25" s="274">
        <v>1174</v>
      </c>
      <c r="JB25" s="274">
        <v>1078</v>
      </c>
      <c r="JC25" s="274">
        <v>1407</v>
      </c>
      <c r="JD25" s="274">
        <v>1038</v>
      </c>
      <c r="JE25" s="227">
        <v>955</v>
      </c>
      <c r="JF25" s="98">
        <v>1279</v>
      </c>
      <c r="JG25" s="274">
        <v>948</v>
      </c>
      <c r="JH25" s="274">
        <v>954</v>
      </c>
      <c r="JI25" s="274">
        <v>903</v>
      </c>
      <c r="JJ25" s="274">
        <v>831</v>
      </c>
      <c r="JK25" s="274">
        <v>833</v>
      </c>
      <c r="JL25" s="274">
        <v>794</v>
      </c>
      <c r="JM25" s="98">
        <v>810</v>
      </c>
      <c r="JN25" s="274">
        <v>793</v>
      </c>
      <c r="JO25" s="274">
        <v>775</v>
      </c>
      <c r="JP25" s="274">
        <v>1009</v>
      </c>
      <c r="JQ25" s="274">
        <v>835</v>
      </c>
      <c r="JR25" s="274">
        <v>695</v>
      </c>
      <c r="JS25" s="274">
        <v>615</v>
      </c>
      <c r="JT25" s="274">
        <v>737</v>
      </c>
      <c r="JU25" s="274">
        <v>648</v>
      </c>
      <c r="JV25" s="274">
        <v>680</v>
      </c>
      <c r="JW25" s="274">
        <v>711</v>
      </c>
      <c r="JX25" s="274">
        <v>668</v>
      </c>
      <c r="JY25" s="98">
        <v>744</v>
      </c>
      <c r="JZ25" s="98">
        <v>686</v>
      </c>
      <c r="KA25" s="274">
        <v>764</v>
      </c>
      <c r="KB25" s="274">
        <v>715</v>
      </c>
      <c r="KC25" s="274">
        <v>952</v>
      </c>
      <c r="KD25" s="274">
        <v>874</v>
      </c>
      <c r="KE25" s="274">
        <v>632</v>
      </c>
      <c r="KF25" s="274">
        <v>693</v>
      </c>
      <c r="KG25" s="274">
        <v>786</v>
      </c>
      <c r="KH25" s="274">
        <v>703</v>
      </c>
      <c r="KI25" s="274">
        <v>602</v>
      </c>
      <c r="KJ25" s="274">
        <v>615</v>
      </c>
      <c r="KK25" s="274">
        <v>615</v>
      </c>
      <c r="KL25" s="274">
        <v>706</v>
      </c>
      <c r="KM25" s="274">
        <v>707</v>
      </c>
      <c r="KN25" s="274">
        <v>614</v>
      </c>
      <c r="KO25" s="181">
        <v>650</v>
      </c>
      <c r="KP25" s="274">
        <v>845</v>
      </c>
      <c r="KQ25" s="274">
        <v>937</v>
      </c>
      <c r="KR25" s="274">
        <v>805</v>
      </c>
      <c r="KS25" s="274">
        <v>784</v>
      </c>
      <c r="KT25" s="274">
        <v>946</v>
      </c>
      <c r="KU25" s="274">
        <v>958</v>
      </c>
      <c r="KV25" s="274">
        <v>933</v>
      </c>
      <c r="KW25" s="274">
        <v>1010</v>
      </c>
      <c r="KX25" s="274">
        <v>1192</v>
      </c>
      <c r="KY25" s="274">
        <v>974</v>
      </c>
      <c r="KZ25" s="274">
        <v>1006</v>
      </c>
      <c r="LA25" s="274">
        <v>1005</v>
      </c>
      <c r="LB25" s="274">
        <v>952</v>
      </c>
      <c r="LC25" s="98">
        <v>1224</v>
      </c>
      <c r="LD25" s="274">
        <v>1235</v>
      </c>
      <c r="LE25" s="274">
        <v>952</v>
      </c>
      <c r="LF25" s="274">
        <v>891</v>
      </c>
      <c r="LG25" s="274">
        <v>957</v>
      </c>
      <c r="LH25" s="274">
        <v>911</v>
      </c>
      <c r="LI25" s="274">
        <v>778</v>
      </c>
      <c r="LJ25" s="274">
        <v>735</v>
      </c>
      <c r="LK25" s="274">
        <v>846</v>
      </c>
      <c r="LL25" s="274">
        <v>795</v>
      </c>
      <c r="LM25" s="274">
        <v>733</v>
      </c>
      <c r="LN25" s="274">
        <v>691</v>
      </c>
      <c r="LO25" s="274">
        <v>781</v>
      </c>
      <c r="LP25" s="274">
        <v>848</v>
      </c>
      <c r="LQ25" s="274">
        <v>897</v>
      </c>
      <c r="LR25" s="274">
        <v>909</v>
      </c>
      <c r="LS25" s="274">
        <v>767</v>
      </c>
      <c r="LT25" s="274">
        <v>698</v>
      </c>
      <c r="LU25" s="274">
        <v>644</v>
      </c>
      <c r="LV25" s="274">
        <v>611</v>
      </c>
      <c r="LW25" s="274">
        <v>625</v>
      </c>
      <c r="LX25" s="274">
        <v>661</v>
      </c>
      <c r="LY25" s="274">
        <v>679</v>
      </c>
      <c r="LZ25" s="274">
        <v>548</v>
      </c>
      <c r="MA25" s="274">
        <v>630</v>
      </c>
      <c r="MB25" s="274">
        <v>659</v>
      </c>
      <c r="MC25" s="274">
        <v>702</v>
      </c>
      <c r="MD25" s="274">
        <v>807</v>
      </c>
      <c r="ME25" s="274">
        <v>612</v>
      </c>
      <c r="MF25" s="274">
        <v>633</v>
      </c>
      <c r="MG25" s="274">
        <v>631</v>
      </c>
      <c r="MH25" s="274">
        <v>690</v>
      </c>
      <c r="MI25" s="274">
        <v>630</v>
      </c>
      <c r="MJ25" s="274">
        <v>606</v>
      </c>
      <c r="MK25" s="274">
        <v>546</v>
      </c>
      <c r="ML25" s="274">
        <v>547</v>
      </c>
      <c r="MM25" s="274">
        <v>598</v>
      </c>
      <c r="MN25" s="274">
        <v>571</v>
      </c>
      <c r="MO25" s="274">
        <v>600</v>
      </c>
      <c r="MP25" s="274">
        <v>901</v>
      </c>
      <c r="MQ25" s="274">
        <v>909</v>
      </c>
      <c r="MR25" s="274">
        <v>1148</v>
      </c>
      <c r="MS25" s="274">
        <v>760</v>
      </c>
      <c r="MT25" s="274">
        <v>784</v>
      </c>
      <c r="MU25" s="274">
        <v>913</v>
      </c>
      <c r="MV25" s="274">
        <v>772</v>
      </c>
      <c r="MW25" s="274">
        <v>919</v>
      </c>
      <c r="MX25" s="274">
        <v>845</v>
      </c>
      <c r="MY25" s="274">
        <v>1345</v>
      </c>
      <c r="MZ25" s="274">
        <v>1075</v>
      </c>
      <c r="NA25" s="274">
        <v>825</v>
      </c>
      <c r="NB25" s="274">
        <v>973</v>
      </c>
      <c r="NC25" s="274">
        <v>1110</v>
      </c>
      <c r="ND25" s="274">
        <v>1187</v>
      </c>
      <c r="NE25" s="274">
        <v>963</v>
      </c>
      <c r="NF25" s="274">
        <v>774</v>
      </c>
      <c r="NG25" s="274">
        <v>860</v>
      </c>
      <c r="NH25" s="274">
        <v>883</v>
      </c>
      <c r="NI25" s="274">
        <v>844</v>
      </c>
      <c r="NJ25" s="169">
        <v>656</v>
      </c>
      <c r="NK25" s="274">
        <v>745</v>
      </c>
      <c r="NL25" s="274">
        <v>798</v>
      </c>
      <c r="NM25" s="274">
        <v>722</v>
      </c>
      <c r="NN25" s="274">
        <v>619</v>
      </c>
      <c r="NO25" s="274">
        <v>645</v>
      </c>
      <c r="NP25" s="274">
        <v>674</v>
      </c>
      <c r="NQ25" s="274">
        <v>783</v>
      </c>
      <c r="NR25" s="274">
        <v>673</v>
      </c>
      <c r="NS25" s="274">
        <v>678</v>
      </c>
      <c r="NT25" s="274">
        <v>682</v>
      </c>
      <c r="NU25" s="274">
        <v>627</v>
      </c>
      <c r="NV25" s="274">
        <v>624</v>
      </c>
      <c r="NW25" s="274">
        <v>523</v>
      </c>
      <c r="NX25" s="274">
        <v>605</v>
      </c>
      <c r="NY25" s="274">
        <v>663</v>
      </c>
      <c r="NZ25" s="274">
        <v>495</v>
      </c>
      <c r="OA25" s="274">
        <v>572</v>
      </c>
      <c r="OB25" s="274">
        <v>577</v>
      </c>
      <c r="OC25" s="274">
        <v>624</v>
      </c>
      <c r="OD25" s="274">
        <v>720</v>
      </c>
      <c r="OE25" s="274">
        <v>528</v>
      </c>
      <c r="OF25" s="274">
        <v>588</v>
      </c>
      <c r="OG25" s="274">
        <v>541</v>
      </c>
      <c r="OH25" s="274">
        <v>592</v>
      </c>
      <c r="OI25" s="274">
        <v>591</v>
      </c>
      <c r="OJ25" s="274">
        <v>633</v>
      </c>
      <c r="OK25" s="274">
        <v>594</v>
      </c>
      <c r="OL25" s="274">
        <v>608</v>
      </c>
      <c r="OM25" s="274">
        <v>645</v>
      </c>
      <c r="ON25" s="274">
        <v>545</v>
      </c>
      <c r="OO25" s="274">
        <v>592</v>
      </c>
      <c r="OP25" s="274">
        <v>620</v>
      </c>
      <c r="OQ25" s="274">
        <v>778</v>
      </c>
      <c r="OR25" s="274">
        <v>577</v>
      </c>
      <c r="OS25" s="274">
        <v>697</v>
      </c>
      <c r="OT25" s="274">
        <v>757</v>
      </c>
      <c r="OU25" s="274">
        <v>845</v>
      </c>
      <c r="OV25" s="274">
        <v>779</v>
      </c>
      <c r="OW25" s="274">
        <v>915</v>
      </c>
      <c r="OX25" s="274">
        <v>756</v>
      </c>
      <c r="OY25" s="274">
        <v>1166</v>
      </c>
      <c r="OZ25" s="274">
        <v>755</v>
      </c>
      <c r="PA25" s="274">
        <v>854</v>
      </c>
      <c r="PB25" s="274">
        <v>807</v>
      </c>
      <c r="PC25" s="274">
        <v>907</v>
      </c>
      <c r="PD25" s="274">
        <v>1104</v>
      </c>
      <c r="PE25" s="274">
        <v>808</v>
      </c>
      <c r="PF25" s="274">
        <v>707</v>
      </c>
      <c r="PG25" s="274">
        <v>700</v>
      </c>
      <c r="PH25" s="274">
        <v>697</v>
      </c>
      <c r="PI25" s="274">
        <v>650</v>
      </c>
      <c r="PJ25" s="274">
        <v>522</v>
      </c>
      <c r="PK25" s="274">
        <v>595</v>
      </c>
      <c r="PL25" s="274">
        <v>635</v>
      </c>
      <c r="PM25" s="274">
        <v>541</v>
      </c>
      <c r="PN25" s="274">
        <v>550</v>
      </c>
      <c r="PO25" s="274">
        <v>477</v>
      </c>
      <c r="PP25" s="274">
        <v>548</v>
      </c>
      <c r="PQ25" s="274">
        <v>707</v>
      </c>
      <c r="PR25" s="274">
        <v>513</v>
      </c>
      <c r="PS25" s="274">
        <v>470</v>
      </c>
      <c r="PT25" s="274">
        <v>563</v>
      </c>
      <c r="PU25" s="274">
        <v>590</v>
      </c>
      <c r="PV25" s="274">
        <v>518</v>
      </c>
      <c r="PW25" s="274">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28">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29">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29">
        <v>421</v>
      </c>
      <c r="UT25" s="229">
        <v>421</v>
      </c>
      <c r="UU25" s="98">
        <v>487</v>
      </c>
      <c r="UV25" s="98">
        <v>497</v>
      </c>
      <c r="UW25" s="98">
        <v>573</v>
      </c>
      <c r="UX25" s="98">
        <v>497</v>
      </c>
      <c r="UY25" s="229">
        <v>629</v>
      </c>
      <c r="UZ25" s="98">
        <v>605</v>
      </c>
      <c r="VA25" s="98">
        <v>573</v>
      </c>
      <c r="VB25" s="98">
        <v>619</v>
      </c>
      <c r="VC25" s="98">
        <v>533</v>
      </c>
      <c r="VD25" s="245">
        <v>529</v>
      </c>
      <c r="VE25" s="98">
        <v>822</v>
      </c>
      <c r="VF25" s="98">
        <v>574</v>
      </c>
      <c r="VG25" s="98">
        <v>614</v>
      </c>
      <c r="VH25" s="98">
        <v>562</v>
      </c>
      <c r="VI25" s="98">
        <v>573</v>
      </c>
      <c r="VJ25" s="98">
        <v>497</v>
      </c>
      <c r="VK25" s="98">
        <v>460</v>
      </c>
      <c r="VL25" s="98">
        <v>549</v>
      </c>
      <c r="VM25" s="98">
        <v>460</v>
      </c>
      <c r="VN25" s="245">
        <v>400</v>
      </c>
      <c r="VO25" s="264">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74">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74">
        <v>602</v>
      </c>
      <c r="WY25" s="98">
        <v>889</v>
      </c>
      <c r="WZ25" s="29">
        <v>773</v>
      </c>
      <c r="XA25" s="29">
        <v>775</v>
      </c>
      <c r="XB25" s="98">
        <v>806</v>
      </c>
      <c r="XC25" s="98">
        <v>677</v>
      </c>
      <c r="XD25" s="98">
        <v>821</v>
      </c>
      <c r="XE25" s="98">
        <v>772</v>
      </c>
      <c r="XF25" s="98">
        <v>592</v>
      </c>
      <c r="XG25" s="98">
        <v>579</v>
      </c>
      <c r="XH25" s="98">
        <v>589</v>
      </c>
      <c r="XI25" s="98">
        <v>938</v>
      </c>
      <c r="XJ25" s="98">
        <v>854</v>
      </c>
      <c r="XK25" s="229">
        <v>585</v>
      </c>
      <c r="XL25" s="229">
        <v>550</v>
      </c>
      <c r="XM25" s="229">
        <v>536</v>
      </c>
      <c r="XN25" s="229">
        <v>470</v>
      </c>
      <c r="XO25" s="294">
        <v>406</v>
      </c>
      <c r="XP25" s="245">
        <v>445</v>
      </c>
      <c r="XQ25" s="245">
        <v>434</v>
      </c>
      <c r="XR25" s="245">
        <v>527</v>
      </c>
      <c r="XS25" s="245">
        <v>437</v>
      </c>
      <c r="XT25" s="245">
        <v>430</v>
      </c>
      <c r="XU25" s="245">
        <v>404</v>
      </c>
      <c r="XV25" s="229">
        <v>380</v>
      </c>
      <c r="XW25" s="229">
        <v>462</v>
      </c>
      <c r="XX25" s="229">
        <v>424</v>
      </c>
      <c r="XY25" s="229">
        <v>306</v>
      </c>
      <c r="XZ25" s="229">
        <v>417</v>
      </c>
      <c r="YA25" s="229">
        <v>386</v>
      </c>
      <c r="YB25" s="229">
        <v>389</v>
      </c>
      <c r="YC25" s="229">
        <v>451</v>
      </c>
      <c r="YD25" s="229">
        <v>410</v>
      </c>
      <c r="YE25" s="229">
        <v>529</v>
      </c>
      <c r="YF25" s="229">
        <v>384</v>
      </c>
      <c r="YG25" s="229">
        <v>368</v>
      </c>
      <c r="YH25" s="229">
        <v>431</v>
      </c>
      <c r="YI25" s="229">
        <v>429</v>
      </c>
      <c r="YJ25" s="229">
        <v>373</v>
      </c>
      <c r="YK25" s="229">
        <v>358</v>
      </c>
      <c r="YL25" s="229">
        <v>391</v>
      </c>
      <c r="YM25" s="229">
        <v>381</v>
      </c>
      <c r="YN25" s="229">
        <v>408</v>
      </c>
      <c r="YO25" s="229">
        <v>395</v>
      </c>
      <c r="YP25" s="229">
        <v>404</v>
      </c>
      <c r="YQ25" s="229">
        <v>509</v>
      </c>
      <c r="YR25" s="229">
        <v>569</v>
      </c>
      <c r="YS25" s="229">
        <v>533</v>
      </c>
      <c r="YT25" s="275">
        <v>540</v>
      </c>
      <c r="YU25" s="229">
        <v>527</v>
      </c>
      <c r="YV25" s="229">
        <v>635</v>
      </c>
      <c r="YW25" s="229">
        <v>649</v>
      </c>
      <c r="YX25" s="229">
        <v>758</v>
      </c>
      <c r="YY25" s="229">
        <v>696</v>
      </c>
      <c r="YZ25" s="229">
        <v>966</v>
      </c>
      <c r="ZA25" s="229">
        <v>719</v>
      </c>
      <c r="ZB25" s="229">
        <v>789</v>
      </c>
      <c r="ZC25" s="229">
        <v>709</v>
      </c>
      <c r="ZD25" s="229">
        <v>841</v>
      </c>
      <c r="ZE25" s="229">
        <v>815</v>
      </c>
      <c r="ZF25" s="229">
        <v>776</v>
      </c>
      <c r="ZG25" s="229">
        <v>685</v>
      </c>
      <c r="ZH25" s="229">
        <v>621</v>
      </c>
      <c r="ZI25" s="323">
        <v>594</v>
      </c>
      <c r="ZJ25" s="253">
        <v>513</v>
      </c>
      <c r="ZK25" s="253">
        <v>441</v>
      </c>
      <c r="ZL25" s="253">
        <v>476</v>
      </c>
      <c r="ZM25" s="253">
        <v>547</v>
      </c>
      <c r="ZN25" s="253">
        <v>864</v>
      </c>
      <c r="ZO25" s="253">
        <v>3568</v>
      </c>
      <c r="ZP25" s="229">
        <v>8580</v>
      </c>
      <c r="ZQ25" s="253">
        <v>8508</v>
      </c>
      <c r="ZR25" s="253">
        <v>6522</v>
      </c>
      <c r="ZS25" s="253">
        <v>4277</v>
      </c>
      <c r="ZT25" s="253">
        <v>5123</v>
      </c>
      <c r="ZU25" s="253">
        <v>5010</v>
      </c>
      <c r="ZV25" s="253">
        <v>5689</v>
      </c>
      <c r="ZW25" s="253">
        <v>6429</v>
      </c>
      <c r="ZX25" s="253">
        <v>2824</v>
      </c>
      <c r="ZY25" s="253"/>
      <c r="ZZ25" s="253"/>
      <c r="AAA25" s="253"/>
      <c r="AAB25" s="253"/>
      <c r="AAC25" s="253"/>
      <c r="AAD25" s="253"/>
      <c r="AAE25" s="253"/>
      <c r="AAF25" s="253"/>
      <c r="AAG25" s="253"/>
      <c r="AAH25" s="253"/>
      <c r="AAI25" s="253"/>
      <c r="AAJ25" s="253"/>
      <c r="AAK25" s="253"/>
      <c r="AAL25" s="253"/>
      <c r="AAM25" s="253"/>
      <c r="AAN25" s="253"/>
      <c r="AAO25" s="253"/>
      <c r="AAP25" s="253"/>
      <c r="AAQ25" s="253"/>
      <c r="AAR25" s="253"/>
      <c r="AAS25" s="253"/>
      <c r="AAT25" s="253"/>
      <c r="AAU25" s="253"/>
      <c r="AAV25" s="253"/>
      <c r="AAW25" s="253"/>
      <c r="AAX25" s="253"/>
      <c r="AAY25" s="253"/>
      <c r="AAZ25" s="253"/>
      <c r="ABA25" s="253"/>
      <c r="ABB25" s="253"/>
      <c r="ABC25" s="253"/>
      <c r="ABD25" s="253"/>
      <c r="ABE25" s="253"/>
      <c r="ABF25" s="253"/>
      <c r="ABG25" s="253"/>
      <c r="ABH25" s="253"/>
      <c r="ABI25" s="253"/>
      <c r="ABJ25" s="253"/>
      <c r="ABK25" s="253"/>
      <c r="ABL25" s="253"/>
      <c r="ABM25" s="253"/>
      <c r="ABN25" s="253"/>
      <c r="ABO25" s="253"/>
      <c r="ABP25" s="253"/>
      <c r="ABQ25" s="253"/>
      <c r="ABR25" s="253"/>
      <c r="ABS25" s="253"/>
      <c r="ABT25" s="253"/>
      <c r="ABU25" s="253"/>
      <c r="ABV25" s="253"/>
      <c r="ABW25" s="253"/>
      <c r="ABX25" s="253"/>
      <c r="ABY25" s="253"/>
      <c r="ABZ25" s="253"/>
      <c r="ACA25" s="253"/>
      <c r="ACB25" s="253"/>
      <c r="ACC25" s="253"/>
      <c r="ACD25" s="253"/>
      <c r="ACE25" s="253"/>
      <c r="ACF25" s="253"/>
      <c r="ACG25" s="253"/>
      <c r="ACH25" s="253"/>
      <c r="ACI25" s="253"/>
      <c r="ACJ25" s="253"/>
      <c r="ACK25" s="253"/>
      <c r="ACL25" s="253"/>
      <c r="ACM25" s="253"/>
      <c r="ACN25" s="253"/>
      <c r="ACO25" s="253"/>
      <c r="ACP25" s="253"/>
      <c r="ACQ25" s="253"/>
      <c r="ACR25" s="253"/>
      <c r="ACS25" s="253"/>
      <c r="ACT25" s="253"/>
      <c r="ACU25" s="253"/>
      <c r="ACV25" s="253"/>
      <c r="ACW25" s="253"/>
      <c r="ACX25" s="253"/>
      <c r="ACY25" s="253"/>
      <c r="ACZ25" s="253"/>
      <c r="ADA25" s="253"/>
      <c r="ADB25" s="253"/>
      <c r="ADC25" s="253"/>
      <c r="ADD25" s="253"/>
      <c r="ADE25" s="253"/>
      <c r="ADF25" s="253"/>
      <c r="ADG25" s="253"/>
      <c r="ADH25" s="253"/>
      <c r="ADI25" s="253"/>
    </row>
    <row r="26" spans="1:16383" s="98" customFormat="1" ht="12.75" customHeight="1" x14ac:dyDescent="0.2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31">
        <v>124</v>
      </c>
      <c r="BH26" s="10">
        <v>76</v>
      </c>
      <c r="BI26" s="10">
        <v>76</v>
      </c>
      <c r="BJ26" s="10">
        <v>73</v>
      </c>
      <c r="BK26" s="10">
        <v>79</v>
      </c>
      <c r="BL26" s="231">
        <v>77</v>
      </c>
      <c r="BM26" s="231">
        <v>91</v>
      </c>
      <c r="BN26" s="14">
        <v>90</v>
      </c>
      <c r="BO26" s="14">
        <v>117</v>
      </c>
      <c r="BP26" s="231">
        <v>110</v>
      </c>
      <c r="BQ26" s="231">
        <v>79</v>
      </c>
      <c r="BR26" s="231">
        <v>62</v>
      </c>
      <c r="BS26" s="231">
        <v>72</v>
      </c>
      <c r="BT26" s="231">
        <v>83</v>
      </c>
      <c r="BU26" s="231">
        <v>73</v>
      </c>
      <c r="BV26" s="231">
        <v>88</v>
      </c>
      <c r="BW26" s="232">
        <v>77</v>
      </c>
      <c r="BX26" s="232">
        <v>123</v>
      </c>
      <c r="BY26" s="232">
        <v>227</v>
      </c>
      <c r="BZ26" s="232">
        <v>310</v>
      </c>
      <c r="CA26" s="233">
        <v>296</v>
      </c>
      <c r="CB26" s="233">
        <v>212</v>
      </c>
      <c r="CC26" s="231">
        <v>283</v>
      </c>
      <c r="CD26" s="231">
        <v>165</v>
      </c>
      <c r="CE26" s="231">
        <v>164</v>
      </c>
      <c r="CF26" s="14">
        <v>167</v>
      </c>
      <c r="CG26" s="231">
        <v>163</v>
      </c>
      <c r="CH26" s="233">
        <v>127</v>
      </c>
      <c r="CI26" s="233">
        <v>144</v>
      </c>
      <c r="CJ26" s="231">
        <v>175</v>
      </c>
      <c r="CK26" s="233">
        <v>246</v>
      </c>
      <c r="CL26" s="233">
        <v>264</v>
      </c>
      <c r="CM26" s="233">
        <v>137</v>
      </c>
      <c r="CN26" s="233">
        <v>126</v>
      </c>
      <c r="CO26" s="233">
        <v>125</v>
      </c>
      <c r="CP26" s="233">
        <v>149</v>
      </c>
      <c r="CQ26" s="231">
        <v>113</v>
      </c>
      <c r="CR26" s="233">
        <v>99</v>
      </c>
      <c r="CS26" s="233">
        <v>130</v>
      </c>
      <c r="CT26" s="233">
        <v>146</v>
      </c>
      <c r="CU26" s="231">
        <v>139</v>
      </c>
      <c r="CV26" s="233">
        <v>135</v>
      </c>
      <c r="CW26" s="233">
        <v>101</v>
      </c>
      <c r="CX26" s="233">
        <v>155</v>
      </c>
      <c r="CY26" s="233">
        <v>138</v>
      </c>
      <c r="CZ26" s="231">
        <v>136</v>
      </c>
      <c r="DA26" s="233">
        <v>159</v>
      </c>
      <c r="DB26" s="154">
        <v>123</v>
      </c>
      <c r="DC26" s="233">
        <v>162</v>
      </c>
      <c r="DD26" s="233">
        <v>213</v>
      </c>
      <c r="DE26" s="233">
        <v>133</v>
      </c>
      <c r="DF26" s="233">
        <v>137</v>
      </c>
      <c r="DG26" s="233">
        <v>175</v>
      </c>
      <c r="DH26" s="233">
        <v>133</v>
      </c>
      <c r="DI26" s="231">
        <v>140</v>
      </c>
      <c r="DJ26" s="231">
        <v>118</v>
      </c>
      <c r="DK26" s="231">
        <v>145</v>
      </c>
      <c r="DL26" s="231">
        <v>118</v>
      </c>
      <c r="DM26" s="231">
        <v>144</v>
      </c>
      <c r="DN26" s="231">
        <v>159</v>
      </c>
      <c r="DO26" s="231">
        <v>159</v>
      </c>
      <c r="DP26" s="231">
        <v>187</v>
      </c>
      <c r="DQ26" s="231">
        <v>133</v>
      </c>
      <c r="DR26" s="231">
        <v>104</v>
      </c>
      <c r="DS26" s="231">
        <v>123</v>
      </c>
      <c r="DT26" s="231">
        <v>151</v>
      </c>
      <c r="DU26" s="231">
        <v>200</v>
      </c>
      <c r="DV26" s="231">
        <v>203</v>
      </c>
      <c r="DW26" s="231">
        <v>157</v>
      </c>
      <c r="DX26" s="231">
        <v>259</v>
      </c>
      <c r="DY26" s="231">
        <v>367</v>
      </c>
      <c r="DZ26" s="231">
        <v>680</v>
      </c>
      <c r="EA26" s="231">
        <v>843</v>
      </c>
      <c r="EB26" s="231">
        <v>553</v>
      </c>
      <c r="EC26" s="14">
        <v>619</v>
      </c>
      <c r="ED26" s="231">
        <v>340</v>
      </c>
      <c r="EE26" s="231">
        <v>235</v>
      </c>
      <c r="EF26" s="234">
        <v>219</v>
      </c>
      <c r="EG26" s="234">
        <v>287</v>
      </c>
      <c r="EH26" s="235">
        <v>249</v>
      </c>
      <c r="EI26" s="231">
        <v>259</v>
      </c>
      <c r="EJ26" s="234">
        <v>351</v>
      </c>
      <c r="EK26" s="234">
        <v>780</v>
      </c>
      <c r="EL26" s="234">
        <v>516</v>
      </c>
      <c r="EM26" s="234">
        <v>260</v>
      </c>
      <c r="EN26" s="234">
        <v>187</v>
      </c>
      <c r="EO26" s="234">
        <v>213</v>
      </c>
      <c r="EP26" s="234">
        <v>270</v>
      </c>
      <c r="EQ26" s="234">
        <v>196</v>
      </c>
      <c r="ER26" s="234">
        <v>204</v>
      </c>
      <c r="ES26" s="234">
        <v>158</v>
      </c>
      <c r="ET26" s="234">
        <v>243</v>
      </c>
      <c r="EU26" s="234">
        <v>203</v>
      </c>
      <c r="EV26" s="231">
        <v>184</v>
      </c>
      <c r="EW26" s="234">
        <v>145</v>
      </c>
      <c r="EX26" s="150">
        <v>272</v>
      </c>
      <c r="EY26" s="234">
        <v>169</v>
      </c>
      <c r="EZ26" s="234">
        <v>229</v>
      </c>
      <c r="FA26" s="234">
        <v>205</v>
      </c>
      <c r="FB26" s="234">
        <v>225</v>
      </c>
      <c r="FC26" s="234">
        <v>246</v>
      </c>
      <c r="FD26" s="234">
        <v>188</v>
      </c>
      <c r="FE26" s="234">
        <v>161</v>
      </c>
      <c r="FF26" s="234">
        <v>191</v>
      </c>
      <c r="FG26" s="234">
        <v>150</v>
      </c>
      <c r="FH26" s="222">
        <v>157</v>
      </c>
      <c r="FI26" s="234">
        <v>137</v>
      </c>
      <c r="FJ26" s="234">
        <v>162</v>
      </c>
      <c r="FK26" s="236">
        <v>151</v>
      </c>
      <c r="FL26" s="150">
        <v>148</v>
      </c>
      <c r="FM26" s="235">
        <v>123</v>
      </c>
      <c r="FN26" s="235">
        <v>197</v>
      </c>
      <c r="FO26" s="235">
        <v>163</v>
      </c>
      <c r="FP26" s="235">
        <v>192</v>
      </c>
      <c r="FQ26" s="235">
        <v>169</v>
      </c>
      <c r="FR26" s="151">
        <v>132</v>
      </c>
      <c r="FS26" s="235">
        <v>119</v>
      </c>
      <c r="FT26" s="154">
        <v>145</v>
      </c>
      <c r="FU26" s="237">
        <v>115</v>
      </c>
      <c r="FV26" s="151">
        <v>145</v>
      </c>
      <c r="FW26" s="231">
        <v>155</v>
      </c>
      <c r="FX26" s="231">
        <v>173</v>
      </c>
      <c r="FY26" s="231">
        <v>290</v>
      </c>
      <c r="FZ26" s="231">
        <v>405</v>
      </c>
      <c r="GA26" s="231">
        <v>564</v>
      </c>
      <c r="GB26" s="231">
        <v>421</v>
      </c>
      <c r="GC26" s="231">
        <v>398</v>
      </c>
      <c r="GD26" s="231">
        <v>288</v>
      </c>
      <c r="GE26" s="274">
        <v>219</v>
      </c>
      <c r="GF26" s="274">
        <v>179</v>
      </c>
      <c r="GG26" s="274">
        <v>228</v>
      </c>
      <c r="GH26" s="274">
        <v>191</v>
      </c>
      <c r="GI26" s="274">
        <v>218</v>
      </c>
      <c r="GJ26" s="274">
        <v>222</v>
      </c>
      <c r="GK26" s="274">
        <v>350</v>
      </c>
      <c r="GL26" s="274">
        <v>296</v>
      </c>
      <c r="GM26" s="274">
        <v>259</v>
      </c>
      <c r="GN26" s="225">
        <v>160</v>
      </c>
      <c r="GO26" s="274">
        <v>172</v>
      </c>
      <c r="GP26" s="226">
        <v>229</v>
      </c>
      <c r="GQ26" s="274">
        <v>154</v>
      </c>
      <c r="GR26" s="274">
        <v>166</v>
      </c>
      <c r="GS26" s="274">
        <v>141</v>
      </c>
      <c r="GT26" s="274">
        <v>188</v>
      </c>
      <c r="GU26" s="274">
        <v>165</v>
      </c>
      <c r="GV26" s="274">
        <v>190</v>
      </c>
      <c r="GW26" s="274">
        <v>91</v>
      </c>
      <c r="GX26" s="274">
        <v>250</v>
      </c>
      <c r="GY26" s="274">
        <v>178</v>
      </c>
      <c r="GZ26" s="274">
        <v>225</v>
      </c>
      <c r="HA26" s="274">
        <v>211</v>
      </c>
      <c r="HB26" s="274">
        <v>222</v>
      </c>
      <c r="HC26" s="274">
        <v>270</v>
      </c>
      <c r="HD26" s="274">
        <v>172</v>
      </c>
      <c r="HE26" s="274">
        <v>128</v>
      </c>
      <c r="HF26" s="274">
        <v>149</v>
      </c>
      <c r="HG26" s="274">
        <v>172</v>
      </c>
      <c r="HH26" s="274">
        <v>139</v>
      </c>
      <c r="HI26" s="274">
        <v>127</v>
      </c>
      <c r="HJ26" s="274">
        <v>107</v>
      </c>
      <c r="HK26" s="274">
        <v>143</v>
      </c>
      <c r="HL26" s="274">
        <v>139</v>
      </c>
      <c r="HM26" s="274">
        <v>137</v>
      </c>
      <c r="HN26" s="274">
        <v>149</v>
      </c>
      <c r="HO26" s="274">
        <v>176</v>
      </c>
      <c r="HP26" s="274">
        <v>183</v>
      </c>
      <c r="HQ26" s="274">
        <v>167</v>
      </c>
      <c r="HR26" s="274">
        <v>142</v>
      </c>
      <c r="HS26" s="274">
        <v>132</v>
      </c>
      <c r="HT26" s="274">
        <v>151</v>
      </c>
      <c r="HU26" s="274">
        <v>148</v>
      </c>
      <c r="HV26" s="274">
        <v>134</v>
      </c>
      <c r="HW26" s="274">
        <v>153</v>
      </c>
      <c r="HX26" s="274">
        <v>183</v>
      </c>
      <c r="HY26" s="274">
        <v>260</v>
      </c>
      <c r="HZ26" s="274">
        <v>492</v>
      </c>
      <c r="IA26" s="274">
        <v>737</v>
      </c>
      <c r="IB26" s="274">
        <v>658</v>
      </c>
      <c r="IC26" s="274">
        <v>523</v>
      </c>
      <c r="ID26" s="274">
        <v>320</v>
      </c>
      <c r="IE26" s="274">
        <v>268</v>
      </c>
      <c r="IF26" s="274">
        <v>200</v>
      </c>
      <c r="IG26" s="274">
        <v>261</v>
      </c>
      <c r="IH26" s="274">
        <v>249</v>
      </c>
      <c r="II26" s="274">
        <v>247</v>
      </c>
      <c r="IJ26" s="274">
        <v>200</v>
      </c>
      <c r="IK26" s="274">
        <v>378</v>
      </c>
      <c r="IL26" s="274">
        <v>287</v>
      </c>
      <c r="IM26" s="274">
        <v>383</v>
      </c>
      <c r="IN26" s="274">
        <v>220</v>
      </c>
      <c r="IO26" s="274">
        <v>188</v>
      </c>
      <c r="IP26" s="274">
        <v>227</v>
      </c>
      <c r="IQ26" s="274">
        <v>216</v>
      </c>
      <c r="IR26" s="274">
        <v>148</v>
      </c>
      <c r="IS26" s="274">
        <v>156</v>
      </c>
      <c r="IT26" s="274">
        <v>172</v>
      </c>
      <c r="IU26" s="274">
        <v>165</v>
      </c>
      <c r="IV26" s="274">
        <v>179</v>
      </c>
      <c r="IW26" s="274">
        <v>120</v>
      </c>
      <c r="IX26" s="274">
        <v>221</v>
      </c>
      <c r="IY26" s="274">
        <v>176</v>
      </c>
      <c r="IZ26" s="274">
        <v>219</v>
      </c>
      <c r="JA26" s="274">
        <v>208</v>
      </c>
      <c r="JB26" s="274">
        <v>197</v>
      </c>
      <c r="JC26" s="274">
        <v>193</v>
      </c>
      <c r="JD26" s="274">
        <v>157</v>
      </c>
      <c r="JE26" s="227">
        <v>126</v>
      </c>
      <c r="JF26" s="98">
        <v>207</v>
      </c>
      <c r="JG26" s="274">
        <v>156</v>
      </c>
      <c r="JH26" s="274">
        <v>132</v>
      </c>
      <c r="JI26" s="274">
        <v>115</v>
      </c>
      <c r="JJ26" s="274">
        <v>104</v>
      </c>
      <c r="JK26" s="274">
        <v>157</v>
      </c>
      <c r="JL26" s="274">
        <v>133</v>
      </c>
      <c r="JM26" s="98">
        <v>126</v>
      </c>
      <c r="JN26" s="274">
        <v>122</v>
      </c>
      <c r="JO26" s="274">
        <v>138</v>
      </c>
      <c r="JP26" s="274">
        <v>198</v>
      </c>
      <c r="JQ26" s="274">
        <v>151</v>
      </c>
      <c r="JR26" s="274">
        <v>110</v>
      </c>
      <c r="JS26" s="274">
        <v>123</v>
      </c>
      <c r="JT26" s="274">
        <v>128</v>
      </c>
      <c r="JU26" s="274">
        <v>144</v>
      </c>
      <c r="JV26" s="274">
        <v>133</v>
      </c>
      <c r="JW26" s="274">
        <v>121</v>
      </c>
      <c r="JX26" s="274">
        <v>164</v>
      </c>
      <c r="JY26" s="98">
        <v>210</v>
      </c>
      <c r="JZ26" s="98">
        <v>297</v>
      </c>
      <c r="KA26" s="274">
        <v>454</v>
      </c>
      <c r="KB26" s="274">
        <v>334</v>
      </c>
      <c r="KC26" s="274">
        <v>395</v>
      </c>
      <c r="KD26" s="274">
        <v>282</v>
      </c>
      <c r="KE26" s="274">
        <v>189</v>
      </c>
      <c r="KF26" s="274">
        <v>156</v>
      </c>
      <c r="KG26" s="274">
        <v>176</v>
      </c>
      <c r="KH26" s="274">
        <v>187</v>
      </c>
      <c r="KI26" s="274">
        <v>162</v>
      </c>
      <c r="KJ26" s="274">
        <v>180</v>
      </c>
      <c r="KK26" s="274">
        <v>208</v>
      </c>
      <c r="KL26" s="274">
        <v>274</v>
      </c>
      <c r="KM26" s="274">
        <v>205</v>
      </c>
      <c r="KN26" s="274">
        <v>139</v>
      </c>
      <c r="KO26" s="181">
        <v>161</v>
      </c>
      <c r="KP26" s="274">
        <v>172</v>
      </c>
      <c r="KQ26" s="274">
        <v>173</v>
      </c>
      <c r="KR26" s="274">
        <v>144</v>
      </c>
      <c r="KS26" s="274">
        <v>137</v>
      </c>
      <c r="KT26" s="274">
        <v>165</v>
      </c>
      <c r="KU26" s="274">
        <v>134</v>
      </c>
      <c r="KV26" s="274">
        <v>117</v>
      </c>
      <c r="KW26" s="274">
        <v>121</v>
      </c>
      <c r="KX26" s="274">
        <v>154</v>
      </c>
      <c r="KY26" s="274">
        <v>124</v>
      </c>
      <c r="KZ26" s="274">
        <v>165</v>
      </c>
      <c r="LA26" s="274">
        <v>174</v>
      </c>
      <c r="LB26" s="274">
        <v>168</v>
      </c>
      <c r="LC26" s="98">
        <v>192</v>
      </c>
      <c r="LD26" s="274">
        <v>177</v>
      </c>
      <c r="LE26" s="274">
        <v>117</v>
      </c>
      <c r="LF26" s="274">
        <v>92</v>
      </c>
      <c r="LG26" s="274">
        <v>124</v>
      </c>
      <c r="LH26" s="274">
        <v>118</v>
      </c>
      <c r="LI26" s="274">
        <v>106</v>
      </c>
      <c r="LJ26" s="274">
        <v>110</v>
      </c>
      <c r="LK26" s="274">
        <v>112</v>
      </c>
      <c r="LL26" s="274">
        <v>114</v>
      </c>
      <c r="LM26" s="274">
        <v>114</v>
      </c>
      <c r="LN26" s="274">
        <v>126</v>
      </c>
      <c r="LO26" s="274">
        <v>121</v>
      </c>
      <c r="LP26" s="274">
        <v>133</v>
      </c>
      <c r="LQ26" s="274">
        <v>126</v>
      </c>
      <c r="LR26" s="274">
        <v>91</v>
      </c>
      <c r="LS26" s="274">
        <v>114</v>
      </c>
      <c r="LT26" s="274">
        <v>104</v>
      </c>
      <c r="LU26" s="274">
        <v>128</v>
      </c>
      <c r="LV26" s="274">
        <v>104</v>
      </c>
      <c r="LW26" s="274">
        <v>128</v>
      </c>
      <c r="LX26" s="274">
        <v>96</v>
      </c>
      <c r="LY26" s="274">
        <v>145</v>
      </c>
      <c r="LZ26" s="274">
        <v>255</v>
      </c>
      <c r="MA26" s="274">
        <v>399</v>
      </c>
      <c r="MB26" s="274">
        <v>317</v>
      </c>
      <c r="MC26" s="274">
        <v>237</v>
      </c>
      <c r="MD26" s="274">
        <v>276</v>
      </c>
      <c r="ME26" s="274">
        <v>190</v>
      </c>
      <c r="MF26" s="274">
        <v>154</v>
      </c>
      <c r="MG26" s="274">
        <v>152</v>
      </c>
      <c r="MH26" s="274">
        <v>178</v>
      </c>
      <c r="MI26" s="274">
        <v>161</v>
      </c>
      <c r="MJ26" s="274">
        <v>169</v>
      </c>
      <c r="MK26" s="274">
        <v>169</v>
      </c>
      <c r="ML26" s="274">
        <v>199</v>
      </c>
      <c r="MM26" s="274">
        <v>212</v>
      </c>
      <c r="MN26" s="274">
        <v>126</v>
      </c>
      <c r="MO26" s="274">
        <v>106</v>
      </c>
      <c r="MP26" s="274">
        <v>173</v>
      </c>
      <c r="MQ26" s="274">
        <v>188</v>
      </c>
      <c r="MR26" s="274">
        <v>113</v>
      </c>
      <c r="MS26" s="274">
        <v>117</v>
      </c>
      <c r="MT26" s="274">
        <v>97</v>
      </c>
      <c r="MU26" s="274">
        <v>118</v>
      </c>
      <c r="MV26" s="274">
        <v>99</v>
      </c>
      <c r="MW26" s="274">
        <v>119</v>
      </c>
      <c r="MX26" s="274">
        <v>89</v>
      </c>
      <c r="MY26" s="274">
        <v>178</v>
      </c>
      <c r="MZ26" s="274">
        <v>171</v>
      </c>
      <c r="NA26" s="274">
        <v>141</v>
      </c>
      <c r="NB26" s="274">
        <v>137</v>
      </c>
      <c r="NC26" s="274">
        <v>161</v>
      </c>
      <c r="ND26" s="274">
        <v>163</v>
      </c>
      <c r="NE26" s="274">
        <v>137</v>
      </c>
      <c r="NF26" s="274">
        <v>90</v>
      </c>
      <c r="NG26" s="274">
        <v>101</v>
      </c>
      <c r="NH26" s="274">
        <v>95</v>
      </c>
      <c r="NI26" s="274">
        <v>99</v>
      </c>
      <c r="NJ26" s="169">
        <v>88</v>
      </c>
      <c r="NK26" s="274">
        <v>105</v>
      </c>
      <c r="NL26" s="274">
        <v>100</v>
      </c>
      <c r="NM26" s="274">
        <v>88</v>
      </c>
      <c r="NN26" s="274">
        <v>98</v>
      </c>
      <c r="NO26" s="274">
        <v>127</v>
      </c>
      <c r="NP26" s="274">
        <v>122</v>
      </c>
      <c r="NQ26" s="274">
        <v>141</v>
      </c>
      <c r="NR26" s="274">
        <v>94</v>
      </c>
      <c r="NS26" s="274">
        <v>87</v>
      </c>
      <c r="NT26" s="274">
        <v>94</v>
      </c>
      <c r="NU26" s="274">
        <v>101</v>
      </c>
      <c r="NV26" s="274">
        <v>106</v>
      </c>
      <c r="NW26" s="274">
        <v>68</v>
      </c>
      <c r="NX26" s="274">
        <v>102</v>
      </c>
      <c r="NY26" s="274">
        <v>112</v>
      </c>
      <c r="NZ26" s="274">
        <v>222</v>
      </c>
      <c r="OA26" s="274">
        <v>345</v>
      </c>
      <c r="OB26" s="274">
        <v>290</v>
      </c>
      <c r="OC26" s="274">
        <v>237</v>
      </c>
      <c r="OD26" s="274">
        <v>222</v>
      </c>
      <c r="OE26" s="274">
        <v>158</v>
      </c>
      <c r="OF26" s="274">
        <v>137</v>
      </c>
      <c r="OG26" s="274">
        <v>179</v>
      </c>
      <c r="OH26" s="274">
        <v>157</v>
      </c>
      <c r="OI26" s="274">
        <v>129</v>
      </c>
      <c r="OJ26" s="274">
        <v>140</v>
      </c>
      <c r="OK26" s="274">
        <v>182</v>
      </c>
      <c r="OL26" s="274">
        <v>246</v>
      </c>
      <c r="OM26" s="274">
        <v>162</v>
      </c>
      <c r="ON26" s="274">
        <v>145</v>
      </c>
      <c r="OO26" s="274">
        <v>123</v>
      </c>
      <c r="OP26" s="274">
        <v>124</v>
      </c>
      <c r="OQ26" s="274">
        <v>126</v>
      </c>
      <c r="OR26" s="274">
        <v>101</v>
      </c>
      <c r="OS26" s="274">
        <v>97</v>
      </c>
      <c r="OT26" s="274">
        <v>90</v>
      </c>
      <c r="OU26" s="274">
        <v>102</v>
      </c>
      <c r="OV26" s="274">
        <v>93</v>
      </c>
      <c r="OW26" s="274">
        <v>92</v>
      </c>
      <c r="OX26" s="274">
        <v>70</v>
      </c>
      <c r="OY26" s="274">
        <v>121</v>
      </c>
      <c r="OZ26" s="274">
        <v>127</v>
      </c>
      <c r="PA26" s="274">
        <v>180</v>
      </c>
      <c r="PB26" s="274">
        <v>119</v>
      </c>
      <c r="PC26" s="274">
        <v>103</v>
      </c>
      <c r="PD26" s="274">
        <v>161</v>
      </c>
      <c r="PE26" s="274">
        <v>103</v>
      </c>
      <c r="PF26" s="274">
        <v>91</v>
      </c>
      <c r="PG26" s="274">
        <v>94</v>
      </c>
      <c r="PH26" s="274">
        <v>88</v>
      </c>
      <c r="PI26" s="274">
        <v>81</v>
      </c>
      <c r="PJ26" s="274">
        <v>85</v>
      </c>
      <c r="PK26" s="274">
        <v>99</v>
      </c>
      <c r="PL26" s="274">
        <v>87</v>
      </c>
      <c r="PM26" s="274">
        <v>68</v>
      </c>
      <c r="PN26" s="274">
        <v>85</v>
      </c>
      <c r="PO26" s="274">
        <v>113</v>
      </c>
      <c r="PP26" s="274">
        <v>104</v>
      </c>
      <c r="PQ26" s="274">
        <v>102</v>
      </c>
      <c r="PR26" s="274">
        <v>84</v>
      </c>
      <c r="PS26" s="274">
        <v>68</v>
      </c>
      <c r="PT26" s="274">
        <v>68</v>
      </c>
      <c r="PU26" s="274">
        <v>106</v>
      </c>
      <c r="PV26" s="274">
        <v>68</v>
      </c>
      <c r="PW26" s="274">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28">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29">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29">
        <v>76</v>
      </c>
      <c r="UT26" s="229">
        <v>54</v>
      </c>
      <c r="UU26" s="98">
        <v>64</v>
      </c>
      <c r="UV26" s="98">
        <v>50</v>
      </c>
      <c r="UW26" s="98">
        <v>76</v>
      </c>
      <c r="UX26" s="98">
        <v>45</v>
      </c>
      <c r="UY26" s="229">
        <v>61</v>
      </c>
      <c r="UZ26" s="98">
        <v>91</v>
      </c>
      <c r="VA26" s="98">
        <v>127</v>
      </c>
      <c r="VB26" s="98">
        <v>124</v>
      </c>
      <c r="VC26" s="98">
        <v>60</v>
      </c>
      <c r="VD26" s="245">
        <v>63</v>
      </c>
      <c r="VE26" s="98">
        <v>114</v>
      </c>
      <c r="VF26" s="98">
        <v>82</v>
      </c>
      <c r="VG26" s="98">
        <v>85</v>
      </c>
      <c r="VH26" s="98">
        <v>74</v>
      </c>
      <c r="VI26" s="98">
        <v>84</v>
      </c>
      <c r="VJ26" s="98">
        <v>76</v>
      </c>
      <c r="VK26" s="98">
        <v>66</v>
      </c>
      <c r="VL26" s="98">
        <v>65</v>
      </c>
      <c r="VM26" s="98">
        <v>79</v>
      </c>
      <c r="VN26" s="245">
        <v>86</v>
      </c>
      <c r="VO26" s="264">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74">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74">
        <v>72</v>
      </c>
      <c r="WY26" s="98">
        <v>99</v>
      </c>
      <c r="WZ26" s="29">
        <v>127</v>
      </c>
      <c r="XA26" s="29">
        <v>144</v>
      </c>
      <c r="XB26" s="98">
        <v>157</v>
      </c>
      <c r="XC26" s="98">
        <v>88</v>
      </c>
      <c r="XD26" s="98">
        <v>124</v>
      </c>
      <c r="XE26" s="98">
        <v>101</v>
      </c>
      <c r="XF26" s="98">
        <v>110</v>
      </c>
      <c r="XG26" s="98">
        <v>78</v>
      </c>
      <c r="XH26" s="98">
        <v>93</v>
      </c>
      <c r="XI26" s="98">
        <v>102</v>
      </c>
      <c r="XJ26" s="98">
        <v>83</v>
      </c>
      <c r="XK26" s="229">
        <v>72</v>
      </c>
      <c r="XL26" s="229">
        <v>64</v>
      </c>
      <c r="XM26" s="229">
        <v>88</v>
      </c>
      <c r="XN26" s="229">
        <v>99</v>
      </c>
      <c r="XO26" s="294">
        <v>93</v>
      </c>
      <c r="XP26" s="245">
        <v>126</v>
      </c>
      <c r="XQ26" s="245">
        <v>112</v>
      </c>
      <c r="XR26" s="245">
        <v>88</v>
      </c>
      <c r="XS26" s="245">
        <v>77</v>
      </c>
      <c r="XT26" s="245">
        <v>81</v>
      </c>
      <c r="XU26" s="245">
        <v>74</v>
      </c>
      <c r="XV26" s="229">
        <v>63</v>
      </c>
      <c r="XW26" s="229">
        <v>64</v>
      </c>
      <c r="XX26" s="229">
        <v>91</v>
      </c>
      <c r="XY26" s="229">
        <v>66</v>
      </c>
      <c r="XZ26" s="229">
        <v>91</v>
      </c>
      <c r="YA26" s="229">
        <v>151</v>
      </c>
      <c r="YB26" s="229">
        <v>290</v>
      </c>
      <c r="YC26" s="229">
        <v>289</v>
      </c>
      <c r="YD26" s="229">
        <v>262</v>
      </c>
      <c r="YE26" s="229">
        <v>207</v>
      </c>
      <c r="YF26" s="229">
        <v>139</v>
      </c>
      <c r="YG26" s="229">
        <v>95</v>
      </c>
      <c r="YH26" s="229">
        <v>115</v>
      </c>
      <c r="YI26" s="229">
        <v>134</v>
      </c>
      <c r="YJ26" s="229">
        <v>120</v>
      </c>
      <c r="YK26" s="229">
        <v>149</v>
      </c>
      <c r="YL26" s="229">
        <v>144</v>
      </c>
      <c r="YM26" s="229">
        <v>228</v>
      </c>
      <c r="YN26" s="229">
        <v>131</v>
      </c>
      <c r="YO26" s="229">
        <v>109</v>
      </c>
      <c r="YP26" s="229">
        <v>95</v>
      </c>
      <c r="YQ26" s="229">
        <v>100</v>
      </c>
      <c r="YR26" s="229">
        <v>100</v>
      </c>
      <c r="YS26" s="229">
        <v>86</v>
      </c>
      <c r="YT26" s="275">
        <v>85</v>
      </c>
      <c r="YU26" s="229">
        <v>104</v>
      </c>
      <c r="YV26" s="229">
        <v>98</v>
      </c>
      <c r="YW26" s="229">
        <v>77</v>
      </c>
      <c r="YX26" s="229">
        <v>83</v>
      </c>
      <c r="YY26" s="229">
        <v>59</v>
      </c>
      <c r="YZ26" s="229">
        <v>114</v>
      </c>
      <c r="ZA26" s="229">
        <v>128</v>
      </c>
      <c r="ZB26" s="229">
        <v>178</v>
      </c>
      <c r="ZC26" s="229">
        <v>112</v>
      </c>
      <c r="ZD26" s="229">
        <v>124</v>
      </c>
      <c r="ZE26" s="229">
        <v>99</v>
      </c>
      <c r="ZF26" s="229">
        <v>84</v>
      </c>
      <c r="ZG26" s="229">
        <v>89</v>
      </c>
      <c r="ZH26" s="229">
        <v>93</v>
      </c>
      <c r="ZI26" s="323">
        <v>92</v>
      </c>
      <c r="ZJ26" s="253">
        <v>71</v>
      </c>
      <c r="ZK26" s="253">
        <v>72</v>
      </c>
      <c r="ZL26" s="253">
        <v>62</v>
      </c>
      <c r="ZM26" s="253">
        <v>82</v>
      </c>
      <c r="ZN26" s="253">
        <v>549</v>
      </c>
      <c r="ZO26" s="253">
        <v>4873</v>
      </c>
      <c r="ZP26" s="229">
        <v>4387</v>
      </c>
      <c r="ZQ26" s="253">
        <v>3556</v>
      </c>
      <c r="ZR26" s="253">
        <v>2665</v>
      </c>
      <c r="ZS26" s="253">
        <v>2170</v>
      </c>
      <c r="ZT26" s="253">
        <v>4036</v>
      </c>
      <c r="ZU26" s="253">
        <v>4348</v>
      </c>
      <c r="ZV26" s="253">
        <v>10161</v>
      </c>
      <c r="ZW26" s="253">
        <v>17054</v>
      </c>
      <c r="ZX26" s="253">
        <v>3109</v>
      </c>
      <c r="ZY26" s="253"/>
      <c r="ZZ26" s="253"/>
      <c r="AAA26" s="253"/>
      <c r="AAB26" s="253"/>
      <c r="AAC26" s="253"/>
      <c r="AAD26" s="253"/>
      <c r="AAE26" s="253"/>
      <c r="AAF26" s="253"/>
      <c r="AAG26" s="253"/>
      <c r="AAH26" s="253"/>
      <c r="AAI26" s="253"/>
      <c r="AAJ26" s="253"/>
      <c r="AAK26" s="253"/>
      <c r="AAL26" s="253"/>
      <c r="AAM26" s="253"/>
      <c r="AAN26" s="253"/>
      <c r="AAO26" s="253"/>
      <c r="AAP26" s="253"/>
      <c r="AAQ26" s="253"/>
      <c r="AAR26" s="253"/>
      <c r="AAS26" s="253"/>
      <c r="AAT26" s="253"/>
      <c r="AAU26" s="253"/>
      <c r="AAV26" s="253"/>
      <c r="AAW26" s="253"/>
      <c r="AAX26" s="253"/>
      <c r="AAY26" s="253"/>
      <c r="AAZ26" s="253"/>
      <c r="ABA26" s="253"/>
      <c r="ABB26" s="253"/>
      <c r="ABC26" s="253"/>
      <c r="ABD26" s="253"/>
      <c r="ABE26" s="253"/>
      <c r="ABF26" s="253"/>
      <c r="ABG26" s="253"/>
      <c r="ABH26" s="253"/>
      <c r="ABI26" s="253"/>
      <c r="ABJ26" s="253"/>
      <c r="ABK26" s="253"/>
      <c r="ABL26" s="253"/>
      <c r="ABM26" s="253"/>
      <c r="ABN26" s="253"/>
      <c r="ABO26" s="253"/>
      <c r="ABP26" s="253"/>
      <c r="ABQ26" s="253"/>
      <c r="ABR26" s="253"/>
      <c r="ABS26" s="253"/>
      <c r="ABT26" s="253"/>
      <c r="ABU26" s="253"/>
      <c r="ABV26" s="253"/>
      <c r="ABW26" s="253"/>
      <c r="ABX26" s="253"/>
      <c r="ABY26" s="253"/>
      <c r="ABZ26" s="253"/>
      <c r="ACA26" s="253"/>
      <c r="ACB26" s="253"/>
      <c r="ACC26" s="253"/>
      <c r="ACD26" s="253"/>
      <c r="ACE26" s="253"/>
      <c r="ACF26" s="253"/>
      <c r="ACG26" s="253"/>
      <c r="ACH26" s="253"/>
      <c r="ACI26" s="253"/>
      <c r="ACJ26" s="253"/>
      <c r="ACK26" s="253"/>
      <c r="ACL26" s="253"/>
      <c r="ACM26" s="253"/>
      <c r="ACN26" s="253"/>
      <c r="ACO26" s="253"/>
      <c r="ACP26" s="253"/>
      <c r="ACQ26" s="253"/>
      <c r="ACR26" s="253"/>
      <c r="ACS26" s="253"/>
      <c r="ACT26" s="253"/>
      <c r="ACU26" s="253"/>
      <c r="ACV26" s="253"/>
      <c r="ACW26" s="253"/>
      <c r="ACX26" s="253"/>
      <c r="ACY26" s="253"/>
      <c r="ACZ26" s="253"/>
      <c r="ADA26" s="253"/>
      <c r="ADB26" s="253"/>
      <c r="ADC26" s="253"/>
      <c r="ADD26" s="253"/>
      <c r="ADE26" s="253"/>
      <c r="ADF26" s="253"/>
      <c r="ADG26" s="253"/>
      <c r="ADH26" s="253"/>
      <c r="ADI26" s="253"/>
    </row>
    <row r="27" spans="1:16383" s="98" customFormat="1" ht="12.75" customHeight="1" x14ac:dyDescent="0.2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31">
        <v>468</v>
      </c>
      <c r="BH27" s="10">
        <v>397</v>
      </c>
      <c r="BI27" s="10">
        <v>374</v>
      </c>
      <c r="BJ27" s="10">
        <v>429</v>
      </c>
      <c r="BK27" s="10">
        <v>493</v>
      </c>
      <c r="BL27" s="231">
        <v>436</v>
      </c>
      <c r="BM27" s="231">
        <v>388</v>
      </c>
      <c r="BN27" s="14">
        <v>367</v>
      </c>
      <c r="BO27" s="14">
        <v>603</v>
      </c>
      <c r="BP27" s="231">
        <v>498</v>
      </c>
      <c r="BQ27" s="231">
        <v>420</v>
      </c>
      <c r="BR27" s="231">
        <v>352</v>
      </c>
      <c r="BS27" s="231">
        <v>433</v>
      </c>
      <c r="BT27" s="231">
        <v>416</v>
      </c>
      <c r="BU27" s="231">
        <v>408</v>
      </c>
      <c r="BV27" s="231">
        <v>409</v>
      </c>
      <c r="BW27" s="232">
        <v>434</v>
      </c>
      <c r="BX27" s="232">
        <v>636</v>
      </c>
      <c r="BY27" s="232">
        <v>531</v>
      </c>
      <c r="BZ27" s="232">
        <v>553</v>
      </c>
      <c r="CA27" s="233">
        <v>537</v>
      </c>
      <c r="CB27" s="233">
        <v>450</v>
      </c>
      <c r="CC27" s="231">
        <v>571</v>
      </c>
      <c r="CD27" s="231">
        <v>423</v>
      </c>
      <c r="CE27" s="231">
        <v>434</v>
      </c>
      <c r="CF27" s="14">
        <v>446</v>
      </c>
      <c r="CG27" s="231">
        <v>487</v>
      </c>
      <c r="CH27" s="233">
        <v>391</v>
      </c>
      <c r="CI27" s="233">
        <v>417</v>
      </c>
      <c r="CJ27" s="231">
        <v>395</v>
      </c>
      <c r="CK27" s="233">
        <v>407</v>
      </c>
      <c r="CL27" s="233">
        <v>474</v>
      </c>
      <c r="CM27" s="233">
        <v>412</v>
      </c>
      <c r="CN27" s="233">
        <v>426</v>
      </c>
      <c r="CO27" s="233">
        <v>535</v>
      </c>
      <c r="CP27" s="233">
        <v>545</v>
      </c>
      <c r="CQ27" s="231">
        <v>480</v>
      </c>
      <c r="CR27" s="233">
        <v>476</v>
      </c>
      <c r="CS27" s="233">
        <v>513</v>
      </c>
      <c r="CT27" s="233">
        <v>596</v>
      </c>
      <c r="CU27" s="231">
        <v>546</v>
      </c>
      <c r="CV27" s="233">
        <v>603</v>
      </c>
      <c r="CW27" s="233">
        <v>571</v>
      </c>
      <c r="CX27" s="233">
        <v>636</v>
      </c>
      <c r="CY27" s="233">
        <v>570</v>
      </c>
      <c r="CZ27" s="231">
        <v>404</v>
      </c>
      <c r="DA27" s="233">
        <v>568</v>
      </c>
      <c r="DB27" s="154">
        <v>551</v>
      </c>
      <c r="DC27" s="233">
        <v>817</v>
      </c>
      <c r="DD27" s="233">
        <v>761</v>
      </c>
      <c r="DE27" s="233">
        <v>610</v>
      </c>
      <c r="DF27" s="233">
        <v>659</v>
      </c>
      <c r="DG27" s="233">
        <v>714</v>
      </c>
      <c r="DH27" s="233">
        <v>694</v>
      </c>
      <c r="DI27" s="231">
        <v>567</v>
      </c>
      <c r="DJ27" s="231">
        <v>619</v>
      </c>
      <c r="DK27" s="231">
        <v>679</v>
      </c>
      <c r="DL27" s="231">
        <v>609</v>
      </c>
      <c r="DM27" s="231">
        <v>600</v>
      </c>
      <c r="DN27" s="231">
        <v>631</v>
      </c>
      <c r="DO27" s="231">
        <v>866</v>
      </c>
      <c r="DP27" s="231">
        <v>732</v>
      </c>
      <c r="DQ27" s="231">
        <v>577</v>
      </c>
      <c r="DR27" s="231">
        <v>633</v>
      </c>
      <c r="DS27" s="231">
        <v>641</v>
      </c>
      <c r="DT27" s="231">
        <v>510</v>
      </c>
      <c r="DU27" s="231">
        <v>581</v>
      </c>
      <c r="DV27" s="231">
        <v>595</v>
      </c>
      <c r="DW27" s="231">
        <v>632</v>
      </c>
      <c r="DX27" s="231">
        <v>903</v>
      </c>
      <c r="DY27" s="231">
        <v>751</v>
      </c>
      <c r="DZ27" s="231">
        <v>735</v>
      </c>
      <c r="EA27" s="231">
        <v>817</v>
      </c>
      <c r="EB27" s="231">
        <v>727</v>
      </c>
      <c r="EC27" s="14">
        <v>973</v>
      </c>
      <c r="ED27" s="231">
        <v>697</v>
      </c>
      <c r="EE27" s="231">
        <v>637</v>
      </c>
      <c r="EF27" s="234">
        <v>654</v>
      </c>
      <c r="EG27" s="234">
        <v>750</v>
      </c>
      <c r="EH27" s="235">
        <v>671</v>
      </c>
      <c r="EI27" s="231">
        <v>606</v>
      </c>
      <c r="EJ27" s="234">
        <v>629</v>
      </c>
      <c r="EK27" s="234">
        <v>712</v>
      </c>
      <c r="EL27" s="234">
        <v>574</v>
      </c>
      <c r="EM27" s="234">
        <v>661</v>
      </c>
      <c r="EN27" s="234">
        <v>674</v>
      </c>
      <c r="EO27" s="234">
        <v>740</v>
      </c>
      <c r="EP27" s="234">
        <v>819</v>
      </c>
      <c r="EQ27" s="234">
        <v>680</v>
      </c>
      <c r="ER27" s="234">
        <v>776</v>
      </c>
      <c r="ES27" s="234">
        <v>711</v>
      </c>
      <c r="ET27" s="234">
        <v>1004</v>
      </c>
      <c r="EU27" s="234">
        <v>664</v>
      </c>
      <c r="EV27" s="231">
        <v>733</v>
      </c>
      <c r="EW27" s="234">
        <v>486</v>
      </c>
      <c r="EX27" s="150">
        <v>833</v>
      </c>
      <c r="EY27" s="234">
        <v>580</v>
      </c>
      <c r="EZ27" s="234">
        <v>689</v>
      </c>
      <c r="FA27" s="234">
        <v>772</v>
      </c>
      <c r="FB27" s="234">
        <v>690</v>
      </c>
      <c r="FC27" s="234">
        <v>859</v>
      </c>
      <c r="FD27" s="234">
        <v>793</v>
      </c>
      <c r="FE27" s="234">
        <v>636</v>
      </c>
      <c r="FF27" s="234">
        <v>662</v>
      </c>
      <c r="FG27" s="234">
        <v>721</v>
      </c>
      <c r="FH27" s="222">
        <v>686</v>
      </c>
      <c r="FI27" s="234">
        <v>585</v>
      </c>
      <c r="FJ27" s="234">
        <v>660</v>
      </c>
      <c r="FK27" s="236">
        <v>692</v>
      </c>
      <c r="FL27" s="150">
        <v>632</v>
      </c>
      <c r="FM27" s="235">
        <v>632</v>
      </c>
      <c r="FN27" s="235">
        <v>620</v>
      </c>
      <c r="FO27" s="235">
        <v>871</v>
      </c>
      <c r="FP27" s="235">
        <v>766</v>
      </c>
      <c r="FQ27" s="235">
        <v>668</v>
      </c>
      <c r="FR27" s="151">
        <v>642</v>
      </c>
      <c r="FS27" s="235">
        <v>636</v>
      </c>
      <c r="FT27" s="154">
        <v>663</v>
      </c>
      <c r="FU27" s="237">
        <v>628</v>
      </c>
      <c r="FV27" s="151">
        <v>655</v>
      </c>
      <c r="FW27" s="231">
        <v>767</v>
      </c>
      <c r="FX27" s="231">
        <v>799</v>
      </c>
      <c r="FY27" s="231">
        <v>832</v>
      </c>
      <c r="FZ27" s="231">
        <v>755</v>
      </c>
      <c r="GA27" s="231">
        <v>687</v>
      </c>
      <c r="GB27" s="231">
        <v>772</v>
      </c>
      <c r="GC27" s="231">
        <v>745</v>
      </c>
      <c r="GD27" s="231">
        <v>774</v>
      </c>
      <c r="GE27" s="274">
        <v>734</v>
      </c>
      <c r="GF27" s="274">
        <v>647</v>
      </c>
      <c r="GG27" s="274">
        <v>704</v>
      </c>
      <c r="GH27" s="274">
        <v>646</v>
      </c>
      <c r="GI27" s="274">
        <v>670</v>
      </c>
      <c r="GJ27" s="274">
        <v>663</v>
      </c>
      <c r="GK27" s="274">
        <v>804</v>
      </c>
      <c r="GL27" s="274">
        <v>630</v>
      </c>
      <c r="GM27" s="274">
        <v>668</v>
      </c>
      <c r="GN27" s="225">
        <v>655</v>
      </c>
      <c r="GO27" s="274">
        <v>695</v>
      </c>
      <c r="GP27" s="226">
        <v>801</v>
      </c>
      <c r="GQ27" s="274">
        <v>672</v>
      </c>
      <c r="GR27" s="274">
        <v>701</v>
      </c>
      <c r="GS27" s="274">
        <v>915</v>
      </c>
      <c r="GT27" s="274">
        <v>963</v>
      </c>
      <c r="GU27" s="274">
        <v>749</v>
      </c>
      <c r="GV27" s="274">
        <v>734</v>
      </c>
      <c r="GW27" s="274">
        <v>412</v>
      </c>
      <c r="GX27" s="274">
        <v>831</v>
      </c>
      <c r="GY27" s="274">
        <v>691</v>
      </c>
      <c r="GZ27" s="274">
        <v>769</v>
      </c>
      <c r="HA27" s="274">
        <v>821</v>
      </c>
      <c r="HB27" s="274">
        <v>684</v>
      </c>
      <c r="HC27" s="274">
        <v>1092</v>
      </c>
      <c r="HD27" s="274">
        <v>804</v>
      </c>
      <c r="HE27" s="274">
        <v>702</v>
      </c>
      <c r="HF27" s="274">
        <v>707</v>
      </c>
      <c r="HG27" s="274">
        <v>663</v>
      </c>
      <c r="HH27" s="274">
        <v>568</v>
      </c>
      <c r="HI27" s="274">
        <v>563</v>
      </c>
      <c r="HJ27" s="274">
        <v>502</v>
      </c>
      <c r="HK27" s="274">
        <v>666</v>
      </c>
      <c r="HL27" s="274">
        <v>696</v>
      </c>
      <c r="HM27" s="274">
        <v>588</v>
      </c>
      <c r="HN27" s="274">
        <v>580</v>
      </c>
      <c r="HO27" s="274">
        <v>616</v>
      </c>
      <c r="HP27" s="274">
        <v>939</v>
      </c>
      <c r="HQ27" s="274">
        <v>657</v>
      </c>
      <c r="HR27" s="274">
        <v>689</v>
      </c>
      <c r="HS27" s="274">
        <v>648</v>
      </c>
      <c r="HT27" s="274">
        <v>668</v>
      </c>
      <c r="HU27" s="274">
        <v>683</v>
      </c>
      <c r="HV27" s="274">
        <v>588</v>
      </c>
      <c r="HW27" s="274">
        <v>681</v>
      </c>
      <c r="HX27" s="274">
        <v>761</v>
      </c>
      <c r="HY27" s="274">
        <v>792</v>
      </c>
      <c r="HZ27" s="274">
        <v>765</v>
      </c>
      <c r="IA27" s="274">
        <v>704</v>
      </c>
      <c r="IB27" s="274">
        <v>774</v>
      </c>
      <c r="IC27" s="274">
        <v>731</v>
      </c>
      <c r="ID27" s="274">
        <v>696</v>
      </c>
      <c r="IE27" s="274">
        <v>661</v>
      </c>
      <c r="IF27" s="274">
        <v>634</v>
      </c>
      <c r="IG27" s="274">
        <v>649</v>
      </c>
      <c r="IH27" s="274">
        <v>731</v>
      </c>
      <c r="II27" s="274">
        <v>686</v>
      </c>
      <c r="IJ27" s="274">
        <v>537</v>
      </c>
      <c r="IK27" s="274">
        <v>714</v>
      </c>
      <c r="IL27" s="274">
        <v>596</v>
      </c>
      <c r="IM27" s="274">
        <v>606</v>
      </c>
      <c r="IN27" s="274">
        <v>606</v>
      </c>
      <c r="IO27" s="274">
        <v>645</v>
      </c>
      <c r="IP27" s="274">
        <v>832</v>
      </c>
      <c r="IQ27" s="274">
        <v>681</v>
      </c>
      <c r="IR27" s="274">
        <v>742</v>
      </c>
      <c r="IS27" s="274">
        <v>772</v>
      </c>
      <c r="IT27" s="274">
        <v>966</v>
      </c>
      <c r="IU27" s="274">
        <v>650</v>
      </c>
      <c r="IV27" s="274">
        <v>755</v>
      </c>
      <c r="IW27" s="274">
        <v>477</v>
      </c>
      <c r="IX27" s="274">
        <v>811</v>
      </c>
      <c r="IY27" s="274">
        <v>632</v>
      </c>
      <c r="IZ27" s="274">
        <v>669</v>
      </c>
      <c r="JA27" s="274">
        <v>817</v>
      </c>
      <c r="JB27" s="274">
        <v>660</v>
      </c>
      <c r="JC27" s="274">
        <v>909</v>
      </c>
      <c r="JD27" s="274">
        <v>721</v>
      </c>
      <c r="JE27" s="227">
        <v>608</v>
      </c>
      <c r="JF27" s="98">
        <v>749</v>
      </c>
      <c r="JG27" s="274">
        <v>680</v>
      </c>
      <c r="JH27" s="274">
        <v>649</v>
      </c>
      <c r="JI27" s="274">
        <v>623</v>
      </c>
      <c r="JJ27" s="274">
        <v>534</v>
      </c>
      <c r="JK27" s="274">
        <v>612</v>
      </c>
      <c r="JL27" s="274">
        <v>640</v>
      </c>
      <c r="JM27" s="98">
        <v>593</v>
      </c>
      <c r="JN27" s="274">
        <v>601</v>
      </c>
      <c r="JO27" s="274">
        <v>635</v>
      </c>
      <c r="JP27" s="274">
        <v>933</v>
      </c>
      <c r="JQ27" s="274">
        <v>652</v>
      </c>
      <c r="JR27" s="274">
        <v>611</v>
      </c>
      <c r="JS27" s="274">
        <v>508</v>
      </c>
      <c r="JT27" s="274">
        <v>722</v>
      </c>
      <c r="JU27" s="274">
        <v>602</v>
      </c>
      <c r="JV27" s="274">
        <v>577</v>
      </c>
      <c r="JW27" s="274">
        <v>688</v>
      </c>
      <c r="JX27" s="274">
        <v>758</v>
      </c>
      <c r="JY27" s="98">
        <v>719</v>
      </c>
      <c r="JZ27" s="98">
        <v>725</v>
      </c>
      <c r="KA27" s="274">
        <v>720</v>
      </c>
      <c r="KB27" s="274">
        <v>667</v>
      </c>
      <c r="KC27" s="274">
        <v>716</v>
      </c>
      <c r="KD27" s="274">
        <v>739</v>
      </c>
      <c r="KE27" s="274">
        <v>579</v>
      </c>
      <c r="KF27" s="274">
        <v>549</v>
      </c>
      <c r="KG27" s="274">
        <v>653</v>
      </c>
      <c r="KH27" s="274">
        <v>579</v>
      </c>
      <c r="KI27" s="274">
        <v>551</v>
      </c>
      <c r="KJ27" s="274">
        <v>563</v>
      </c>
      <c r="KK27" s="274">
        <v>586</v>
      </c>
      <c r="KL27" s="274">
        <v>664</v>
      </c>
      <c r="KM27" s="274">
        <v>615</v>
      </c>
      <c r="KN27" s="274">
        <v>560</v>
      </c>
      <c r="KO27" s="181">
        <v>622</v>
      </c>
      <c r="KP27" s="274">
        <v>662</v>
      </c>
      <c r="KQ27" s="274">
        <v>711</v>
      </c>
      <c r="KR27" s="274">
        <v>588</v>
      </c>
      <c r="KS27" s="274">
        <v>570</v>
      </c>
      <c r="KT27" s="274">
        <v>774</v>
      </c>
      <c r="KU27" s="274">
        <v>791</v>
      </c>
      <c r="KV27" s="274">
        <v>641</v>
      </c>
      <c r="KW27" s="274">
        <v>487</v>
      </c>
      <c r="KX27" s="274">
        <v>721</v>
      </c>
      <c r="KY27" s="274">
        <v>645</v>
      </c>
      <c r="KZ27" s="274">
        <v>582</v>
      </c>
      <c r="LA27" s="274">
        <v>721</v>
      </c>
      <c r="LB27" s="274">
        <v>622</v>
      </c>
      <c r="LC27" s="98">
        <v>725</v>
      </c>
      <c r="LD27" s="274">
        <v>711</v>
      </c>
      <c r="LE27" s="274">
        <v>583</v>
      </c>
      <c r="LF27" s="274">
        <v>512</v>
      </c>
      <c r="LG27" s="274">
        <v>578</v>
      </c>
      <c r="LH27" s="274">
        <v>567</v>
      </c>
      <c r="LI27" s="274">
        <v>560</v>
      </c>
      <c r="LJ27" s="274">
        <v>486</v>
      </c>
      <c r="LK27" s="274">
        <v>588</v>
      </c>
      <c r="LL27" s="274">
        <v>535</v>
      </c>
      <c r="LM27" s="274">
        <v>545</v>
      </c>
      <c r="LN27" s="274">
        <v>517</v>
      </c>
      <c r="LO27" s="274">
        <v>568</v>
      </c>
      <c r="LP27" s="274">
        <v>792</v>
      </c>
      <c r="LQ27" s="274">
        <v>681</v>
      </c>
      <c r="LR27" s="274">
        <v>539</v>
      </c>
      <c r="LS27" s="274">
        <v>503</v>
      </c>
      <c r="LT27" s="274">
        <v>568</v>
      </c>
      <c r="LU27" s="274">
        <v>603</v>
      </c>
      <c r="LV27" s="274">
        <v>560</v>
      </c>
      <c r="LW27" s="274">
        <v>554</v>
      </c>
      <c r="LX27" s="274">
        <v>623</v>
      </c>
      <c r="LY27" s="274">
        <v>704</v>
      </c>
      <c r="LZ27" s="274">
        <v>715</v>
      </c>
      <c r="MA27" s="274">
        <v>604</v>
      </c>
      <c r="MB27" s="274">
        <v>687</v>
      </c>
      <c r="MC27" s="274">
        <v>675</v>
      </c>
      <c r="MD27" s="274">
        <v>686</v>
      </c>
      <c r="ME27" s="274">
        <v>589</v>
      </c>
      <c r="MF27" s="274">
        <v>537</v>
      </c>
      <c r="MG27" s="274">
        <v>554</v>
      </c>
      <c r="MH27" s="274">
        <v>579</v>
      </c>
      <c r="MI27" s="274">
        <v>557</v>
      </c>
      <c r="MJ27" s="274">
        <v>496</v>
      </c>
      <c r="MK27" s="274">
        <v>503</v>
      </c>
      <c r="ML27" s="274">
        <v>454</v>
      </c>
      <c r="MM27" s="274">
        <v>617</v>
      </c>
      <c r="MN27" s="274">
        <v>481</v>
      </c>
      <c r="MO27" s="274">
        <v>476</v>
      </c>
      <c r="MP27" s="274">
        <v>660</v>
      </c>
      <c r="MQ27" s="274">
        <v>693</v>
      </c>
      <c r="MR27" s="274">
        <v>702</v>
      </c>
      <c r="MS27" s="274">
        <v>585</v>
      </c>
      <c r="MT27" s="274">
        <v>679</v>
      </c>
      <c r="MU27" s="274">
        <v>731</v>
      </c>
      <c r="MV27" s="274">
        <v>550</v>
      </c>
      <c r="MW27" s="274">
        <v>569</v>
      </c>
      <c r="MX27" s="274">
        <v>421</v>
      </c>
      <c r="MY27" s="274">
        <v>703</v>
      </c>
      <c r="MZ27" s="274">
        <v>574</v>
      </c>
      <c r="NA27" s="274">
        <v>529</v>
      </c>
      <c r="NB27" s="274">
        <v>735</v>
      </c>
      <c r="NC27" s="274">
        <v>715</v>
      </c>
      <c r="ND27" s="274">
        <v>710</v>
      </c>
      <c r="NE27" s="274">
        <v>587</v>
      </c>
      <c r="NF27" s="274">
        <v>523</v>
      </c>
      <c r="NG27" s="274">
        <v>589</v>
      </c>
      <c r="NH27" s="274">
        <v>577</v>
      </c>
      <c r="NI27" s="274">
        <v>494</v>
      </c>
      <c r="NJ27" s="169">
        <v>489</v>
      </c>
      <c r="NK27" s="274">
        <v>544</v>
      </c>
      <c r="NL27" s="274">
        <v>587</v>
      </c>
      <c r="NM27" s="274">
        <v>537</v>
      </c>
      <c r="NN27" s="274">
        <v>461</v>
      </c>
      <c r="NO27" s="274">
        <v>495</v>
      </c>
      <c r="NP27" s="274">
        <v>731</v>
      </c>
      <c r="NQ27" s="274">
        <v>774</v>
      </c>
      <c r="NR27" s="274">
        <v>493</v>
      </c>
      <c r="NS27" s="274">
        <v>526</v>
      </c>
      <c r="NT27" s="274">
        <v>554</v>
      </c>
      <c r="NU27" s="274">
        <v>534</v>
      </c>
      <c r="NV27" s="274">
        <v>503</v>
      </c>
      <c r="NW27" s="274">
        <v>480</v>
      </c>
      <c r="NX27" s="274">
        <v>557</v>
      </c>
      <c r="NY27" s="274">
        <v>637</v>
      </c>
      <c r="NZ27" s="274">
        <v>721</v>
      </c>
      <c r="OA27" s="274">
        <v>649</v>
      </c>
      <c r="OB27" s="274">
        <v>605</v>
      </c>
      <c r="OC27" s="274">
        <v>577</v>
      </c>
      <c r="OD27" s="274">
        <v>631</v>
      </c>
      <c r="OE27" s="274">
        <v>479</v>
      </c>
      <c r="OF27" s="274">
        <v>543</v>
      </c>
      <c r="OG27" s="274">
        <v>502</v>
      </c>
      <c r="OH27" s="274">
        <v>524</v>
      </c>
      <c r="OI27" s="274">
        <v>499</v>
      </c>
      <c r="OJ27" s="274">
        <v>427</v>
      </c>
      <c r="OK27" s="274">
        <v>479</v>
      </c>
      <c r="OL27" s="274">
        <v>591</v>
      </c>
      <c r="OM27" s="274">
        <v>515</v>
      </c>
      <c r="ON27" s="274">
        <v>510</v>
      </c>
      <c r="OO27" s="274">
        <v>452</v>
      </c>
      <c r="OP27" s="274">
        <v>575</v>
      </c>
      <c r="OQ27" s="274">
        <v>522</v>
      </c>
      <c r="OR27" s="274">
        <v>427</v>
      </c>
      <c r="OS27" s="274">
        <v>499</v>
      </c>
      <c r="OT27" s="274">
        <v>655</v>
      </c>
      <c r="OU27" s="274">
        <v>553</v>
      </c>
      <c r="OV27" s="274">
        <v>492</v>
      </c>
      <c r="OW27" s="274">
        <v>656</v>
      </c>
      <c r="OX27" s="274">
        <v>404</v>
      </c>
      <c r="OY27" s="274">
        <v>551</v>
      </c>
      <c r="OZ27" s="274">
        <v>447</v>
      </c>
      <c r="PA27" s="274">
        <v>589</v>
      </c>
      <c r="PB27" s="274">
        <v>580</v>
      </c>
      <c r="PC27" s="274">
        <v>524</v>
      </c>
      <c r="PD27" s="274">
        <v>649</v>
      </c>
      <c r="PE27" s="274">
        <v>547</v>
      </c>
      <c r="PF27" s="274">
        <v>437</v>
      </c>
      <c r="PG27" s="274">
        <v>466</v>
      </c>
      <c r="PH27" s="274">
        <v>467</v>
      </c>
      <c r="PI27" s="274">
        <v>413</v>
      </c>
      <c r="PJ27" s="274">
        <v>375</v>
      </c>
      <c r="PK27" s="274">
        <v>424</v>
      </c>
      <c r="PL27" s="274">
        <v>511</v>
      </c>
      <c r="PM27" s="274">
        <v>439</v>
      </c>
      <c r="PN27" s="274">
        <v>420</v>
      </c>
      <c r="PO27" s="274">
        <v>412</v>
      </c>
      <c r="PP27" s="274">
        <v>547</v>
      </c>
      <c r="PQ27" s="274">
        <v>598</v>
      </c>
      <c r="PR27" s="274">
        <v>505</v>
      </c>
      <c r="PS27" s="274">
        <v>428</v>
      </c>
      <c r="PT27" s="274">
        <v>458</v>
      </c>
      <c r="PU27" s="274">
        <v>451</v>
      </c>
      <c r="PV27" s="274">
        <v>476</v>
      </c>
      <c r="PW27" s="274">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28">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29">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29">
        <v>329</v>
      </c>
      <c r="UT27" s="229">
        <v>322</v>
      </c>
      <c r="UU27" s="98">
        <v>364</v>
      </c>
      <c r="UV27" s="98">
        <v>296</v>
      </c>
      <c r="UW27" s="98">
        <v>429</v>
      </c>
      <c r="UX27" s="98">
        <v>343</v>
      </c>
      <c r="UY27" s="229">
        <v>409</v>
      </c>
      <c r="UZ27" s="98">
        <v>362</v>
      </c>
      <c r="VA27" s="98">
        <v>374</v>
      </c>
      <c r="VB27" s="98">
        <v>520</v>
      </c>
      <c r="VC27" s="98">
        <v>340</v>
      </c>
      <c r="VD27" s="245">
        <v>375</v>
      </c>
      <c r="VE27" s="98">
        <v>514</v>
      </c>
      <c r="VF27" s="98">
        <v>392</v>
      </c>
      <c r="VG27" s="98">
        <v>435</v>
      </c>
      <c r="VH27" s="98">
        <v>401</v>
      </c>
      <c r="VI27" s="98">
        <v>455</v>
      </c>
      <c r="VJ27" s="98">
        <v>383</v>
      </c>
      <c r="VK27" s="98">
        <v>351</v>
      </c>
      <c r="VL27" s="98">
        <v>430</v>
      </c>
      <c r="VM27" s="98">
        <v>419</v>
      </c>
      <c r="VN27" s="245">
        <v>394</v>
      </c>
      <c r="VO27" s="264">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74">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74">
        <v>472</v>
      </c>
      <c r="WY27" s="98">
        <v>482</v>
      </c>
      <c r="WZ27" s="29">
        <v>438</v>
      </c>
      <c r="XA27" s="29">
        <v>453</v>
      </c>
      <c r="XB27" s="98">
        <v>505</v>
      </c>
      <c r="XC27" s="98">
        <v>420</v>
      </c>
      <c r="XD27" s="98">
        <v>490</v>
      </c>
      <c r="XE27" s="98">
        <v>475</v>
      </c>
      <c r="XF27" s="98">
        <v>398</v>
      </c>
      <c r="XG27" s="98">
        <v>349</v>
      </c>
      <c r="XH27" s="98">
        <v>418</v>
      </c>
      <c r="XI27" s="98">
        <v>386</v>
      </c>
      <c r="XJ27" s="98">
        <v>393</v>
      </c>
      <c r="XK27" s="229">
        <v>386</v>
      </c>
      <c r="XL27" s="229">
        <v>351</v>
      </c>
      <c r="XM27" s="229">
        <v>392</v>
      </c>
      <c r="XN27" s="229">
        <v>379</v>
      </c>
      <c r="XO27" s="294">
        <v>414</v>
      </c>
      <c r="XP27" s="245">
        <v>373</v>
      </c>
      <c r="XQ27" s="245">
        <v>571</v>
      </c>
      <c r="XR27" s="245">
        <v>445</v>
      </c>
      <c r="XS27" s="245">
        <v>403</v>
      </c>
      <c r="XT27" s="245">
        <v>450</v>
      </c>
      <c r="XU27" s="245">
        <v>394</v>
      </c>
      <c r="XV27" s="229">
        <v>375</v>
      </c>
      <c r="XW27" s="229">
        <v>360</v>
      </c>
      <c r="XX27" s="229">
        <v>437</v>
      </c>
      <c r="XY27" s="229">
        <v>382</v>
      </c>
      <c r="XZ27" s="229">
        <v>429</v>
      </c>
      <c r="YA27" s="229">
        <v>508</v>
      </c>
      <c r="YB27" s="229">
        <v>521</v>
      </c>
      <c r="YC27" s="229">
        <v>532</v>
      </c>
      <c r="YD27" s="229">
        <v>440</v>
      </c>
      <c r="YE27" s="229">
        <v>526</v>
      </c>
      <c r="YF27" s="229">
        <v>379</v>
      </c>
      <c r="YG27" s="229">
        <v>354</v>
      </c>
      <c r="YH27" s="229">
        <v>399</v>
      </c>
      <c r="YI27" s="229">
        <v>414</v>
      </c>
      <c r="YJ27" s="229">
        <v>382</v>
      </c>
      <c r="YK27" s="229">
        <v>378</v>
      </c>
      <c r="YL27" s="229">
        <v>384</v>
      </c>
      <c r="YM27" s="229">
        <v>351</v>
      </c>
      <c r="YN27" s="229">
        <v>373</v>
      </c>
      <c r="YO27" s="229">
        <v>419</v>
      </c>
      <c r="YP27" s="229">
        <v>365</v>
      </c>
      <c r="YQ27" s="229">
        <v>397</v>
      </c>
      <c r="YR27" s="229">
        <v>469</v>
      </c>
      <c r="YS27" s="229">
        <v>376</v>
      </c>
      <c r="YT27" s="275">
        <v>411</v>
      </c>
      <c r="YU27" s="229">
        <v>421</v>
      </c>
      <c r="YV27" s="229">
        <v>535</v>
      </c>
      <c r="YW27" s="229">
        <v>537</v>
      </c>
      <c r="YX27" s="229">
        <v>497</v>
      </c>
      <c r="YY27" s="229">
        <v>345</v>
      </c>
      <c r="YZ27" s="229">
        <v>514</v>
      </c>
      <c r="ZA27" s="229">
        <v>413</v>
      </c>
      <c r="ZB27" s="229">
        <v>704</v>
      </c>
      <c r="ZC27" s="229">
        <v>518</v>
      </c>
      <c r="ZD27" s="229">
        <v>564</v>
      </c>
      <c r="ZE27" s="229">
        <v>606</v>
      </c>
      <c r="ZF27" s="229">
        <v>626</v>
      </c>
      <c r="ZG27" s="229">
        <v>460</v>
      </c>
      <c r="ZH27" s="229">
        <v>504</v>
      </c>
      <c r="ZI27" s="323">
        <v>448</v>
      </c>
      <c r="ZJ27" s="253">
        <v>402</v>
      </c>
      <c r="ZK27" s="253">
        <v>386</v>
      </c>
      <c r="ZL27" s="253">
        <v>392</v>
      </c>
      <c r="ZM27" s="253">
        <v>453</v>
      </c>
      <c r="ZN27" s="253">
        <v>858</v>
      </c>
      <c r="ZO27" s="253">
        <v>18902</v>
      </c>
      <c r="ZP27" s="229">
        <v>20268</v>
      </c>
      <c r="ZQ27" s="253">
        <v>19462</v>
      </c>
      <c r="ZR27" s="253">
        <v>12783</v>
      </c>
      <c r="ZS27" s="253">
        <v>9134</v>
      </c>
      <c r="ZT27" s="253">
        <v>11241</v>
      </c>
      <c r="ZU27" s="253">
        <v>10508</v>
      </c>
      <c r="ZV27" s="253">
        <v>13326</v>
      </c>
      <c r="ZW27" s="253">
        <v>15937</v>
      </c>
      <c r="ZX27" s="253">
        <v>5313</v>
      </c>
      <c r="ZY27" s="253"/>
      <c r="ZZ27" s="253"/>
      <c r="AAA27" s="253"/>
      <c r="AAB27" s="253"/>
      <c r="AAC27" s="253"/>
      <c r="AAD27" s="253"/>
      <c r="AAE27" s="253"/>
      <c r="AAF27" s="253"/>
      <c r="AAG27" s="253"/>
      <c r="AAH27" s="253"/>
      <c r="AAI27" s="253"/>
      <c r="AAJ27" s="253"/>
      <c r="AAK27" s="253"/>
      <c r="AAL27" s="253"/>
      <c r="AAM27" s="253"/>
      <c r="AAN27" s="253"/>
      <c r="AAO27" s="253"/>
      <c r="AAP27" s="253"/>
      <c r="AAQ27" s="253"/>
      <c r="AAR27" s="253"/>
      <c r="AAS27" s="253"/>
      <c r="AAT27" s="253"/>
      <c r="AAU27" s="253"/>
      <c r="AAV27" s="253"/>
      <c r="AAW27" s="253"/>
      <c r="AAX27" s="253"/>
      <c r="AAY27" s="253"/>
      <c r="AAZ27" s="253"/>
      <c r="ABA27" s="253"/>
      <c r="ABB27" s="253"/>
      <c r="ABC27" s="253"/>
      <c r="ABD27" s="253"/>
      <c r="ABE27" s="253"/>
      <c r="ABF27" s="253"/>
      <c r="ABG27" s="253"/>
      <c r="ABH27" s="253"/>
      <c r="ABI27" s="253"/>
      <c r="ABJ27" s="253"/>
      <c r="ABK27" s="253"/>
      <c r="ABL27" s="253"/>
      <c r="ABM27" s="253"/>
      <c r="ABN27" s="253"/>
      <c r="ABO27" s="253"/>
      <c r="ABP27" s="253"/>
      <c r="ABQ27" s="253"/>
      <c r="ABR27" s="253"/>
      <c r="ABS27" s="253"/>
      <c r="ABT27" s="253"/>
      <c r="ABU27" s="253"/>
      <c r="ABV27" s="253"/>
      <c r="ABW27" s="253"/>
      <c r="ABX27" s="253"/>
      <c r="ABY27" s="253"/>
      <c r="ABZ27" s="253"/>
      <c r="ACA27" s="253"/>
      <c r="ACB27" s="253"/>
      <c r="ACC27" s="253"/>
      <c r="ACD27" s="253"/>
      <c r="ACE27" s="253"/>
      <c r="ACF27" s="253"/>
      <c r="ACG27" s="253"/>
      <c r="ACH27" s="253"/>
      <c r="ACI27" s="253"/>
      <c r="ACJ27" s="253"/>
      <c r="ACK27" s="253"/>
      <c r="ACL27" s="253"/>
      <c r="ACM27" s="253"/>
      <c r="ACN27" s="253"/>
      <c r="ACO27" s="253"/>
      <c r="ACP27" s="253"/>
      <c r="ACQ27" s="253"/>
      <c r="ACR27" s="253"/>
      <c r="ACS27" s="253"/>
      <c r="ACT27" s="253"/>
      <c r="ACU27" s="253"/>
      <c r="ACV27" s="253"/>
      <c r="ACW27" s="253"/>
      <c r="ACX27" s="253"/>
      <c r="ACY27" s="253"/>
      <c r="ACZ27" s="253"/>
      <c r="ADA27" s="253"/>
      <c r="ADB27" s="253"/>
      <c r="ADC27" s="253"/>
      <c r="ADD27" s="253"/>
      <c r="ADE27" s="253"/>
      <c r="ADF27" s="253"/>
      <c r="ADG27" s="253"/>
      <c r="ADH27" s="253"/>
      <c r="ADI27" s="253"/>
    </row>
    <row r="28" spans="1:16383" s="98" customFormat="1" ht="12.75" customHeight="1" x14ac:dyDescent="0.2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31">
        <v>122</v>
      </c>
      <c r="BH28" s="10">
        <v>143</v>
      </c>
      <c r="BI28" s="10">
        <v>95</v>
      </c>
      <c r="BJ28" s="10">
        <v>137</v>
      </c>
      <c r="BK28" s="10">
        <v>170</v>
      </c>
      <c r="BL28" s="231">
        <v>122</v>
      </c>
      <c r="BM28" s="231">
        <v>114</v>
      </c>
      <c r="BN28" s="14">
        <v>124</v>
      </c>
      <c r="BO28" s="14">
        <v>128</v>
      </c>
      <c r="BP28" s="231">
        <v>151</v>
      </c>
      <c r="BQ28" s="231">
        <v>131</v>
      </c>
      <c r="BR28" s="231">
        <v>169</v>
      </c>
      <c r="BS28" s="231">
        <v>155</v>
      </c>
      <c r="BT28" s="231">
        <v>138</v>
      </c>
      <c r="BU28" s="231">
        <v>116</v>
      </c>
      <c r="BV28" s="231">
        <v>104</v>
      </c>
      <c r="BW28" s="232">
        <v>108</v>
      </c>
      <c r="BX28" s="232">
        <v>125</v>
      </c>
      <c r="BY28" s="232">
        <v>175</v>
      </c>
      <c r="BZ28" s="232">
        <v>140</v>
      </c>
      <c r="CA28" s="233">
        <v>100</v>
      </c>
      <c r="CB28" s="233">
        <v>111</v>
      </c>
      <c r="CC28" s="231">
        <v>145</v>
      </c>
      <c r="CD28" s="231">
        <v>122</v>
      </c>
      <c r="CE28" s="231">
        <v>108</v>
      </c>
      <c r="CF28" s="14">
        <v>110</v>
      </c>
      <c r="CG28" s="231">
        <v>148</v>
      </c>
      <c r="CH28" s="233">
        <v>123</v>
      </c>
      <c r="CI28" s="233">
        <v>118</v>
      </c>
      <c r="CJ28" s="231">
        <v>131</v>
      </c>
      <c r="CK28" s="233">
        <v>118</v>
      </c>
      <c r="CL28" s="233">
        <v>120</v>
      </c>
      <c r="CM28" s="233">
        <v>125</v>
      </c>
      <c r="CN28" s="233">
        <v>137</v>
      </c>
      <c r="CO28" s="233">
        <v>173</v>
      </c>
      <c r="CP28" s="233">
        <v>220</v>
      </c>
      <c r="CQ28" s="231">
        <v>227</v>
      </c>
      <c r="CR28" s="233">
        <v>242</v>
      </c>
      <c r="CS28" s="233">
        <v>213</v>
      </c>
      <c r="CT28" s="233">
        <v>258</v>
      </c>
      <c r="CU28" s="231">
        <v>212</v>
      </c>
      <c r="CV28" s="233">
        <v>282</v>
      </c>
      <c r="CW28" s="233">
        <v>216</v>
      </c>
      <c r="CX28" s="233">
        <v>287</v>
      </c>
      <c r="CY28" s="233">
        <v>235</v>
      </c>
      <c r="CZ28" s="231">
        <v>220</v>
      </c>
      <c r="DA28" s="233">
        <v>214</v>
      </c>
      <c r="DB28" s="154">
        <v>273</v>
      </c>
      <c r="DC28" s="233">
        <v>351</v>
      </c>
      <c r="DD28" s="233">
        <v>315</v>
      </c>
      <c r="DE28" s="233">
        <v>189</v>
      </c>
      <c r="DF28" s="233">
        <v>194</v>
      </c>
      <c r="DG28" s="233">
        <v>234</v>
      </c>
      <c r="DH28" s="233">
        <v>259</v>
      </c>
      <c r="DI28" s="231">
        <v>216</v>
      </c>
      <c r="DJ28" s="231">
        <v>211</v>
      </c>
      <c r="DK28" s="231">
        <v>180</v>
      </c>
      <c r="DL28" s="231">
        <v>192</v>
      </c>
      <c r="DM28" s="231">
        <v>167</v>
      </c>
      <c r="DN28" s="231">
        <v>152</v>
      </c>
      <c r="DO28" s="231">
        <v>199</v>
      </c>
      <c r="DP28" s="231">
        <v>201</v>
      </c>
      <c r="DQ28" s="231">
        <v>180</v>
      </c>
      <c r="DR28" s="231">
        <v>213</v>
      </c>
      <c r="DS28" s="231">
        <v>200</v>
      </c>
      <c r="DT28" s="231">
        <v>202</v>
      </c>
      <c r="DU28" s="231">
        <v>230</v>
      </c>
      <c r="DV28" s="231">
        <v>193</v>
      </c>
      <c r="DW28" s="231">
        <v>220</v>
      </c>
      <c r="DX28" s="231">
        <v>192</v>
      </c>
      <c r="DY28" s="231">
        <v>268</v>
      </c>
      <c r="DZ28" s="231">
        <v>214</v>
      </c>
      <c r="EA28" s="231">
        <v>209</v>
      </c>
      <c r="EB28" s="231">
        <v>189</v>
      </c>
      <c r="EC28" s="14">
        <v>251</v>
      </c>
      <c r="ED28" s="231">
        <v>174</v>
      </c>
      <c r="EE28" s="231">
        <v>172</v>
      </c>
      <c r="EF28" s="234">
        <v>168</v>
      </c>
      <c r="EG28" s="234">
        <v>182</v>
      </c>
      <c r="EH28" s="235">
        <v>195</v>
      </c>
      <c r="EI28" s="231">
        <v>207</v>
      </c>
      <c r="EJ28" s="234">
        <v>151</v>
      </c>
      <c r="EK28" s="234">
        <v>166</v>
      </c>
      <c r="EL28" s="234">
        <v>162</v>
      </c>
      <c r="EM28" s="234">
        <v>256</v>
      </c>
      <c r="EN28" s="234">
        <v>225</v>
      </c>
      <c r="EO28" s="234">
        <v>305</v>
      </c>
      <c r="EP28" s="234">
        <v>367</v>
      </c>
      <c r="EQ28" s="234">
        <v>242</v>
      </c>
      <c r="ER28" s="234">
        <v>274</v>
      </c>
      <c r="ES28" s="234">
        <v>262</v>
      </c>
      <c r="ET28" s="234">
        <v>325</v>
      </c>
      <c r="EU28" s="234">
        <v>232</v>
      </c>
      <c r="EV28" s="231">
        <v>272</v>
      </c>
      <c r="EW28" s="234">
        <v>193</v>
      </c>
      <c r="EX28" s="150">
        <v>318</v>
      </c>
      <c r="EY28" s="234">
        <v>236</v>
      </c>
      <c r="EZ28" s="234">
        <v>242</v>
      </c>
      <c r="FA28" s="234">
        <v>182</v>
      </c>
      <c r="FB28" s="234">
        <v>231</v>
      </c>
      <c r="FC28" s="234">
        <v>310</v>
      </c>
      <c r="FD28" s="234">
        <v>269</v>
      </c>
      <c r="FE28" s="234">
        <v>165</v>
      </c>
      <c r="FF28" s="234">
        <v>226</v>
      </c>
      <c r="FG28" s="234">
        <v>178</v>
      </c>
      <c r="FH28" s="222">
        <v>183</v>
      </c>
      <c r="FI28" s="234">
        <v>184</v>
      </c>
      <c r="FJ28" s="234">
        <v>198</v>
      </c>
      <c r="FK28" s="236">
        <v>164</v>
      </c>
      <c r="FL28" s="150">
        <v>141</v>
      </c>
      <c r="FM28" s="235">
        <v>140</v>
      </c>
      <c r="FN28" s="235">
        <v>135</v>
      </c>
      <c r="FO28" s="235">
        <v>171</v>
      </c>
      <c r="FP28" s="235">
        <v>204</v>
      </c>
      <c r="FQ28" s="235">
        <v>228</v>
      </c>
      <c r="FR28" s="151">
        <v>222</v>
      </c>
      <c r="FS28" s="235">
        <v>279</v>
      </c>
      <c r="FT28" s="154">
        <v>249</v>
      </c>
      <c r="FU28" s="237">
        <v>229</v>
      </c>
      <c r="FV28" s="151">
        <v>189</v>
      </c>
      <c r="FW28" s="231">
        <v>180</v>
      </c>
      <c r="FX28" s="231">
        <v>183</v>
      </c>
      <c r="FY28" s="231">
        <v>193</v>
      </c>
      <c r="FZ28" s="231">
        <v>204</v>
      </c>
      <c r="GA28" s="231">
        <v>220</v>
      </c>
      <c r="GB28" s="231">
        <v>188</v>
      </c>
      <c r="GC28" s="231">
        <v>196</v>
      </c>
      <c r="GD28" s="231">
        <v>183</v>
      </c>
      <c r="GE28" s="274">
        <v>212</v>
      </c>
      <c r="GF28" s="274">
        <v>174</v>
      </c>
      <c r="GG28" s="274">
        <v>205</v>
      </c>
      <c r="GH28" s="274">
        <v>166</v>
      </c>
      <c r="GI28" s="274">
        <v>180</v>
      </c>
      <c r="GJ28" s="274">
        <v>200</v>
      </c>
      <c r="GK28" s="274">
        <v>216</v>
      </c>
      <c r="GL28" s="274">
        <v>173</v>
      </c>
      <c r="GM28" s="274">
        <v>192</v>
      </c>
      <c r="GN28" s="225">
        <v>206</v>
      </c>
      <c r="GO28" s="274">
        <v>222</v>
      </c>
      <c r="GP28" s="226">
        <v>307</v>
      </c>
      <c r="GQ28" s="274">
        <v>222</v>
      </c>
      <c r="GR28" s="274">
        <v>262</v>
      </c>
      <c r="GS28" s="274">
        <v>260</v>
      </c>
      <c r="GT28" s="274">
        <v>320</v>
      </c>
      <c r="GU28" s="274">
        <v>249</v>
      </c>
      <c r="GV28" s="274">
        <v>275</v>
      </c>
      <c r="GW28" s="274">
        <v>205</v>
      </c>
      <c r="GX28" s="274">
        <v>349</v>
      </c>
      <c r="GY28" s="274">
        <v>251</v>
      </c>
      <c r="GZ28" s="274">
        <v>256</v>
      </c>
      <c r="HA28" s="274">
        <v>212</v>
      </c>
      <c r="HB28" s="274">
        <v>244</v>
      </c>
      <c r="HC28" s="274">
        <v>322</v>
      </c>
      <c r="HD28" s="274">
        <v>234</v>
      </c>
      <c r="HE28" s="274">
        <v>178</v>
      </c>
      <c r="HF28" s="274">
        <v>162</v>
      </c>
      <c r="HG28" s="274">
        <v>171</v>
      </c>
      <c r="HH28" s="274">
        <v>192</v>
      </c>
      <c r="HI28" s="274">
        <v>164</v>
      </c>
      <c r="HJ28" s="274">
        <v>147</v>
      </c>
      <c r="HK28" s="274">
        <v>213</v>
      </c>
      <c r="HL28" s="274">
        <v>181</v>
      </c>
      <c r="HM28" s="274">
        <v>128</v>
      </c>
      <c r="HN28" s="274">
        <v>142</v>
      </c>
      <c r="HO28" s="274">
        <v>143</v>
      </c>
      <c r="HP28" s="274">
        <v>186</v>
      </c>
      <c r="HQ28" s="274">
        <v>163</v>
      </c>
      <c r="HR28" s="274">
        <v>258</v>
      </c>
      <c r="HS28" s="274">
        <v>161</v>
      </c>
      <c r="HT28" s="274">
        <v>211</v>
      </c>
      <c r="HU28" s="274">
        <v>237</v>
      </c>
      <c r="HV28" s="274">
        <v>167</v>
      </c>
      <c r="HW28" s="274">
        <v>153</v>
      </c>
      <c r="HX28" s="274">
        <v>162</v>
      </c>
      <c r="HY28" s="274">
        <v>170</v>
      </c>
      <c r="HZ28" s="274">
        <v>181</v>
      </c>
      <c r="IA28" s="274">
        <v>147</v>
      </c>
      <c r="IB28" s="274">
        <v>159</v>
      </c>
      <c r="IC28" s="274">
        <v>150</v>
      </c>
      <c r="ID28" s="274">
        <v>158</v>
      </c>
      <c r="IE28" s="274">
        <v>125</v>
      </c>
      <c r="IF28" s="274">
        <v>145</v>
      </c>
      <c r="IG28" s="274">
        <v>141</v>
      </c>
      <c r="IH28" s="274">
        <v>147</v>
      </c>
      <c r="II28" s="274">
        <v>101</v>
      </c>
      <c r="IJ28" s="274">
        <v>98</v>
      </c>
      <c r="IK28" s="274">
        <v>146</v>
      </c>
      <c r="IL28" s="274">
        <v>137</v>
      </c>
      <c r="IM28" s="274">
        <v>190</v>
      </c>
      <c r="IN28" s="274">
        <v>151</v>
      </c>
      <c r="IO28" s="274">
        <v>178</v>
      </c>
      <c r="IP28" s="274">
        <v>263</v>
      </c>
      <c r="IQ28" s="274">
        <v>215</v>
      </c>
      <c r="IR28" s="274">
        <v>194</v>
      </c>
      <c r="IS28" s="274">
        <v>235</v>
      </c>
      <c r="IT28" s="274">
        <v>283</v>
      </c>
      <c r="IU28" s="274">
        <v>223</v>
      </c>
      <c r="IV28" s="274">
        <v>250</v>
      </c>
      <c r="IW28" s="274">
        <v>164</v>
      </c>
      <c r="IX28" s="274">
        <v>264</v>
      </c>
      <c r="IY28" s="274">
        <v>186</v>
      </c>
      <c r="IZ28" s="274">
        <v>191</v>
      </c>
      <c r="JA28" s="274">
        <v>191</v>
      </c>
      <c r="JB28" s="274">
        <v>184</v>
      </c>
      <c r="JC28" s="274">
        <v>249</v>
      </c>
      <c r="JD28" s="274">
        <v>205</v>
      </c>
      <c r="JE28" s="227">
        <v>144</v>
      </c>
      <c r="JF28" s="98">
        <v>185</v>
      </c>
      <c r="JG28" s="274">
        <v>204</v>
      </c>
      <c r="JH28" s="274">
        <v>165</v>
      </c>
      <c r="JI28" s="274">
        <v>194</v>
      </c>
      <c r="JJ28" s="274">
        <v>139</v>
      </c>
      <c r="JK28" s="274">
        <v>127</v>
      </c>
      <c r="JL28" s="274">
        <v>154</v>
      </c>
      <c r="JM28" s="98">
        <v>141</v>
      </c>
      <c r="JN28" s="274">
        <v>118</v>
      </c>
      <c r="JO28" s="274">
        <v>127</v>
      </c>
      <c r="JP28" s="274">
        <v>141</v>
      </c>
      <c r="JQ28" s="274">
        <v>141</v>
      </c>
      <c r="JR28" s="274">
        <v>162</v>
      </c>
      <c r="JS28" s="274">
        <v>180</v>
      </c>
      <c r="JT28" s="274">
        <v>208</v>
      </c>
      <c r="JU28" s="274">
        <v>182</v>
      </c>
      <c r="JV28" s="274">
        <v>174</v>
      </c>
      <c r="JW28" s="274">
        <v>170</v>
      </c>
      <c r="JX28" s="274">
        <v>134</v>
      </c>
      <c r="JY28" s="98">
        <v>133</v>
      </c>
      <c r="JZ28" s="98">
        <v>149</v>
      </c>
      <c r="KA28" s="274">
        <v>218</v>
      </c>
      <c r="KB28" s="274">
        <v>152</v>
      </c>
      <c r="KC28" s="274">
        <v>127</v>
      </c>
      <c r="KD28" s="274">
        <v>161</v>
      </c>
      <c r="KE28" s="274">
        <v>146</v>
      </c>
      <c r="KF28" s="274">
        <v>103</v>
      </c>
      <c r="KG28" s="274">
        <v>144</v>
      </c>
      <c r="KH28" s="274">
        <v>134</v>
      </c>
      <c r="KI28" s="274">
        <v>131</v>
      </c>
      <c r="KJ28" s="274">
        <v>142</v>
      </c>
      <c r="KK28" s="274">
        <v>115</v>
      </c>
      <c r="KL28" s="274">
        <v>142</v>
      </c>
      <c r="KM28" s="274">
        <v>121</v>
      </c>
      <c r="KN28" s="274">
        <v>130</v>
      </c>
      <c r="KO28" s="181">
        <v>193</v>
      </c>
      <c r="KP28" s="274">
        <v>172</v>
      </c>
      <c r="KQ28" s="274">
        <v>234</v>
      </c>
      <c r="KR28" s="274">
        <v>229</v>
      </c>
      <c r="KS28" s="274">
        <v>190</v>
      </c>
      <c r="KT28" s="274">
        <v>221</v>
      </c>
      <c r="KU28" s="274">
        <v>246</v>
      </c>
      <c r="KV28" s="274">
        <v>276</v>
      </c>
      <c r="KW28" s="274">
        <v>167</v>
      </c>
      <c r="KX28" s="274">
        <v>208</v>
      </c>
      <c r="KY28" s="274">
        <v>197</v>
      </c>
      <c r="KZ28" s="274">
        <v>178</v>
      </c>
      <c r="LA28" s="274">
        <v>160</v>
      </c>
      <c r="LB28" s="274">
        <v>136</v>
      </c>
      <c r="LC28" s="98">
        <v>232</v>
      </c>
      <c r="LD28" s="274">
        <v>238</v>
      </c>
      <c r="LE28" s="274">
        <v>167</v>
      </c>
      <c r="LF28" s="274">
        <v>156</v>
      </c>
      <c r="LG28" s="274">
        <v>142</v>
      </c>
      <c r="LH28" s="274">
        <v>130</v>
      </c>
      <c r="LI28" s="274">
        <v>105</v>
      </c>
      <c r="LJ28" s="274">
        <v>114</v>
      </c>
      <c r="LK28" s="274">
        <v>153</v>
      </c>
      <c r="LL28" s="274">
        <v>110</v>
      </c>
      <c r="LM28" s="274">
        <v>142</v>
      </c>
      <c r="LN28" s="274">
        <v>106</v>
      </c>
      <c r="LO28" s="274">
        <v>106</v>
      </c>
      <c r="LP28" s="274">
        <v>99</v>
      </c>
      <c r="LQ28" s="274">
        <v>152</v>
      </c>
      <c r="LR28" s="274">
        <v>154</v>
      </c>
      <c r="LS28" s="274">
        <v>190</v>
      </c>
      <c r="LT28" s="274">
        <v>218</v>
      </c>
      <c r="LU28" s="274">
        <v>145</v>
      </c>
      <c r="LV28" s="274">
        <v>145</v>
      </c>
      <c r="LW28" s="274">
        <v>123</v>
      </c>
      <c r="LX28" s="274">
        <v>120</v>
      </c>
      <c r="LY28" s="274">
        <v>124</v>
      </c>
      <c r="LZ28" s="274">
        <v>190</v>
      </c>
      <c r="MA28" s="274">
        <v>141</v>
      </c>
      <c r="MB28" s="274">
        <v>125</v>
      </c>
      <c r="MC28" s="274">
        <v>113</v>
      </c>
      <c r="MD28" s="274">
        <v>140</v>
      </c>
      <c r="ME28" s="274">
        <v>101</v>
      </c>
      <c r="MF28" s="274">
        <v>111</v>
      </c>
      <c r="MG28" s="274">
        <v>134</v>
      </c>
      <c r="MH28" s="274">
        <v>181</v>
      </c>
      <c r="MI28" s="274">
        <v>126</v>
      </c>
      <c r="MJ28" s="274">
        <v>108</v>
      </c>
      <c r="MK28" s="274">
        <v>84</v>
      </c>
      <c r="ML28" s="274">
        <v>110</v>
      </c>
      <c r="MM28" s="274">
        <v>143</v>
      </c>
      <c r="MN28" s="274">
        <v>120</v>
      </c>
      <c r="MO28" s="274">
        <v>132</v>
      </c>
      <c r="MP28" s="274">
        <v>205</v>
      </c>
      <c r="MQ28" s="274">
        <v>265</v>
      </c>
      <c r="MR28" s="274">
        <v>190</v>
      </c>
      <c r="MS28" s="274">
        <v>181</v>
      </c>
      <c r="MT28" s="274">
        <v>184</v>
      </c>
      <c r="MU28" s="274">
        <v>212</v>
      </c>
      <c r="MV28" s="274">
        <v>183</v>
      </c>
      <c r="MW28" s="274">
        <v>176</v>
      </c>
      <c r="MX28" s="274">
        <v>162</v>
      </c>
      <c r="MY28" s="274">
        <v>250</v>
      </c>
      <c r="MZ28" s="274">
        <v>147</v>
      </c>
      <c r="NA28" s="274">
        <v>162</v>
      </c>
      <c r="NB28" s="274">
        <v>140</v>
      </c>
      <c r="NC28" s="274">
        <v>191</v>
      </c>
      <c r="ND28" s="274">
        <v>207</v>
      </c>
      <c r="NE28" s="274">
        <v>187</v>
      </c>
      <c r="NF28" s="274">
        <v>139</v>
      </c>
      <c r="NG28" s="274">
        <v>167</v>
      </c>
      <c r="NH28" s="274">
        <v>140</v>
      </c>
      <c r="NI28" s="274">
        <v>172</v>
      </c>
      <c r="NJ28" s="169">
        <v>104</v>
      </c>
      <c r="NK28" s="274">
        <v>112</v>
      </c>
      <c r="NL28" s="274">
        <v>112</v>
      </c>
      <c r="NM28" s="274">
        <v>92</v>
      </c>
      <c r="NN28" s="274">
        <v>84</v>
      </c>
      <c r="NO28" s="274">
        <v>106</v>
      </c>
      <c r="NP28" s="274">
        <v>127</v>
      </c>
      <c r="NQ28" s="274">
        <v>120</v>
      </c>
      <c r="NR28" s="274">
        <v>96</v>
      </c>
      <c r="NS28" s="274">
        <v>179</v>
      </c>
      <c r="NT28" s="274">
        <v>143</v>
      </c>
      <c r="NU28" s="274">
        <v>161</v>
      </c>
      <c r="NV28" s="274">
        <v>132</v>
      </c>
      <c r="NW28" s="274">
        <v>129</v>
      </c>
      <c r="NX28" s="274">
        <v>167</v>
      </c>
      <c r="NY28" s="274">
        <v>117</v>
      </c>
      <c r="NZ28" s="274">
        <v>146</v>
      </c>
      <c r="OA28" s="274">
        <v>138</v>
      </c>
      <c r="OB28" s="274">
        <v>108</v>
      </c>
      <c r="OC28" s="274">
        <v>119</v>
      </c>
      <c r="OD28" s="274">
        <v>116</v>
      </c>
      <c r="OE28" s="274">
        <v>121</v>
      </c>
      <c r="OF28" s="274">
        <v>120</v>
      </c>
      <c r="OG28" s="274">
        <v>87</v>
      </c>
      <c r="OH28" s="274">
        <v>102</v>
      </c>
      <c r="OI28" s="274">
        <v>105</v>
      </c>
      <c r="OJ28" s="274">
        <v>139</v>
      </c>
      <c r="OK28" s="274">
        <v>127</v>
      </c>
      <c r="OL28" s="274">
        <v>107</v>
      </c>
      <c r="OM28" s="274">
        <v>104</v>
      </c>
      <c r="ON28" s="274">
        <v>91</v>
      </c>
      <c r="OO28" s="274">
        <v>118</v>
      </c>
      <c r="OP28" s="274">
        <v>134</v>
      </c>
      <c r="OQ28" s="274">
        <v>177</v>
      </c>
      <c r="OR28" s="274">
        <v>149</v>
      </c>
      <c r="OS28" s="274">
        <v>159</v>
      </c>
      <c r="OT28" s="274">
        <v>191</v>
      </c>
      <c r="OU28" s="274">
        <v>246</v>
      </c>
      <c r="OV28" s="274">
        <v>190</v>
      </c>
      <c r="OW28" s="274">
        <v>183</v>
      </c>
      <c r="OX28" s="274">
        <v>96</v>
      </c>
      <c r="OY28" s="274">
        <v>173</v>
      </c>
      <c r="OZ28" s="274">
        <v>147</v>
      </c>
      <c r="PA28" s="274">
        <v>176</v>
      </c>
      <c r="PB28" s="274">
        <v>131</v>
      </c>
      <c r="PC28" s="274">
        <v>136</v>
      </c>
      <c r="PD28" s="274">
        <v>194</v>
      </c>
      <c r="PE28" s="274">
        <v>159</v>
      </c>
      <c r="PF28" s="274">
        <v>130</v>
      </c>
      <c r="PG28" s="274">
        <v>94</v>
      </c>
      <c r="PH28" s="274">
        <v>110</v>
      </c>
      <c r="PI28" s="274">
        <v>146</v>
      </c>
      <c r="PJ28" s="274">
        <v>107</v>
      </c>
      <c r="PK28" s="274">
        <v>110</v>
      </c>
      <c r="PL28" s="274">
        <v>111</v>
      </c>
      <c r="PM28" s="274">
        <v>104</v>
      </c>
      <c r="PN28" s="274">
        <v>152</v>
      </c>
      <c r="PO28" s="274">
        <v>123</v>
      </c>
      <c r="PP28" s="274">
        <v>95</v>
      </c>
      <c r="PQ28" s="274">
        <v>98</v>
      </c>
      <c r="PR28" s="274">
        <v>94</v>
      </c>
      <c r="PS28" s="274">
        <v>103</v>
      </c>
      <c r="PT28" s="274">
        <v>95</v>
      </c>
      <c r="PU28" s="274">
        <v>122</v>
      </c>
      <c r="PV28" s="274">
        <v>108</v>
      </c>
      <c r="PW28" s="274">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28">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29">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29">
        <v>128</v>
      </c>
      <c r="UT28" s="229">
        <v>99</v>
      </c>
      <c r="UU28" s="98">
        <v>121</v>
      </c>
      <c r="UV28" s="98">
        <v>145</v>
      </c>
      <c r="UW28" s="98">
        <v>101</v>
      </c>
      <c r="UX28" s="98">
        <v>85</v>
      </c>
      <c r="UY28" s="229">
        <v>114</v>
      </c>
      <c r="UZ28" s="98">
        <v>108</v>
      </c>
      <c r="VA28" s="98">
        <v>64</v>
      </c>
      <c r="VB28" s="98">
        <v>94</v>
      </c>
      <c r="VC28" s="98">
        <v>65</v>
      </c>
      <c r="VD28" s="245">
        <v>117</v>
      </c>
      <c r="VE28" s="98">
        <v>130</v>
      </c>
      <c r="VF28" s="98">
        <v>92</v>
      </c>
      <c r="VG28" s="98">
        <v>79</v>
      </c>
      <c r="VH28" s="98">
        <v>68</v>
      </c>
      <c r="VI28" s="98">
        <v>77</v>
      </c>
      <c r="VJ28" s="98">
        <v>99</v>
      </c>
      <c r="VK28" s="98">
        <v>78</v>
      </c>
      <c r="VL28" s="98">
        <v>93</v>
      </c>
      <c r="VM28" s="98">
        <v>87</v>
      </c>
      <c r="VN28" s="245">
        <v>80</v>
      </c>
      <c r="VO28" s="264">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74">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74">
        <v>102</v>
      </c>
      <c r="WY28" s="98">
        <v>136</v>
      </c>
      <c r="WZ28" s="29">
        <v>107</v>
      </c>
      <c r="XA28" s="29">
        <v>91</v>
      </c>
      <c r="XB28" s="98">
        <v>94</v>
      </c>
      <c r="XC28" s="98">
        <v>84</v>
      </c>
      <c r="XD28" s="98">
        <v>134</v>
      </c>
      <c r="XE28" s="98">
        <v>139</v>
      </c>
      <c r="XF28" s="98">
        <v>90</v>
      </c>
      <c r="XG28" s="98">
        <v>100</v>
      </c>
      <c r="XH28" s="98">
        <v>83</v>
      </c>
      <c r="XI28" s="98">
        <v>86</v>
      </c>
      <c r="XJ28" s="98">
        <v>100</v>
      </c>
      <c r="XK28" s="229">
        <v>85</v>
      </c>
      <c r="XL28" s="229">
        <v>91</v>
      </c>
      <c r="XM28" s="229">
        <v>69</v>
      </c>
      <c r="XN28" s="229">
        <v>69</v>
      </c>
      <c r="XO28" s="294">
        <v>71</v>
      </c>
      <c r="XP28" s="245">
        <v>66</v>
      </c>
      <c r="XQ28" s="245">
        <v>74</v>
      </c>
      <c r="XR28" s="245">
        <v>152</v>
      </c>
      <c r="XS28" s="245">
        <v>79</v>
      </c>
      <c r="XT28" s="245">
        <v>106</v>
      </c>
      <c r="XU28" s="245">
        <v>90</v>
      </c>
      <c r="XV28" s="229">
        <v>105</v>
      </c>
      <c r="XW28" s="229">
        <v>69</v>
      </c>
      <c r="XX28" s="229">
        <v>80</v>
      </c>
      <c r="XY28" s="229">
        <v>72</v>
      </c>
      <c r="XZ28" s="229">
        <v>92</v>
      </c>
      <c r="YA28" s="229">
        <v>80</v>
      </c>
      <c r="YB28" s="229">
        <v>89</v>
      </c>
      <c r="YC28" s="229">
        <v>74</v>
      </c>
      <c r="YD28" s="229">
        <v>66</v>
      </c>
      <c r="YE28" s="229">
        <v>82</v>
      </c>
      <c r="YF28" s="229">
        <v>111</v>
      </c>
      <c r="YG28" s="229">
        <v>94</v>
      </c>
      <c r="YH28" s="229">
        <v>80</v>
      </c>
      <c r="YI28" s="229">
        <v>77</v>
      </c>
      <c r="YJ28" s="229">
        <v>74</v>
      </c>
      <c r="YK28" s="229">
        <v>63</v>
      </c>
      <c r="YL28" s="229">
        <v>73</v>
      </c>
      <c r="YM28" s="229">
        <v>68</v>
      </c>
      <c r="YN28" s="229">
        <v>84</v>
      </c>
      <c r="YO28" s="229">
        <v>93</v>
      </c>
      <c r="YP28" s="229">
        <v>85</v>
      </c>
      <c r="YQ28" s="229">
        <v>133</v>
      </c>
      <c r="YR28" s="229">
        <v>125</v>
      </c>
      <c r="YS28" s="229">
        <v>136</v>
      </c>
      <c r="YT28" s="275">
        <v>109</v>
      </c>
      <c r="YU28" s="229">
        <v>129</v>
      </c>
      <c r="YV28" s="229">
        <v>136</v>
      </c>
      <c r="YW28" s="229">
        <v>121</v>
      </c>
      <c r="YX28" s="229">
        <v>124</v>
      </c>
      <c r="YY28" s="229">
        <v>87</v>
      </c>
      <c r="YZ28" s="229">
        <v>144</v>
      </c>
      <c r="ZA28" s="229">
        <v>115</v>
      </c>
      <c r="ZB28" s="229">
        <v>99</v>
      </c>
      <c r="ZC28" s="229">
        <v>84</v>
      </c>
      <c r="ZD28" s="229">
        <v>118</v>
      </c>
      <c r="ZE28" s="229">
        <v>130</v>
      </c>
      <c r="ZF28" s="229">
        <v>98</v>
      </c>
      <c r="ZG28" s="229">
        <v>87</v>
      </c>
      <c r="ZH28" s="229">
        <v>79</v>
      </c>
      <c r="ZI28" s="323">
        <v>100</v>
      </c>
      <c r="ZJ28" s="253">
        <v>79</v>
      </c>
      <c r="ZK28" s="253">
        <v>82</v>
      </c>
      <c r="ZL28" s="253">
        <v>69</v>
      </c>
      <c r="ZM28" s="253">
        <v>86</v>
      </c>
      <c r="ZN28" s="253">
        <v>306</v>
      </c>
      <c r="ZO28" s="253">
        <v>7574</v>
      </c>
      <c r="ZP28" s="229">
        <v>5422</v>
      </c>
      <c r="ZQ28" s="253">
        <v>6762</v>
      </c>
      <c r="ZR28" s="253">
        <v>5782</v>
      </c>
      <c r="ZS28" s="253">
        <v>3566</v>
      </c>
      <c r="ZT28" s="253">
        <v>4338</v>
      </c>
      <c r="ZU28" s="253">
        <v>2727</v>
      </c>
      <c r="ZV28" s="253">
        <v>1914</v>
      </c>
      <c r="ZW28" s="253">
        <v>2005</v>
      </c>
      <c r="ZX28" s="253">
        <v>965</v>
      </c>
      <c r="ZY28" s="253"/>
      <c r="ZZ28" s="253"/>
      <c r="AAA28" s="253"/>
      <c r="AAB28" s="253"/>
      <c r="AAC28" s="253"/>
      <c r="AAD28" s="253"/>
      <c r="AAE28" s="253"/>
      <c r="AAF28" s="253"/>
      <c r="AAG28" s="253"/>
      <c r="AAH28" s="253"/>
      <c r="AAI28" s="253"/>
      <c r="AAJ28" s="253"/>
      <c r="AAK28" s="253"/>
      <c r="AAL28" s="253"/>
      <c r="AAM28" s="253"/>
      <c r="AAN28" s="253"/>
      <c r="AAO28" s="253"/>
      <c r="AAP28" s="253"/>
      <c r="AAQ28" s="253"/>
      <c r="AAR28" s="253"/>
      <c r="AAS28" s="253"/>
      <c r="AAT28" s="253"/>
      <c r="AAU28" s="253"/>
      <c r="AAV28" s="253"/>
      <c r="AAW28" s="253"/>
      <c r="AAX28" s="253"/>
      <c r="AAY28" s="253"/>
      <c r="AAZ28" s="253"/>
      <c r="ABA28" s="253"/>
      <c r="ABB28" s="253"/>
      <c r="ABC28" s="253"/>
      <c r="ABD28" s="253"/>
      <c r="ABE28" s="253"/>
      <c r="ABF28" s="253"/>
      <c r="ABG28" s="253"/>
      <c r="ABH28" s="253"/>
      <c r="ABI28" s="253"/>
      <c r="ABJ28" s="253"/>
      <c r="ABK28" s="253"/>
      <c r="ABL28" s="253"/>
      <c r="ABM28" s="253"/>
      <c r="ABN28" s="253"/>
      <c r="ABO28" s="253"/>
      <c r="ABP28" s="253"/>
      <c r="ABQ28" s="253"/>
      <c r="ABR28" s="253"/>
      <c r="ABS28" s="253"/>
      <c r="ABT28" s="253"/>
      <c r="ABU28" s="253"/>
      <c r="ABV28" s="253"/>
      <c r="ABW28" s="253"/>
      <c r="ABX28" s="253"/>
      <c r="ABY28" s="253"/>
      <c r="ABZ28" s="253"/>
      <c r="ACA28" s="253"/>
      <c r="ACB28" s="253"/>
      <c r="ACC28" s="253"/>
      <c r="ACD28" s="253"/>
      <c r="ACE28" s="253"/>
      <c r="ACF28" s="253"/>
      <c r="ACG28" s="253"/>
      <c r="ACH28" s="253"/>
      <c r="ACI28" s="253"/>
      <c r="ACJ28" s="253"/>
      <c r="ACK28" s="253"/>
      <c r="ACL28" s="253"/>
      <c r="ACM28" s="253"/>
      <c r="ACN28" s="253"/>
      <c r="ACO28" s="253"/>
      <c r="ACP28" s="253"/>
      <c r="ACQ28" s="253"/>
      <c r="ACR28" s="253"/>
      <c r="ACS28" s="253"/>
      <c r="ACT28" s="253"/>
      <c r="ACU28" s="253"/>
      <c r="ACV28" s="253"/>
      <c r="ACW28" s="253"/>
      <c r="ACX28" s="253"/>
      <c r="ACY28" s="253"/>
      <c r="ACZ28" s="253"/>
      <c r="ADA28" s="253"/>
      <c r="ADB28" s="253"/>
      <c r="ADC28" s="253"/>
      <c r="ADD28" s="253"/>
      <c r="ADE28" s="253"/>
      <c r="ADF28" s="253"/>
      <c r="ADG28" s="253"/>
      <c r="ADH28" s="253"/>
      <c r="ADI28" s="253"/>
    </row>
    <row r="29" spans="1:16383" s="98" customFormat="1" ht="12.75" customHeight="1" x14ac:dyDescent="0.2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31">
        <v>489</v>
      </c>
      <c r="BH29" s="10">
        <v>404</v>
      </c>
      <c r="BI29" s="10">
        <v>443</v>
      </c>
      <c r="BJ29" s="10">
        <v>415</v>
      </c>
      <c r="BK29" s="10">
        <v>401</v>
      </c>
      <c r="BL29" s="231">
        <v>389</v>
      </c>
      <c r="BM29" s="231">
        <v>369</v>
      </c>
      <c r="BN29" s="14">
        <v>385</v>
      </c>
      <c r="BO29" s="14">
        <v>579</v>
      </c>
      <c r="BP29" s="231">
        <v>411</v>
      </c>
      <c r="BQ29" s="231">
        <v>389</v>
      </c>
      <c r="BR29" s="231">
        <v>377</v>
      </c>
      <c r="BS29" s="231">
        <v>336</v>
      </c>
      <c r="BT29" s="231">
        <v>360</v>
      </c>
      <c r="BU29" s="231">
        <v>364</v>
      </c>
      <c r="BV29" s="231">
        <v>381</v>
      </c>
      <c r="BW29" s="232">
        <v>342</v>
      </c>
      <c r="BX29" s="232">
        <v>361</v>
      </c>
      <c r="BY29" s="232">
        <v>408</v>
      </c>
      <c r="BZ29" s="232">
        <v>604</v>
      </c>
      <c r="CA29" s="233">
        <v>552</v>
      </c>
      <c r="CB29" s="233">
        <v>423</v>
      </c>
      <c r="CC29" s="231">
        <v>551</v>
      </c>
      <c r="CD29" s="231">
        <v>390</v>
      </c>
      <c r="CE29" s="231">
        <v>396</v>
      </c>
      <c r="CF29" s="14">
        <v>522</v>
      </c>
      <c r="CG29" s="231">
        <v>421</v>
      </c>
      <c r="CH29" s="233">
        <v>421</v>
      </c>
      <c r="CI29" s="233">
        <v>408</v>
      </c>
      <c r="CJ29" s="231">
        <v>435</v>
      </c>
      <c r="CK29" s="233">
        <v>406</v>
      </c>
      <c r="CL29" s="233">
        <v>480</v>
      </c>
      <c r="CM29" s="233">
        <v>413</v>
      </c>
      <c r="CN29" s="233">
        <v>455</v>
      </c>
      <c r="CO29" s="233">
        <v>475</v>
      </c>
      <c r="CP29" s="233">
        <v>570</v>
      </c>
      <c r="CQ29" s="231">
        <v>526</v>
      </c>
      <c r="CR29" s="233">
        <v>533</v>
      </c>
      <c r="CS29" s="233">
        <v>619</v>
      </c>
      <c r="CT29" s="233">
        <v>656</v>
      </c>
      <c r="CU29" s="231">
        <v>607</v>
      </c>
      <c r="CV29" s="233">
        <v>782</v>
      </c>
      <c r="CW29" s="233">
        <v>625</v>
      </c>
      <c r="CX29" s="233">
        <v>745</v>
      </c>
      <c r="CY29" s="233">
        <v>777</v>
      </c>
      <c r="CZ29" s="231">
        <v>782</v>
      </c>
      <c r="DA29" s="233">
        <v>873</v>
      </c>
      <c r="DB29" s="154">
        <v>890</v>
      </c>
      <c r="DC29" s="233">
        <v>1364</v>
      </c>
      <c r="DD29" s="233">
        <v>1326</v>
      </c>
      <c r="DE29" s="233">
        <v>857</v>
      </c>
      <c r="DF29" s="233">
        <v>904</v>
      </c>
      <c r="DG29" s="233">
        <v>877</v>
      </c>
      <c r="DH29" s="233">
        <v>886</v>
      </c>
      <c r="DI29" s="231">
        <v>822</v>
      </c>
      <c r="DJ29" s="231">
        <v>878</v>
      </c>
      <c r="DK29" s="231">
        <v>784</v>
      </c>
      <c r="DL29" s="231">
        <v>737</v>
      </c>
      <c r="DM29" s="231">
        <v>766</v>
      </c>
      <c r="DN29" s="231">
        <v>806</v>
      </c>
      <c r="DO29" s="231">
        <v>861</v>
      </c>
      <c r="DP29" s="231">
        <v>649</v>
      </c>
      <c r="DQ29" s="231">
        <v>577</v>
      </c>
      <c r="DR29" s="231">
        <v>547</v>
      </c>
      <c r="DS29" s="231">
        <v>624</v>
      </c>
      <c r="DT29" s="231">
        <v>521</v>
      </c>
      <c r="DU29" s="231">
        <v>660</v>
      </c>
      <c r="DV29" s="231">
        <v>578</v>
      </c>
      <c r="DW29" s="231">
        <v>548</v>
      </c>
      <c r="DX29" s="231">
        <v>688</v>
      </c>
      <c r="DY29" s="231">
        <v>676</v>
      </c>
      <c r="DZ29" s="231">
        <v>825</v>
      </c>
      <c r="EA29" s="231">
        <v>891</v>
      </c>
      <c r="EB29" s="231">
        <v>623</v>
      </c>
      <c r="EC29" s="14">
        <v>858</v>
      </c>
      <c r="ED29" s="231">
        <v>644</v>
      </c>
      <c r="EE29" s="231">
        <v>595</v>
      </c>
      <c r="EF29" s="234">
        <v>610</v>
      </c>
      <c r="EG29" s="234">
        <v>668</v>
      </c>
      <c r="EH29" s="235">
        <v>634</v>
      </c>
      <c r="EI29" s="231">
        <v>616</v>
      </c>
      <c r="EJ29" s="234">
        <v>564</v>
      </c>
      <c r="EK29" s="234">
        <v>643</v>
      </c>
      <c r="EL29" s="234">
        <v>592</v>
      </c>
      <c r="EM29" s="234">
        <v>722</v>
      </c>
      <c r="EN29" s="234">
        <v>719</v>
      </c>
      <c r="EO29" s="234">
        <v>767</v>
      </c>
      <c r="EP29" s="234">
        <v>850</v>
      </c>
      <c r="EQ29" s="234">
        <v>738</v>
      </c>
      <c r="ER29" s="234">
        <v>832</v>
      </c>
      <c r="ES29" s="234">
        <v>832</v>
      </c>
      <c r="ET29" s="234">
        <v>972</v>
      </c>
      <c r="EU29" s="234">
        <v>831</v>
      </c>
      <c r="EV29" s="231">
        <v>901</v>
      </c>
      <c r="EW29" s="234">
        <v>657</v>
      </c>
      <c r="EX29" s="150">
        <v>1085</v>
      </c>
      <c r="EY29" s="234">
        <v>871</v>
      </c>
      <c r="EZ29" s="234">
        <v>1033</v>
      </c>
      <c r="FA29" s="234">
        <v>1110</v>
      </c>
      <c r="FB29" s="234">
        <v>936</v>
      </c>
      <c r="FC29" s="234">
        <v>1127</v>
      </c>
      <c r="FD29" s="234">
        <v>1132</v>
      </c>
      <c r="FE29" s="234">
        <v>787</v>
      </c>
      <c r="FF29" s="234">
        <v>887</v>
      </c>
      <c r="FG29" s="234">
        <v>759</v>
      </c>
      <c r="FH29" s="222">
        <v>718</v>
      </c>
      <c r="FI29" s="234">
        <v>617</v>
      </c>
      <c r="FJ29" s="234">
        <v>635</v>
      </c>
      <c r="FK29" s="236">
        <v>641</v>
      </c>
      <c r="FL29" s="150">
        <v>675</v>
      </c>
      <c r="FM29" s="235">
        <v>637</v>
      </c>
      <c r="FN29" s="235">
        <v>747</v>
      </c>
      <c r="FO29" s="235">
        <v>778</v>
      </c>
      <c r="FP29" s="235">
        <v>757</v>
      </c>
      <c r="FQ29" s="235">
        <v>573</v>
      </c>
      <c r="FR29" s="151">
        <v>617</v>
      </c>
      <c r="FS29" s="235">
        <v>565</v>
      </c>
      <c r="FT29" s="154">
        <v>646</v>
      </c>
      <c r="FU29" s="237">
        <v>601</v>
      </c>
      <c r="FV29" s="151">
        <v>632</v>
      </c>
      <c r="FW29" s="231">
        <v>648</v>
      </c>
      <c r="FX29" s="231">
        <v>557</v>
      </c>
      <c r="FY29" s="231">
        <v>695</v>
      </c>
      <c r="FZ29" s="231">
        <v>796</v>
      </c>
      <c r="GA29" s="231">
        <v>811</v>
      </c>
      <c r="GB29" s="231">
        <v>678</v>
      </c>
      <c r="GC29" s="231">
        <v>582</v>
      </c>
      <c r="GD29" s="231">
        <v>614</v>
      </c>
      <c r="GE29" s="274">
        <v>548</v>
      </c>
      <c r="GF29" s="274">
        <v>548</v>
      </c>
      <c r="GG29" s="274">
        <v>553</v>
      </c>
      <c r="GH29" s="274">
        <v>537</v>
      </c>
      <c r="GI29" s="274">
        <v>562</v>
      </c>
      <c r="GJ29" s="274">
        <v>594</v>
      </c>
      <c r="GK29" s="274">
        <v>613</v>
      </c>
      <c r="GL29" s="274">
        <v>568</v>
      </c>
      <c r="GM29" s="274">
        <v>647</v>
      </c>
      <c r="GN29" s="225">
        <v>558</v>
      </c>
      <c r="GO29" s="274">
        <v>655</v>
      </c>
      <c r="GP29" s="226">
        <v>755</v>
      </c>
      <c r="GQ29" s="274">
        <v>668</v>
      </c>
      <c r="GR29" s="274">
        <v>708</v>
      </c>
      <c r="GS29" s="274">
        <v>765</v>
      </c>
      <c r="GT29" s="274">
        <v>851</v>
      </c>
      <c r="GU29" s="274">
        <v>747</v>
      </c>
      <c r="GV29" s="274">
        <v>826</v>
      </c>
      <c r="GW29" s="274">
        <v>600</v>
      </c>
      <c r="GX29" s="274">
        <v>989</v>
      </c>
      <c r="GY29" s="274">
        <v>827</v>
      </c>
      <c r="GZ29" s="274">
        <v>960</v>
      </c>
      <c r="HA29" s="274">
        <v>1058</v>
      </c>
      <c r="HB29" s="274">
        <v>792</v>
      </c>
      <c r="HC29" s="274">
        <v>1122</v>
      </c>
      <c r="HD29" s="274">
        <v>934</v>
      </c>
      <c r="HE29" s="274">
        <v>751</v>
      </c>
      <c r="HF29" s="274">
        <v>752</v>
      </c>
      <c r="HG29" s="274">
        <v>689</v>
      </c>
      <c r="HH29" s="274">
        <v>595</v>
      </c>
      <c r="HI29" s="274">
        <v>492</v>
      </c>
      <c r="HJ29" s="274">
        <v>519</v>
      </c>
      <c r="HK29" s="274">
        <v>676</v>
      </c>
      <c r="HL29" s="274">
        <v>668</v>
      </c>
      <c r="HM29" s="274">
        <v>632</v>
      </c>
      <c r="HN29" s="274">
        <v>611</v>
      </c>
      <c r="HO29" s="274">
        <v>552</v>
      </c>
      <c r="HP29" s="274">
        <v>784</v>
      </c>
      <c r="HQ29" s="274">
        <v>524</v>
      </c>
      <c r="HR29" s="274">
        <v>474</v>
      </c>
      <c r="HS29" s="274">
        <v>588</v>
      </c>
      <c r="HT29" s="274">
        <v>502</v>
      </c>
      <c r="HU29" s="274">
        <v>563</v>
      </c>
      <c r="HV29" s="274">
        <v>525</v>
      </c>
      <c r="HW29" s="274">
        <v>496</v>
      </c>
      <c r="HX29" s="274">
        <v>499</v>
      </c>
      <c r="HY29" s="274">
        <v>513</v>
      </c>
      <c r="HZ29" s="274">
        <v>701</v>
      </c>
      <c r="IA29" s="274">
        <v>695</v>
      </c>
      <c r="IB29" s="274">
        <v>585</v>
      </c>
      <c r="IC29" s="274">
        <v>602</v>
      </c>
      <c r="ID29" s="274">
        <v>539</v>
      </c>
      <c r="IE29" s="274">
        <v>508</v>
      </c>
      <c r="IF29" s="274">
        <v>481</v>
      </c>
      <c r="IG29" s="274">
        <v>505</v>
      </c>
      <c r="IH29" s="274">
        <v>494</v>
      </c>
      <c r="II29" s="274">
        <v>452</v>
      </c>
      <c r="IJ29" s="274">
        <v>416</v>
      </c>
      <c r="IK29" s="274">
        <v>536</v>
      </c>
      <c r="IL29" s="274">
        <v>481</v>
      </c>
      <c r="IM29" s="274">
        <v>496</v>
      </c>
      <c r="IN29" s="274">
        <v>539</v>
      </c>
      <c r="IO29" s="274">
        <v>540</v>
      </c>
      <c r="IP29" s="274">
        <v>742</v>
      </c>
      <c r="IQ29" s="274">
        <v>641</v>
      </c>
      <c r="IR29" s="274">
        <v>606</v>
      </c>
      <c r="IS29" s="274">
        <v>612</v>
      </c>
      <c r="IT29" s="274">
        <v>762</v>
      </c>
      <c r="IU29" s="274">
        <v>584</v>
      </c>
      <c r="IV29" s="274">
        <v>785</v>
      </c>
      <c r="IW29" s="274">
        <v>641</v>
      </c>
      <c r="IX29" s="274">
        <v>802</v>
      </c>
      <c r="IY29" s="274">
        <v>746</v>
      </c>
      <c r="IZ29" s="274">
        <v>802</v>
      </c>
      <c r="JA29" s="274">
        <v>1094</v>
      </c>
      <c r="JB29" s="274">
        <v>737</v>
      </c>
      <c r="JC29" s="274">
        <v>1002</v>
      </c>
      <c r="JD29" s="274">
        <v>893</v>
      </c>
      <c r="JE29" s="227">
        <v>722</v>
      </c>
      <c r="JF29" s="98">
        <v>809</v>
      </c>
      <c r="JG29" s="274">
        <v>615</v>
      </c>
      <c r="JH29" s="274">
        <v>554</v>
      </c>
      <c r="JI29" s="274">
        <v>523</v>
      </c>
      <c r="JJ29" s="274">
        <v>494</v>
      </c>
      <c r="JK29" s="274">
        <v>492</v>
      </c>
      <c r="JL29" s="274">
        <v>496</v>
      </c>
      <c r="JM29" s="98">
        <v>555</v>
      </c>
      <c r="JN29" s="274">
        <v>607</v>
      </c>
      <c r="JO29" s="274">
        <v>512</v>
      </c>
      <c r="JP29" s="274">
        <v>734</v>
      </c>
      <c r="JQ29" s="274">
        <v>532</v>
      </c>
      <c r="JR29" s="274">
        <v>497</v>
      </c>
      <c r="JS29" s="274">
        <v>381</v>
      </c>
      <c r="JT29" s="274">
        <v>521</v>
      </c>
      <c r="JU29" s="274">
        <v>447</v>
      </c>
      <c r="JV29" s="274">
        <v>507</v>
      </c>
      <c r="JW29" s="274">
        <v>507</v>
      </c>
      <c r="JX29" s="274">
        <v>460</v>
      </c>
      <c r="JY29" s="98">
        <v>493</v>
      </c>
      <c r="JZ29" s="98">
        <v>599</v>
      </c>
      <c r="KA29" s="274">
        <v>686</v>
      </c>
      <c r="KB29" s="274">
        <v>633</v>
      </c>
      <c r="KC29" s="274">
        <v>569</v>
      </c>
      <c r="KD29" s="274">
        <v>558</v>
      </c>
      <c r="KE29" s="274">
        <v>433</v>
      </c>
      <c r="KF29" s="274">
        <v>468</v>
      </c>
      <c r="KG29" s="274">
        <v>491</v>
      </c>
      <c r="KH29" s="274">
        <v>488</v>
      </c>
      <c r="KI29" s="274">
        <v>473</v>
      </c>
      <c r="KJ29" s="274">
        <v>425</v>
      </c>
      <c r="KK29" s="274">
        <v>475</v>
      </c>
      <c r="KL29" s="274">
        <v>476</v>
      </c>
      <c r="KM29" s="274">
        <v>509</v>
      </c>
      <c r="KN29" s="274">
        <v>496</v>
      </c>
      <c r="KO29" s="181">
        <v>518</v>
      </c>
      <c r="KP29" s="274">
        <v>561</v>
      </c>
      <c r="KQ29" s="274">
        <v>612</v>
      </c>
      <c r="KR29" s="274">
        <v>625</v>
      </c>
      <c r="KS29" s="274">
        <v>556</v>
      </c>
      <c r="KT29" s="274">
        <v>681</v>
      </c>
      <c r="KU29" s="274">
        <v>625</v>
      </c>
      <c r="KV29" s="274">
        <v>622</v>
      </c>
      <c r="KW29" s="274">
        <v>630</v>
      </c>
      <c r="KX29" s="274">
        <v>769</v>
      </c>
      <c r="KY29" s="274">
        <v>670</v>
      </c>
      <c r="KZ29" s="274">
        <v>661</v>
      </c>
      <c r="LA29" s="274">
        <v>991</v>
      </c>
      <c r="LB29" s="274">
        <v>687</v>
      </c>
      <c r="LC29" s="98">
        <v>806</v>
      </c>
      <c r="LD29" s="274">
        <v>869</v>
      </c>
      <c r="LE29" s="274">
        <v>755</v>
      </c>
      <c r="LF29" s="274">
        <v>609</v>
      </c>
      <c r="LG29" s="274">
        <v>636</v>
      </c>
      <c r="LH29" s="274">
        <v>564</v>
      </c>
      <c r="LI29" s="274">
        <v>499</v>
      </c>
      <c r="LJ29" s="274">
        <v>466</v>
      </c>
      <c r="LK29" s="274">
        <v>525</v>
      </c>
      <c r="LL29" s="274">
        <v>499</v>
      </c>
      <c r="LM29" s="274">
        <v>543</v>
      </c>
      <c r="LN29" s="274">
        <v>490</v>
      </c>
      <c r="LO29" s="274">
        <v>553</v>
      </c>
      <c r="LP29" s="274">
        <v>615</v>
      </c>
      <c r="LQ29" s="274">
        <v>522</v>
      </c>
      <c r="LR29" s="274">
        <v>469</v>
      </c>
      <c r="LS29" s="274">
        <v>387</v>
      </c>
      <c r="LT29" s="274">
        <v>418</v>
      </c>
      <c r="LU29" s="274">
        <v>415</v>
      </c>
      <c r="LV29" s="274">
        <v>445</v>
      </c>
      <c r="LW29" s="274">
        <v>419</v>
      </c>
      <c r="LX29" s="274">
        <v>497</v>
      </c>
      <c r="LY29" s="274">
        <v>378</v>
      </c>
      <c r="LZ29" s="274">
        <v>490</v>
      </c>
      <c r="MA29" s="274">
        <v>676</v>
      </c>
      <c r="MB29" s="274">
        <v>527</v>
      </c>
      <c r="MC29" s="274">
        <v>441</v>
      </c>
      <c r="MD29" s="274">
        <v>573</v>
      </c>
      <c r="ME29" s="274">
        <v>465</v>
      </c>
      <c r="MF29" s="274">
        <v>439</v>
      </c>
      <c r="MG29" s="274">
        <v>420</v>
      </c>
      <c r="MH29" s="274">
        <v>426</v>
      </c>
      <c r="MI29" s="274">
        <v>448</v>
      </c>
      <c r="MJ29" s="274">
        <v>404</v>
      </c>
      <c r="MK29" s="274">
        <v>406</v>
      </c>
      <c r="ML29" s="274">
        <v>387</v>
      </c>
      <c r="MM29" s="274">
        <v>506</v>
      </c>
      <c r="MN29" s="274">
        <v>351</v>
      </c>
      <c r="MO29" s="274">
        <v>421</v>
      </c>
      <c r="MP29" s="274">
        <v>526</v>
      </c>
      <c r="MQ29" s="274">
        <v>619</v>
      </c>
      <c r="MR29" s="274">
        <v>510</v>
      </c>
      <c r="MS29" s="274">
        <v>481</v>
      </c>
      <c r="MT29" s="274">
        <v>541</v>
      </c>
      <c r="MU29" s="274">
        <v>550</v>
      </c>
      <c r="MV29" s="274">
        <v>484</v>
      </c>
      <c r="MW29" s="274">
        <v>529</v>
      </c>
      <c r="MX29" s="274">
        <v>457</v>
      </c>
      <c r="MY29" s="274">
        <v>681</v>
      </c>
      <c r="MZ29" s="274">
        <v>648</v>
      </c>
      <c r="NA29" s="274">
        <v>593</v>
      </c>
      <c r="NB29" s="274">
        <v>780</v>
      </c>
      <c r="NC29" s="274">
        <v>731</v>
      </c>
      <c r="ND29" s="274">
        <v>772</v>
      </c>
      <c r="NE29" s="274">
        <v>738</v>
      </c>
      <c r="NF29" s="274">
        <v>540</v>
      </c>
      <c r="NG29" s="274">
        <v>543</v>
      </c>
      <c r="NH29" s="274">
        <v>511</v>
      </c>
      <c r="NI29" s="274">
        <v>506</v>
      </c>
      <c r="NJ29" s="169">
        <v>503</v>
      </c>
      <c r="NK29" s="274">
        <v>469</v>
      </c>
      <c r="NL29" s="274">
        <v>462</v>
      </c>
      <c r="NM29" s="274">
        <v>421</v>
      </c>
      <c r="NN29" s="274">
        <v>472</v>
      </c>
      <c r="NO29" s="274">
        <v>438</v>
      </c>
      <c r="NP29" s="274">
        <v>419</v>
      </c>
      <c r="NQ29" s="274">
        <v>511</v>
      </c>
      <c r="NR29" s="274">
        <v>420</v>
      </c>
      <c r="NS29" s="274">
        <v>410</v>
      </c>
      <c r="NT29" s="274">
        <v>368</v>
      </c>
      <c r="NU29" s="274">
        <v>415</v>
      </c>
      <c r="NV29" s="274">
        <v>378</v>
      </c>
      <c r="NW29" s="274">
        <v>360</v>
      </c>
      <c r="NX29" s="274">
        <v>394</v>
      </c>
      <c r="NY29" s="274">
        <v>402</v>
      </c>
      <c r="NZ29" s="274">
        <v>429</v>
      </c>
      <c r="OA29" s="274">
        <v>533</v>
      </c>
      <c r="OB29" s="274">
        <v>562</v>
      </c>
      <c r="OC29" s="274">
        <v>430</v>
      </c>
      <c r="OD29" s="274">
        <v>417</v>
      </c>
      <c r="OE29" s="274">
        <v>340</v>
      </c>
      <c r="OF29" s="274">
        <v>390</v>
      </c>
      <c r="OG29" s="274">
        <v>347</v>
      </c>
      <c r="OH29" s="274">
        <v>358</v>
      </c>
      <c r="OI29" s="274">
        <v>392</v>
      </c>
      <c r="OJ29" s="274">
        <v>362</v>
      </c>
      <c r="OK29" s="274">
        <v>334</v>
      </c>
      <c r="OL29" s="274">
        <v>370</v>
      </c>
      <c r="OM29" s="274">
        <v>428</v>
      </c>
      <c r="ON29" s="274">
        <v>372</v>
      </c>
      <c r="OO29" s="274">
        <v>369</v>
      </c>
      <c r="OP29" s="274">
        <v>480</v>
      </c>
      <c r="OQ29" s="274">
        <v>573</v>
      </c>
      <c r="OR29" s="274">
        <v>393</v>
      </c>
      <c r="OS29" s="274">
        <v>477</v>
      </c>
      <c r="OT29" s="274">
        <v>498</v>
      </c>
      <c r="OU29" s="274">
        <v>535</v>
      </c>
      <c r="OV29" s="274">
        <v>473</v>
      </c>
      <c r="OW29" s="274">
        <v>534</v>
      </c>
      <c r="OX29" s="274">
        <v>441</v>
      </c>
      <c r="OY29" s="274">
        <v>580</v>
      </c>
      <c r="OZ29" s="274">
        <v>478</v>
      </c>
      <c r="PA29" s="274">
        <v>623</v>
      </c>
      <c r="PB29" s="274">
        <v>676</v>
      </c>
      <c r="PC29" s="274">
        <v>576</v>
      </c>
      <c r="PD29" s="274">
        <v>706</v>
      </c>
      <c r="PE29" s="274">
        <v>569</v>
      </c>
      <c r="PF29" s="274">
        <v>475</v>
      </c>
      <c r="PG29" s="274">
        <v>441</v>
      </c>
      <c r="PH29" s="274">
        <v>412</v>
      </c>
      <c r="PI29" s="274">
        <v>394</v>
      </c>
      <c r="PJ29" s="274">
        <v>390</v>
      </c>
      <c r="PK29" s="274">
        <v>345</v>
      </c>
      <c r="PL29" s="274">
        <v>401</v>
      </c>
      <c r="PM29" s="274">
        <v>376</v>
      </c>
      <c r="PN29" s="274">
        <v>352</v>
      </c>
      <c r="PO29" s="274">
        <v>376</v>
      </c>
      <c r="PP29" s="274">
        <v>369</v>
      </c>
      <c r="PQ29" s="274">
        <v>474</v>
      </c>
      <c r="PR29" s="274">
        <v>375</v>
      </c>
      <c r="PS29" s="274">
        <v>277</v>
      </c>
      <c r="PT29" s="274">
        <v>312</v>
      </c>
      <c r="PU29" s="274">
        <v>311</v>
      </c>
      <c r="PV29" s="274">
        <v>306</v>
      </c>
      <c r="PW29" s="274">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28">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29">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29">
        <v>298</v>
      </c>
      <c r="UT29" s="229">
        <v>264</v>
      </c>
      <c r="UU29" s="98">
        <v>320</v>
      </c>
      <c r="UV29" s="98">
        <v>292</v>
      </c>
      <c r="UW29" s="98">
        <v>306</v>
      </c>
      <c r="UX29" s="98">
        <v>238</v>
      </c>
      <c r="UY29" s="229">
        <v>349</v>
      </c>
      <c r="UZ29" s="98">
        <v>309</v>
      </c>
      <c r="VA29" s="98">
        <v>364</v>
      </c>
      <c r="VB29" s="98">
        <v>551</v>
      </c>
      <c r="VC29" s="98">
        <v>297</v>
      </c>
      <c r="VD29" s="245">
        <v>352</v>
      </c>
      <c r="VE29" s="98">
        <v>438</v>
      </c>
      <c r="VF29" s="98">
        <v>423</v>
      </c>
      <c r="VG29" s="98">
        <v>357</v>
      </c>
      <c r="VH29" s="98">
        <v>370</v>
      </c>
      <c r="VI29" s="98">
        <v>370</v>
      </c>
      <c r="VJ29" s="98">
        <v>322</v>
      </c>
      <c r="VK29" s="98">
        <v>284</v>
      </c>
      <c r="VL29" s="98">
        <v>332</v>
      </c>
      <c r="VM29" s="98">
        <v>331</v>
      </c>
      <c r="VN29" s="245">
        <v>306</v>
      </c>
      <c r="VO29" s="264">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74">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74">
        <v>296</v>
      </c>
      <c r="WY29" s="98">
        <v>532</v>
      </c>
      <c r="WZ29" s="29">
        <v>428</v>
      </c>
      <c r="XA29" s="29">
        <v>422</v>
      </c>
      <c r="XB29" s="98">
        <v>536</v>
      </c>
      <c r="XC29" s="98">
        <v>475</v>
      </c>
      <c r="XD29" s="98">
        <v>483</v>
      </c>
      <c r="XE29" s="98">
        <v>576</v>
      </c>
      <c r="XF29" s="98">
        <v>457</v>
      </c>
      <c r="XG29" s="98">
        <v>365</v>
      </c>
      <c r="XH29" s="98">
        <v>383</v>
      </c>
      <c r="XI29" s="98">
        <v>385</v>
      </c>
      <c r="XJ29" s="98">
        <v>361</v>
      </c>
      <c r="XK29" s="229">
        <v>352</v>
      </c>
      <c r="XL29" s="229">
        <v>338</v>
      </c>
      <c r="XM29" s="229">
        <v>401</v>
      </c>
      <c r="XN29" s="229">
        <v>325</v>
      </c>
      <c r="XO29" s="294">
        <v>301</v>
      </c>
      <c r="XP29" s="245">
        <v>333</v>
      </c>
      <c r="XQ29" s="245">
        <v>365</v>
      </c>
      <c r="XR29" s="245">
        <v>322</v>
      </c>
      <c r="XS29" s="245">
        <v>257</v>
      </c>
      <c r="XT29" s="245">
        <v>286</v>
      </c>
      <c r="XU29" s="245">
        <v>242</v>
      </c>
      <c r="XV29" s="229">
        <v>284</v>
      </c>
      <c r="XW29" s="229">
        <v>319</v>
      </c>
      <c r="XX29" s="229">
        <v>302</v>
      </c>
      <c r="XY29" s="229">
        <v>307</v>
      </c>
      <c r="XZ29" s="229">
        <v>292</v>
      </c>
      <c r="YA29" s="229">
        <v>272</v>
      </c>
      <c r="YB29" s="229">
        <v>431</v>
      </c>
      <c r="YC29" s="229">
        <v>445</v>
      </c>
      <c r="YD29" s="229">
        <v>331</v>
      </c>
      <c r="YE29" s="229">
        <v>387</v>
      </c>
      <c r="YF29" s="229">
        <v>298</v>
      </c>
      <c r="YG29" s="229">
        <v>242</v>
      </c>
      <c r="YH29" s="229">
        <v>287</v>
      </c>
      <c r="YI29" s="229">
        <v>281</v>
      </c>
      <c r="YJ29" s="229">
        <v>323</v>
      </c>
      <c r="YK29" s="229">
        <v>278</v>
      </c>
      <c r="YL29" s="229">
        <v>259</v>
      </c>
      <c r="YM29" s="229">
        <v>296</v>
      </c>
      <c r="YN29" s="229">
        <v>309</v>
      </c>
      <c r="YO29" s="229">
        <v>296</v>
      </c>
      <c r="YP29" s="229">
        <v>276</v>
      </c>
      <c r="YQ29" s="229">
        <v>378</v>
      </c>
      <c r="YR29" s="229">
        <v>388</v>
      </c>
      <c r="YS29" s="229">
        <v>305</v>
      </c>
      <c r="YT29" s="275">
        <v>323</v>
      </c>
      <c r="YU29" s="229">
        <v>367</v>
      </c>
      <c r="YV29" s="229">
        <v>410</v>
      </c>
      <c r="YW29" s="229">
        <v>325</v>
      </c>
      <c r="YX29" s="229">
        <v>358</v>
      </c>
      <c r="YY29" s="229">
        <v>320</v>
      </c>
      <c r="YZ29" s="229">
        <v>441</v>
      </c>
      <c r="ZA29" s="229">
        <v>386</v>
      </c>
      <c r="ZB29" s="229">
        <v>537</v>
      </c>
      <c r="ZC29" s="229">
        <v>479</v>
      </c>
      <c r="ZD29" s="229">
        <v>516</v>
      </c>
      <c r="ZE29" s="229">
        <v>539</v>
      </c>
      <c r="ZF29" s="229">
        <v>431</v>
      </c>
      <c r="ZG29" s="229">
        <v>391</v>
      </c>
      <c r="ZH29" s="229">
        <v>438</v>
      </c>
      <c r="ZI29" s="323">
        <v>388</v>
      </c>
      <c r="ZJ29" s="253">
        <v>350</v>
      </c>
      <c r="ZK29" s="253">
        <v>298</v>
      </c>
      <c r="ZL29" s="253">
        <v>318</v>
      </c>
      <c r="ZM29" s="253">
        <v>523</v>
      </c>
      <c r="ZN29" s="253">
        <v>3647</v>
      </c>
      <c r="ZO29" s="253">
        <v>41309</v>
      </c>
      <c r="ZP29" s="229">
        <v>23360</v>
      </c>
      <c r="ZQ29" s="253">
        <v>18017</v>
      </c>
      <c r="ZR29" s="253">
        <v>11233</v>
      </c>
      <c r="ZS29" s="253">
        <v>7668</v>
      </c>
      <c r="ZT29" s="253">
        <v>10243</v>
      </c>
      <c r="ZU29" s="253">
        <v>8721</v>
      </c>
      <c r="ZV29" s="253">
        <v>6345</v>
      </c>
      <c r="ZW29" s="253">
        <v>6293</v>
      </c>
      <c r="ZX29" s="253">
        <v>3765</v>
      </c>
      <c r="ZY29" s="253"/>
      <c r="ZZ29" s="253"/>
      <c r="AAA29" s="253"/>
      <c r="AAB29" s="253"/>
      <c r="AAC29" s="253"/>
      <c r="AAD29" s="253"/>
      <c r="AAE29" s="253"/>
      <c r="AAF29" s="253"/>
      <c r="AAG29" s="253"/>
      <c r="AAH29" s="253"/>
      <c r="AAI29" s="253"/>
      <c r="AAJ29" s="253"/>
      <c r="AAK29" s="253"/>
      <c r="AAL29" s="253"/>
      <c r="AAM29" s="253"/>
      <c r="AAN29" s="253"/>
      <c r="AAO29" s="253"/>
      <c r="AAP29" s="253"/>
      <c r="AAQ29" s="253"/>
      <c r="AAR29" s="253"/>
      <c r="AAS29" s="253"/>
      <c r="AAT29" s="253"/>
      <c r="AAU29" s="253"/>
      <c r="AAV29" s="253"/>
      <c r="AAW29" s="253"/>
      <c r="AAX29" s="253"/>
      <c r="AAY29" s="253"/>
      <c r="AAZ29" s="253"/>
      <c r="ABA29" s="253"/>
      <c r="ABB29" s="253"/>
      <c r="ABC29" s="253"/>
      <c r="ABD29" s="253"/>
      <c r="ABE29" s="253"/>
      <c r="ABF29" s="253"/>
      <c r="ABG29" s="253"/>
      <c r="ABH29" s="253"/>
      <c r="ABI29" s="253"/>
      <c r="ABJ29" s="253"/>
      <c r="ABK29" s="253"/>
      <c r="ABL29" s="253"/>
      <c r="ABM29" s="253"/>
      <c r="ABN29" s="253"/>
      <c r="ABO29" s="253"/>
      <c r="ABP29" s="253"/>
      <c r="ABQ29" s="253"/>
      <c r="ABR29" s="253"/>
      <c r="ABS29" s="253"/>
      <c r="ABT29" s="253"/>
      <c r="ABU29" s="253"/>
      <c r="ABV29" s="253"/>
      <c r="ABW29" s="253"/>
      <c r="ABX29" s="253"/>
      <c r="ABY29" s="253"/>
      <c r="ABZ29" s="253"/>
      <c r="ACA29" s="253"/>
      <c r="ACB29" s="253"/>
      <c r="ACC29" s="253"/>
      <c r="ACD29" s="253"/>
      <c r="ACE29" s="253"/>
      <c r="ACF29" s="253"/>
      <c r="ACG29" s="253"/>
      <c r="ACH29" s="253"/>
      <c r="ACI29" s="253"/>
      <c r="ACJ29" s="253"/>
      <c r="ACK29" s="253"/>
      <c r="ACL29" s="253"/>
      <c r="ACM29" s="253"/>
      <c r="ACN29" s="253"/>
      <c r="ACO29" s="253"/>
      <c r="ACP29" s="253"/>
      <c r="ACQ29" s="253"/>
      <c r="ACR29" s="253"/>
      <c r="ACS29" s="253"/>
      <c r="ACT29" s="253"/>
      <c r="ACU29" s="253"/>
      <c r="ACV29" s="253"/>
      <c r="ACW29" s="253"/>
      <c r="ACX29" s="253"/>
      <c r="ACY29" s="253"/>
      <c r="ACZ29" s="253"/>
      <c r="ADA29" s="253"/>
      <c r="ADB29" s="253"/>
      <c r="ADC29" s="253"/>
      <c r="ADD29" s="253"/>
      <c r="ADE29" s="253"/>
      <c r="ADF29" s="253"/>
      <c r="ADG29" s="253"/>
      <c r="ADH29" s="253"/>
      <c r="ADI29" s="253"/>
    </row>
    <row r="30" spans="1:16383" ht="12.75" customHeight="1" x14ac:dyDescent="0.2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31">
        <v>220</v>
      </c>
      <c r="BH30" s="10">
        <v>186</v>
      </c>
      <c r="BI30" s="10">
        <v>186</v>
      </c>
      <c r="BJ30" s="10">
        <v>209</v>
      </c>
      <c r="BK30" s="10">
        <v>181</v>
      </c>
      <c r="BL30" s="231">
        <v>201</v>
      </c>
      <c r="BM30" s="231">
        <v>199</v>
      </c>
      <c r="BN30" s="14">
        <v>195</v>
      </c>
      <c r="BO30" s="14">
        <v>205</v>
      </c>
      <c r="BP30" s="231">
        <v>213</v>
      </c>
      <c r="BQ30" s="231">
        <v>193</v>
      </c>
      <c r="BR30" s="231">
        <v>210</v>
      </c>
      <c r="BS30" s="231">
        <v>230</v>
      </c>
      <c r="BT30" s="231">
        <v>185</v>
      </c>
      <c r="BU30" s="231">
        <v>203</v>
      </c>
      <c r="BV30" s="231">
        <v>200</v>
      </c>
      <c r="BW30" s="232">
        <v>178</v>
      </c>
      <c r="BX30" s="232">
        <v>217</v>
      </c>
      <c r="BY30" s="232">
        <v>228</v>
      </c>
      <c r="BZ30" s="232">
        <v>242</v>
      </c>
      <c r="CA30" s="233">
        <v>217</v>
      </c>
      <c r="CB30" s="233">
        <v>207</v>
      </c>
      <c r="CC30" s="231">
        <v>274</v>
      </c>
      <c r="CD30" s="231">
        <v>197</v>
      </c>
      <c r="CE30" s="231">
        <v>218</v>
      </c>
      <c r="CF30" s="14">
        <v>232</v>
      </c>
      <c r="CG30" s="231">
        <v>239</v>
      </c>
      <c r="CH30" s="233">
        <v>195</v>
      </c>
      <c r="CI30" s="233">
        <v>214</v>
      </c>
      <c r="CJ30" s="231">
        <v>213</v>
      </c>
      <c r="CK30" s="233">
        <v>213</v>
      </c>
      <c r="CL30" s="233">
        <v>224</v>
      </c>
      <c r="CM30" s="233">
        <v>211</v>
      </c>
      <c r="CN30" s="233">
        <v>210</v>
      </c>
      <c r="CO30" s="233">
        <v>254</v>
      </c>
      <c r="CP30" s="233">
        <v>320</v>
      </c>
      <c r="CQ30" s="231">
        <v>300</v>
      </c>
      <c r="CR30" s="233">
        <v>303</v>
      </c>
      <c r="CS30" s="233">
        <v>316</v>
      </c>
      <c r="CT30" s="233">
        <v>353</v>
      </c>
      <c r="CU30" s="231">
        <v>352</v>
      </c>
      <c r="CV30" s="233">
        <v>360</v>
      </c>
      <c r="CW30" s="233">
        <v>307</v>
      </c>
      <c r="CX30" s="233">
        <v>398</v>
      </c>
      <c r="CY30" s="233">
        <v>328</v>
      </c>
      <c r="CZ30" s="231">
        <v>308</v>
      </c>
      <c r="DA30" s="233">
        <v>364</v>
      </c>
      <c r="DB30" s="154">
        <v>372</v>
      </c>
      <c r="DC30" s="233">
        <v>510</v>
      </c>
      <c r="DD30" s="233">
        <v>431</v>
      </c>
      <c r="DE30" s="233">
        <v>316</v>
      </c>
      <c r="DF30" s="233">
        <v>354</v>
      </c>
      <c r="DG30" s="233">
        <v>397</v>
      </c>
      <c r="DH30" s="233">
        <v>378</v>
      </c>
      <c r="DI30" s="231">
        <v>331</v>
      </c>
      <c r="DJ30" s="231">
        <v>389</v>
      </c>
      <c r="DK30" s="231">
        <v>344</v>
      </c>
      <c r="DL30" s="231">
        <v>334</v>
      </c>
      <c r="DM30" s="231">
        <v>344</v>
      </c>
      <c r="DN30" s="231">
        <v>326</v>
      </c>
      <c r="DO30" s="231">
        <v>343</v>
      </c>
      <c r="DP30" s="231">
        <v>371</v>
      </c>
      <c r="DQ30" s="231">
        <v>346</v>
      </c>
      <c r="DR30" s="231">
        <v>322</v>
      </c>
      <c r="DS30" s="231">
        <v>326</v>
      </c>
      <c r="DT30" s="231">
        <v>280</v>
      </c>
      <c r="DU30" s="231">
        <v>339</v>
      </c>
      <c r="DV30" s="231">
        <v>343</v>
      </c>
      <c r="DW30" s="231">
        <v>339</v>
      </c>
      <c r="DX30" s="231">
        <v>329</v>
      </c>
      <c r="DY30" s="231">
        <v>322</v>
      </c>
      <c r="DZ30" s="231">
        <v>319</v>
      </c>
      <c r="EA30" s="231">
        <v>362</v>
      </c>
      <c r="EB30" s="231">
        <v>305</v>
      </c>
      <c r="EC30" s="14">
        <v>410</v>
      </c>
      <c r="ED30" s="231">
        <v>336</v>
      </c>
      <c r="EE30" s="231">
        <v>278</v>
      </c>
      <c r="EF30" s="234">
        <v>274</v>
      </c>
      <c r="EG30" s="234">
        <v>346</v>
      </c>
      <c r="EH30" s="235">
        <v>319</v>
      </c>
      <c r="EI30" s="231">
        <v>296</v>
      </c>
      <c r="EJ30" s="234">
        <v>309</v>
      </c>
      <c r="EK30" s="234">
        <v>352</v>
      </c>
      <c r="EL30" s="234">
        <v>318</v>
      </c>
      <c r="EM30" s="234">
        <v>320</v>
      </c>
      <c r="EN30" s="234">
        <v>315</v>
      </c>
      <c r="EO30" s="234">
        <v>353</v>
      </c>
      <c r="EP30" s="234">
        <v>441</v>
      </c>
      <c r="EQ30" s="234">
        <v>360</v>
      </c>
      <c r="ER30" s="234">
        <v>349</v>
      </c>
      <c r="ES30" s="234">
        <v>378</v>
      </c>
      <c r="ET30" s="234">
        <v>449</v>
      </c>
      <c r="EU30" s="234">
        <v>404</v>
      </c>
      <c r="EV30" s="231">
        <v>413</v>
      </c>
      <c r="EW30" s="234">
        <v>262</v>
      </c>
      <c r="EX30" s="150">
        <v>498</v>
      </c>
      <c r="EY30" s="234">
        <v>385</v>
      </c>
      <c r="EZ30" s="234">
        <v>396</v>
      </c>
      <c r="FA30" s="234">
        <v>298</v>
      </c>
      <c r="FB30" s="234">
        <v>376</v>
      </c>
      <c r="FC30" s="234">
        <v>457</v>
      </c>
      <c r="FD30" s="234">
        <v>468</v>
      </c>
      <c r="FE30" s="234">
        <v>355</v>
      </c>
      <c r="FF30" s="234">
        <v>368</v>
      </c>
      <c r="FG30" s="234">
        <v>389</v>
      </c>
      <c r="FH30" s="222">
        <v>355</v>
      </c>
      <c r="FI30" s="234">
        <v>318</v>
      </c>
      <c r="FJ30" s="234">
        <v>328</v>
      </c>
      <c r="FK30" s="236">
        <v>340</v>
      </c>
      <c r="FL30" s="150">
        <v>337</v>
      </c>
      <c r="FM30" s="235">
        <v>346</v>
      </c>
      <c r="FN30" s="235">
        <v>281</v>
      </c>
      <c r="FO30" s="235">
        <v>333</v>
      </c>
      <c r="FP30" s="235">
        <v>385</v>
      </c>
      <c r="FQ30" s="235">
        <v>315</v>
      </c>
      <c r="FR30" s="151">
        <v>303</v>
      </c>
      <c r="FS30" s="235">
        <v>292</v>
      </c>
      <c r="FT30" s="154">
        <v>282</v>
      </c>
      <c r="FU30" s="237">
        <v>275</v>
      </c>
      <c r="FV30" s="151">
        <v>249</v>
      </c>
      <c r="FW30" s="231">
        <v>284</v>
      </c>
      <c r="FX30" s="231">
        <v>248</v>
      </c>
      <c r="FY30" s="231">
        <v>276</v>
      </c>
      <c r="FZ30" s="231">
        <v>263</v>
      </c>
      <c r="GA30" s="231">
        <v>273</v>
      </c>
      <c r="GB30" s="231">
        <v>340</v>
      </c>
      <c r="GC30" s="231">
        <v>274</v>
      </c>
      <c r="GD30" s="231">
        <v>250</v>
      </c>
      <c r="GE30" s="180">
        <v>246</v>
      </c>
      <c r="GF30" s="180">
        <v>280</v>
      </c>
      <c r="GG30" s="180">
        <v>272</v>
      </c>
      <c r="GH30" s="180">
        <v>243</v>
      </c>
      <c r="GI30" s="180">
        <v>242</v>
      </c>
      <c r="GJ30" s="180">
        <v>261</v>
      </c>
      <c r="GK30" s="180">
        <v>377</v>
      </c>
      <c r="GL30" s="180">
        <v>267</v>
      </c>
      <c r="GM30" s="180">
        <v>262</v>
      </c>
      <c r="GN30" s="225">
        <v>247</v>
      </c>
      <c r="GO30" s="180">
        <v>304</v>
      </c>
      <c r="GP30" s="226">
        <v>303</v>
      </c>
      <c r="GQ30" s="180">
        <v>288</v>
      </c>
      <c r="GR30" s="180">
        <v>292</v>
      </c>
      <c r="GS30" s="180">
        <v>351</v>
      </c>
      <c r="GT30" s="180">
        <v>330</v>
      </c>
      <c r="GU30" s="180">
        <v>277</v>
      </c>
      <c r="GV30" s="180">
        <v>315</v>
      </c>
      <c r="GW30" s="180">
        <v>198</v>
      </c>
      <c r="GX30" s="180">
        <v>478</v>
      </c>
      <c r="GY30" s="180">
        <v>321</v>
      </c>
      <c r="GZ30" s="180">
        <v>335</v>
      </c>
      <c r="HA30" s="180">
        <v>249</v>
      </c>
      <c r="HB30" s="180">
        <v>310</v>
      </c>
      <c r="HC30" s="180">
        <v>436</v>
      </c>
      <c r="HD30" s="180">
        <v>284</v>
      </c>
      <c r="HE30" s="180">
        <v>276</v>
      </c>
      <c r="HF30" s="180">
        <v>286</v>
      </c>
      <c r="HG30" s="180">
        <v>323</v>
      </c>
      <c r="HH30" s="180">
        <v>273</v>
      </c>
      <c r="HI30" s="180">
        <v>242</v>
      </c>
      <c r="HJ30" s="180">
        <v>194</v>
      </c>
      <c r="HK30" s="180">
        <v>287</v>
      </c>
      <c r="HL30" s="180">
        <v>241</v>
      </c>
      <c r="HM30" s="180">
        <v>212</v>
      </c>
      <c r="HN30" s="180">
        <v>243</v>
      </c>
      <c r="HO30" s="180">
        <v>280</v>
      </c>
      <c r="HP30" s="180">
        <v>289</v>
      </c>
      <c r="HQ30" s="180">
        <v>262</v>
      </c>
      <c r="HR30" s="180">
        <v>227</v>
      </c>
      <c r="HS30" s="180">
        <v>213</v>
      </c>
      <c r="HT30" s="180">
        <v>272</v>
      </c>
      <c r="HU30" s="180">
        <v>230</v>
      </c>
      <c r="HV30" s="180">
        <v>199</v>
      </c>
      <c r="HW30" s="180">
        <v>242</v>
      </c>
      <c r="HX30" s="180">
        <v>284</v>
      </c>
      <c r="HY30" s="180">
        <v>229</v>
      </c>
      <c r="HZ30" s="180">
        <v>295</v>
      </c>
      <c r="IA30" s="180">
        <v>246</v>
      </c>
      <c r="IB30" s="180">
        <v>260</v>
      </c>
      <c r="IC30" s="180">
        <v>242</v>
      </c>
      <c r="ID30" s="180">
        <v>230</v>
      </c>
      <c r="IE30" s="180">
        <v>201</v>
      </c>
      <c r="IF30" s="180">
        <v>195</v>
      </c>
      <c r="IG30" s="180">
        <v>262</v>
      </c>
      <c r="IH30" s="180">
        <v>245</v>
      </c>
      <c r="II30" s="180">
        <v>240</v>
      </c>
      <c r="IJ30" s="180">
        <v>167</v>
      </c>
      <c r="IK30" s="180">
        <v>274</v>
      </c>
      <c r="IL30" s="180">
        <v>215</v>
      </c>
      <c r="IM30" s="180">
        <v>255</v>
      </c>
      <c r="IN30" s="180">
        <v>186</v>
      </c>
      <c r="IO30" s="180">
        <v>277</v>
      </c>
      <c r="IP30" s="180">
        <v>332</v>
      </c>
      <c r="IQ30" s="180">
        <v>273</v>
      </c>
      <c r="IR30" s="180">
        <v>269</v>
      </c>
      <c r="IS30" s="180">
        <v>264</v>
      </c>
      <c r="IT30" s="180">
        <v>367</v>
      </c>
      <c r="IU30" s="180">
        <v>281</v>
      </c>
      <c r="IV30" s="180">
        <v>349</v>
      </c>
      <c r="IW30" s="180">
        <v>244</v>
      </c>
      <c r="IX30" s="180">
        <v>376</v>
      </c>
      <c r="IY30" s="180">
        <v>255</v>
      </c>
      <c r="IZ30" s="180">
        <v>265</v>
      </c>
      <c r="JA30" s="180">
        <v>274</v>
      </c>
      <c r="JB30" s="180">
        <v>255</v>
      </c>
      <c r="JC30" s="180">
        <v>315</v>
      </c>
      <c r="JD30" s="180">
        <v>310</v>
      </c>
      <c r="JE30" s="227">
        <v>224</v>
      </c>
      <c r="JF30" s="98">
        <v>357</v>
      </c>
      <c r="JG30" s="180">
        <v>281</v>
      </c>
      <c r="JH30" s="180">
        <v>260</v>
      </c>
      <c r="JI30" s="180">
        <v>222</v>
      </c>
      <c r="JJ30" s="180">
        <v>221</v>
      </c>
      <c r="JK30" s="180">
        <v>244</v>
      </c>
      <c r="JL30" s="180">
        <v>245</v>
      </c>
      <c r="JM30" s="98">
        <v>211</v>
      </c>
      <c r="JN30" s="180">
        <v>205</v>
      </c>
      <c r="JO30" s="180">
        <v>194</v>
      </c>
      <c r="JP30" s="180">
        <v>249</v>
      </c>
      <c r="JQ30" s="180">
        <v>228</v>
      </c>
      <c r="JR30" s="180">
        <v>234</v>
      </c>
      <c r="JS30" s="180">
        <v>196</v>
      </c>
      <c r="JT30" s="180">
        <v>237</v>
      </c>
      <c r="JU30" s="180">
        <v>222</v>
      </c>
      <c r="JV30" s="180">
        <v>200</v>
      </c>
      <c r="JW30" s="180">
        <v>219</v>
      </c>
      <c r="JX30" s="180">
        <v>229</v>
      </c>
      <c r="JY30" s="98">
        <v>252</v>
      </c>
      <c r="JZ30" s="98">
        <v>252</v>
      </c>
      <c r="KA30" s="180">
        <v>209</v>
      </c>
      <c r="KB30" s="180">
        <v>216</v>
      </c>
      <c r="KC30" s="180">
        <v>234</v>
      </c>
      <c r="KD30" s="180">
        <v>223</v>
      </c>
      <c r="KE30" s="180">
        <v>197</v>
      </c>
      <c r="KF30" s="180">
        <v>190</v>
      </c>
      <c r="KG30" s="180">
        <v>265</v>
      </c>
      <c r="KH30" s="180">
        <v>189</v>
      </c>
      <c r="KI30" s="180">
        <v>157</v>
      </c>
      <c r="KJ30" s="180">
        <v>201</v>
      </c>
      <c r="KK30" s="180">
        <v>236</v>
      </c>
      <c r="KL30" s="180">
        <v>237</v>
      </c>
      <c r="KM30" s="180">
        <v>202</v>
      </c>
      <c r="KN30" s="180">
        <v>181</v>
      </c>
      <c r="KO30" s="181">
        <v>194</v>
      </c>
      <c r="KP30" s="180">
        <v>267</v>
      </c>
      <c r="KQ30" s="180">
        <v>270</v>
      </c>
      <c r="KR30" s="180">
        <v>216</v>
      </c>
      <c r="KS30" s="180">
        <v>245</v>
      </c>
      <c r="KT30" s="180">
        <v>306</v>
      </c>
      <c r="KU30" s="180">
        <v>280</v>
      </c>
      <c r="KV30" s="180">
        <v>219</v>
      </c>
      <c r="KW30" s="180">
        <v>246</v>
      </c>
      <c r="KX30" s="180">
        <v>345</v>
      </c>
      <c r="KY30" s="180">
        <v>293</v>
      </c>
      <c r="KZ30" s="180">
        <v>234</v>
      </c>
      <c r="LA30" s="180">
        <v>256</v>
      </c>
      <c r="LB30" s="180">
        <v>192</v>
      </c>
      <c r="LC30" s="98">
        <v>319</v>
      </c>
      <c r="LD30" s="180">
        <v>274</v>
      </c>
      <c r="LE30" s="180">
        <v>251</v>
      </c>
      <c r="LF30" s="180">
        <v>242</v>
      </c>
      <c r="LG30" s="180">
        <v>320</v>
      </c>
      <c r="LH30" s="180">
        <v>225</v>
      </c>
      <c r="LI30" s="180">
        <v>225</v>
      </c>
      <c r="LJ30" s="180">
        <v>213</v>
      </c>
      <c r="LK30" s="180">
        <v>278</v>
      </c>
      <c r="LL30" s="180">
        <v>198</v>
      </c>
      <c r="LM30" s="180">
        <v>223</v>
      </c>
      <c r="LN30" s="180">
        <v>205</v>
      </c>
      <c r="LO30" s="180">
        <v>191</v>
      </c>
      <c r="LP30" s="180">
        <v>235</v>
      </c>
      <c r="LQ30" s="180">
        <v>216</v>
      </c>
      <c r="LR30" s="180">
        <v>210</v>
      </c>
      <c r="LS30" s="180">
        <v>189</v>
      </c>
      <c r="LT30" s="180">
        <v>220</v>
      </c>
      <c r="LU30" s="180">
        <v>185</v>
      </c>
      <c r="LV30" s="180">
        <v>187</v>
      </c>
      <c r="LW30" s="180">
        <v>181</v>
      </c>
      <c r="LX30" s="180">
        <v>241</v>
      </c>
      <c r="LY30" s="180">
        <v>230</v>
      </c>
      <c r="LZ30" s="180">
        <v>199</v>
      </c>
      <c r="MA30" s="180">
        <v>164</v>
      </c>
      <c r="MB30" s="180">
        <v>170</v>
      </c>
      <c r="MC30" s="180">
        <v>220</v>
      </c>
      <c r="MD30" s="180">
        <v>214</v>
      </c>
      <c r="ME30" s="180">
        <v>181</v>
      </c>
      <c r="MF30" s="180">
        <v>178</v>
      </c>
      <c r="MG30" s="180">
        <v>201</v>
      </c>
      <c r="MH30" s="180">
        <v>211</v>
      </c>
      <c r="MI30" s="180">
        <v>199</v>
      </c>
      <c r="MJ30" s="180">
        <v>158</v>
      </c>
      <c r="MK30" s="180">
        <v>156</v>
      </c>
      <c r="ML30" s="180">
        <v>199</v>
      </c>
      <c r="MM30" s="180">
        <v>200</v>
      </c>
      <c r="MN30" s="180">
        <v>177</v>
      </c>
      <c r="MO30" s="180">
        <v>180</v>
      </c>
      <c r="MP30" s="180">
        <v>214</v>
      </c>
      <c r="MQ30" s="180">
        <v>198</v>
      </c>
      <c r="MR30" s="180">
        <v>154</v>
      </c>
      <c r="MS30" s="180">
        <v>152</v>
      </c>
      <c r="MT30" s="180">
        <v>165</v>
      </c>
      <c r="MU30" s="180">
        <v>189</v>
      </c>
      <c r="MV30" s="180">
        <v>153</v>
      </c>
      <c r="MW30" s="180">
        <v>164</v>
      </c>
      <c r="MX30" s="180">
        <v>154</v>
      </c>
      <c r="MY30" s="180">
        <v>217</v>
      </c>
      <c r="MZ30" s="180">
        <v>227</v>
      </c>
      <c r="NA30" s="180">
        <v>174</v>
      </c>
      <c r="NB30" s="180">
        <v>154</v>
      </c>
      <c r="NC30" s="180">
        <v>226</v>
      </c>
      <c r="ND30" s="180">
        <v>232</v>
      </c>
      <c r="NE30" s="180">
        <v>177</v>
      </c>
      <c r="NF30" s="180">
        <v>149</v>
      </c>
      <c r="NG30" s="180">
        <v>203</v>
      </c>
      <c r="NH30" s="180">
        <v>174</v>
      </c>
      <c r="NI30" s="180">
        <v>208</v>
      </c>
      <c r="NJ30" s="169">
        <v>128</v>
      </c>
      <c r="NK30" s="180">
        <v>151</v>
      </c>
      <c r="NL30" s="180">
        <v>158</v>
      </c>
      <c r="NM30" s="180">
        <v>154</v>
      </c>
      <c r="NN30" s="180">
        <v>148</v>
      </c>
      <c r="NO30" s="180">
        <v>152</v>
      </c>
      <c r="NP30" s="180">
        <v>156</v>
      </c>
      <c r="NQ30" s="180">
        <v>179</v>
      </c>
      <c r="NR30" s="180">
        <v>147</v>
      </c>
      <c r="NS30" s="180">
        <v>172</v>
      </c>
      <c r="NT30" s="180">
        <v>138</v>
      </c>
      <c r="NU30" s="180">
        <v>164</v>
      </c>
      <c r="NV30" s="180">
        <v>127</v>
      </c>
      <c r="NW30" s="180">
        <v>121</v>
      </c>
      <c r="NX30" s="180">
        <v>135</v>
      </c>
      <c r="NY30" s="180">
        <v>154</v>
      </c>
      <c r="NZ30" s="180">
        <v>140</v>
      </c>
      <c r="OA30" s="180">
        <v>154</v>
      </c>
      <c r="OB30" s="180">
        <v>153</v>
      </c>
      <c r="OC30" s="180">
        <v>132</v>
      </c>
      <c r="OD30" s="180">
        <v>174</v>
      </c>
      <c r="OE30" s="180">
        <v>138</v>
      </c>
      <c r="OF30" s="180">
        <v>116</v>
      </c>
      <c r="OG30" s="180">
        <v>145</v>
      </c>
      <c r="OH30" s="180">
        <v>165</v>
      </c>
      <c r="OI30" s="180">
        <v>134</v>
      </c>
      <c r="OJ30" s="180">
        <v>112</v>
      </c>
      <c r="OK30" s="180">
        <v>133</v>
      </c>
      <c r="OL30" s="180">
        <v>181</v>
      </c>
      <c r="OM30" s="180">
        <v>146</v>
      </c>
      <c r="ON30" s="180">
        <v>129</v>
      </c>
      <c r="OO30" s="180">
        <v>122</v>
      </c>
      <c r="OP30" s="180">
        <v>164</v>
      </c>
      <c r="OQ30" s="180">
        <v>174</v>
      </c>
      <c r="OR30" s="180">
        <v>159</v>
      </c>
      <c r="OS30" s="180">
        <v>179</v>
      </c>
      <c r="OT30" s="180">
        <v>194</v>
      </c>
      <c r="OU30" s="180">
        <v>188</v>
      </c>
      <c r="OV30" s="180">
        <v>157</v>
      </c>
      <c r="OW30" s="180">
        <v>206</v>
      </c>
      <c r="OX30" s="180">
        <v>134</v>
      </c>
      <c r="OY30" s="180">
        <v>234</v>
      </c>
      <c r="OZ30" s="180">
        <v>156</v>
      </c>
      <c r="PA30" s="180">
        <v>171</v>
      </c>
      <c r="PB30" s="180">
        <v>135</v>
      </c>
      <c r="PC30" s="180">
        <v>193</v>
      </c>
      <c r="PD30" s="180">
        <v>222</v>
      </c>
      <c r="PE30" s="180">
        <v>158</v>
      </c>
      <c r="PF30" s="180">
        <v>137</v>
      </c>
      <c r="PG30" s="180">
        <v>162</v>
      </c>
      <c r="PH30" s="180">
        <v>215</v>
      </c>
      <c r="PI30" s="180">
        <v>161</v>
      </c>
      <c r="PJ30" s="180">
        <v>129</v>
      </c>
      <c r="PK30" s="180">
        <v>114</v>
      </c>
      <c r="PL30" s="180">
        <v>137</v>
      </c>
      <c r="PM30" s="180">
        <v>113</v>
      </c>
      <c r="PN30" s="180">
        <v>103</v>
      </c>
      <c r="PO30" s="180">
        <v>137</v>
      </c>
      <c r="PP30" s="180">
        <v>149</v>
      </c>
      <c r="PQ30" s="180">
        <v>124</v>
      </c>
      <c r="PR30" s="180">
        <v>113</v>
      </c>
      <c r="PS30" s="180">
        <v>118</v>
      </c>
      <c r="PT30" s="180">
        <v>111</v>
      </c>
      <c r="PU30" s="180">
        <v>123</v>
      </c>
      <c r="PV30" s="180">
        <v>92</v>
      </c>
      <c r="PW30" s="180">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28">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29">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29">
        <v>112</v>
      </c>
      <c r="UT30" s="229">
        <v>85</v>
      </c>
      <c r="UU30" s="98">
        <v>121</v>
      </c>
      <c r="UV30" s="98">
        <v>138</v>
      </c>
      <c r="UW30" s="98">
        <v>130</v>
      </c>
      <c r="UX30" s="98">
        <v>91</v>
      </c>
      <c r="UY30" s="229">
        <v>131</v>
      </c>
      <c r="UZ30" s="98">
        <v>138</v>
      </c>
      <c r="VA30" s="98">
        <v>125</v>
      </c>
      <c r="VB30" s="98">
        <v>124</v>
      </c>
      <c r="VC30" s="98">
        <v>91</v>
      </c>
      <c r="VD30" s="245">
        <v>145</v>
      </c>
      <c r="VE30" s="98">
        <v>199</v>
      </c>
      <c r="VF30" s="98">
        <v>130</v>
      </c>
      <c r="VG30" s="98">
        <v>137</v>
      </c>
      <c r="VH30" s="98">
        <v>139</v>
      </c>
      <c r="VI30" s="98">
        <v>147</v>
      </c>
      <c r="VJ30" s="98">
        <v>134</v>
      </c>
      <c r="VK30" s="98">
        <v>107</v>
      </c>
      <c r="VL30" s="98">
        <v>149</v>
      </c>
      <c r="VM30" s="98">
        <v>124</v>
      </c>
      <c r="VN30" s="245">
        <v>142</v>
      </c>
      <c r="VO30" s="264">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73">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75">
        <v>154</v>
      </c>
      <c r="WY30" s="98">
        <v>179</v>
      </c>
      <c r="WZ30" s="29">
        <v>183</v>
      </c>
      <c r="XA30" s="29">
        <v>150</v>
      </c>
      <c r="XB30" s="98">
        <v>159</v>
      </c>
      <c r="XC30" s="98">
        <v>138</v>
      </c>
      <c r="XD30" s="98">
        <v>167</v>
      </c>
      <c r="XE30" s="98">
        <v>193</v>
      </c>
      <c r="XF30" s="98">
        <v>153</v>
      </c>
      <c r="XG30" s="98">
        <v>157</v>
      </c>
      <c r="XH30" s="98">
        <v>141</v>
      </c>
      <c r="XI30" s="98">
        <v>146</v>
      </c>
      <c r="XJ30" s="98">
        <v>143</v>
      </c>
      <c r="XK30" s="229">
        <v>152</v>
      </c>
      <c r="XL30" s="229">
        <v>123</v>
      </c>
      <c r="XM30" s="229">
        <v>128</v>
      </c>
      <c r="XN30" s="229">
        <v>125</v>
      </c>
      <c r="XO30" s="294">
        <v>99</v>
      </c>
      <c r="XP30" s="245">
        <v>100</v>
      </c>
      <c r="XQ30" s="245">
        <v>124</v>
      </c>
      <c r="XR30" s="245">
        <v>142</v>
      </c>
      <c r="XS30" s="245">
        <v>89</v>
      </c>
      <c r="XT30" s="245">
        <v>115</v>
      </c>
      <c r="XU30" s="245">
        <v>117</v>
      </c>
      <c r="XV30" s="229">
        <v>108</v>
      </c>
      <c r="XW30" s="229">
        <v>134</v>
      </c>
      <c r="XX30" s="229">
        <v>121</v>
      </c>
      <c r="XY30" s="229">
        <v>122</v>
      </c>
      <c r="XZ30" s="229">
        <v>117</v>
      </c>
      <c r="YA30" s="229">
        <v>136</v>
      </c>
      <c r="YB30" s="229">
        <v>140</v>
      </c>
      <c r="YC30" s="229">
        <v>130</v>
      </c>
      <c r="YD30" s="229">
        <v>115</v>
      </c>
      <c r="YE30" s="229">
        <v>156</v>
      </c>
      <c r="YF30" s="229">
        <v>114</v>
      </c>
      <c r="YG30" s="229">
        <v>126</v>
      </c>
      <c r="YH30" s="229">
        <v>140</v>
      </c>
      <c r="YI30" s="229">
        <v>114</v>
      </c>
      <c r="YJ30" s="229">
        <v>117</v>
      </c>
      <c r="YK30" s="229">
        <v>106</v>
      </c>
      <c r="YL30" s="229">
        <v>132</v>
      </c>
      <c r="YM30" s="229">
        <v>110</v>
      </c>
      <c r="YN30" s="229">
        <v>141</v>
      </c>
      <c r="YO30" s="229">
        <v>148</v>
      </c>
      <c r="YP30" s="229">
        <v>127</v>
      </c>
      <c r="YQ30" s="229">
        <v>144</v>
      </c>
      <c r="YR30" s="229">
        <v>161</v>
      </c>
      <c r="YS30" s="229">
        <v>139</v>
      </c>
      <c r="YT30" s="275">
        <v>141</v>
      </c>
      <c r="YU30" s="229">
        <v>141</v>
      </c>
      <c r="YV30" s="229">
        <v>157</v>
      </c>
      <c r="YW30" s="229">
        <v>154</v>
      </c>
      <c r="YX30" s="229">
        <v>176</v>
      </c>
      <c r="YY30" s="229">
        <v>150</v>
      </c>
      <c r="YZ30" s="229">
        <v>179</v>
      </c>
      <c r="ZA30" s="229">
        <v>148</v>
      </c>
      <c r="ZB30" s="229">
        <v>143</v>
      </c>
      <c r="ZC30" s="229">
        <v>122</v>
      </c>
      <c r="ZD30" s="229">
        <v>205</v>
      </c>
      <c r="ZE30" s="229">
        <v>184</v>
      </c>
      <c r="ZF30" s="229">
        <v>167</v>
      </c>
      <c r="ZG30" s="229">
        <v>161</v>
      </c>
      <c r="ZH30" s="229">
        <v>116</v>
      </c>
      <c r="ZI30" s="323">
        <v>134</v>
      </c>
      <c r="ZJ30" s="182">
        <v>127</v>
      </c>
      <c r="ZK30" s="182">
        <v>126</v>
      </c>
      <c r="ZL30" s="182">
        <v>137</v>
      </c>
      <c r="ZM30" s="182">
        <v>151</v>
      </c>
      <c r="ZN30" s="182">
        <v>324</v>
      </c>
      <c r="ZO30" s="253">
        <v>9626</v>
      </c>
      <c r="ZP30" s="229">
        <v>8879</v>
      </c>
      <c r="ZQ30" s="182">
        <v>7399</v>
      </c>
      <c r="ZR30" s="182">
        <v>4553</v>
      </c>
      <c r="ZS30" s="182">
        <v>3043</v>
      </c>
      <c r="ZT30" s="182">
        <v>4208</v>
      </c>
      <c r="ZU30" s="182">
        <v>3464</v>
      </c>
      <c r="ZV30" s="182">
        <v>3045</v>
      </c>
      <c r="ZW30" s="182">
        <v>3254</v>
      </c>
      <c r="ZX30" s="182">
        <v>1382</v>
      </c>
      <c r="ZY30" s="182"/>
      <c r="ZZ30" s="182"/>
      <c r="AAA30" s="182"/>
      <c r="AAB30" s="182"/>
      <c r="AAC30" s="182"/>
      <c r="AAD30" s="182"/>
      <c r="AAE30" s="182"/>
      <c r="AAF30" s="182"/>
      <c r="AAG30" s="182"/>
      <c r="AAH30" s="182"/>
      <c r="AAI30" s="182"/>
      <c r="AAJ30" s="182"/>
      <c r="AAK30" s="182"/>
      <c r="AAL30" s="182"/>
      <c r="AAM30" s="182"/>
      <c r="AAN30" s="182"/>
      <c r="AAO30" s="182"/>
      <c r="AAP30" s="182"/>
      <c r="AAQ30" s="182"/>
      <c r="AAR30" s="182"/>
      <c r="AAS30" s="182"/>
      <c r="AAT30" s="182"/>
      <c r="AAU30" s="182"/>
      <c r="AAV30" s="182"/>
      <c r="AAW30" s="182"/>
      <c r="AAX30" s="182"/>
      <c r="AAY30" s="182"/>
      <c r="AAZ30" s="182"/>
      <c r="ABA30" s="182"/>
      <c r="ABB30" s="182"/>
      <c r="ABC30" s="182"/>
      <c r="ABD30" s="253"/>
      <c r="ABE30" s="182"/>
      <c r="ABF30" s="182"/>
      <c r="ABG30" s="182"/>
      <c r="ABH30" s="182"/>
      <c r="ABI30" s="182"/>
      <c r="ABJ30" s="182"/>
      <c r="ABK30" s="182"/>
      <c r="ABL30" s="182"/>
      <c r="ABM30" s="182"/>
      <c r="ABN30" s="182"/>
      <c r="ABO30" s="182"/>
      <c r="ABP30" s="182"/>
      <c r="ABQ30" s="182"/>
      <c r="ABR30" s="182"/>
      <c r="ABS30" s="182"/>
      <c r="ABT30" s="182"/>
      <c r="ABU30" s="182"/>
      <c r="ABV30" s="182"/>
      <c r="ABW30" s="182"/>
      <c r="ABX30" s="182"/>
      <c r="ABY30" s="182"/>
      <c r="ABZ30" s="182"/>
      <c r="ACA30" s="182"/>
      <c r="ACB30" s="182"/>
      <c r="ACC30" s="182"/>
      <c r="ACD30" s="182"/>
      <c r="ACE30" s="182"/>
      <c r="ACF30" s="182"/>
      <c r="ACG30" s="182"/>
      <c r="ACH30" s="182"/>
      <c r="ACI30" s="182"/>
      <c r="ACJ30" s="182"/>
      <c r="ACK30" s="182"/>
      <c r="ACL30" s="182"/>
      <c r="ACM30" s="182"/>
      <c r="ACN30" s="182"/>
      <c r="ACO30" s="182"/>
      <c r="ACP30" s="182"/>
      <c r="ACQ30" s="182"/>
      <c r="ACR30" s="182"/>
      <c r="ACS30" s="182"/>
      <c r="ACT30" s="182"/>
      <c r="ACU30" s="182"/>
      <c r="ACV30" s="182"/>
      <c r="ACW30" s="182"/>
      <c r="ACX30" s="182"/>
      <c r="ACY30" s="182"/>
      <c r="ACZ30" s="182"/>
      <c r="ADA30" s="182"/>
      <c r="ADB30" s="182"/>
      <c r="ADC30" s="182"/>
      <c r="ADD30" s="182"/>
      <c r="ADE30" s="182"/>
      <c r="ADF30" s="182"/>
      <c r="ADG30" s="182"/>
      <c r="ADH30" s="182"/>
      <c r="ADI30" s="182"/>
    </row>
    <row r="31" spans="1:16383" ht="12.75" customHeight="1" x14ac:dyDescent="0.2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31">
        <v>266</v>
      </c>
      <c r="BH31" s="10">
        <v>235</v>
      </c>
      <c r="BI31" s="10">
        <v>201</v>
      </c>
      <c r="BJ31" s="10">
        <v>227</v>
      </c>
      <c r="BK31" s="10">
        <v>238</v>
      </c>
      <c r="BL31" s="231">
        <v>227</v>
      </c>
      <c r="BM31" s="231">
        <v>222</v>
      </c>
      <c r="BN31" s="14">
        <v>208</v>
      </c>
      <c r="BO31" s="14">
        <v>234</v>
      </c>
      <c r="BP31" s="231">
        <v>252</v>
      </c>
      <c r="BQ31" s="231">
        <v>198</v>
      </c>
      <c r="BR31" s="231">
        <v>195</v>
      </c>
      <c r="BS31" s="231">
        <v>194</v>
      </c>
      <c r="BT31" s="231">
        <v>191</v>
      </c>
      <c r="BU31" s="231">
        <v>193</v>
      </c>
      <c r="BV31" s="231">
        <v>164</v>
      </c>
      <c r="BW31" s="232">
        <v>185</v>
      </c>
      <c r="BX31" s="232">
        <v>245</v>
      </c>
      <c r="BY31" s="232">
        <v>232</v>
      </c>
      <c r="BZ31" s="232">
        <v>209</v>
      </c>
      <c r="CA31" s="233">
        <v>183</v>
      </c>
      <c r="CB31" s="233">
        <v>205</v>
      </c>
      <c r="CC31" s="231">
        <v>236</v>
      </c>
      <c r="CD31" s="231">
        <v>216</v>
      </c>
      <c r="CE31" s="231">
        <v>170</v>
      </c>
      <c r="CF31" s="14">
        <v>200</v>
      </c>
      <c r="CG31" s="231">
        <v>204</v>
      </c>
      <c r="CH31" s="233">
        <v>213</v>
      </c>
      <c r="CI31" s="233">
        <v>200</v>
      </c>
      <c r="CJ31" s="231">
        <v>194</v>
      </c>
      <c r="CK31" s="233">
        <v>278</v>
      </c>
      <c r="CL31" s="233">
        <v>245</v>
      </c>
      <c r="CM31" s="233">
        <v>256</v>
      </c>
      <c r="CN31" s="233">
        <v>226</v>
      </c>
      <c r="CO31" s="233">
        <v>372</v>
      </c>
      <c r="CP31" s="233">
        <v>342</v>
      </c>
      <c r="CQ31" s="231">
        <v>284</v>
      </c>
      <c r="CR31" s="233">
        <v>312</v>
      </c>
      <c r="CS31" s="233">
        <v>319</v>
      </c>
      <c r="CT31" s="233">
        <v>431</v>
      </c>
      <c r="CU31" s="231">
        <v>351</v>
      </c>
      <c r="CV31" s="233">
        <v>398</v>
      </c>
      <c r="CW31" s="233">
        <v>314</v>
      </c>
      <c r="CX31" s="233">
        <v>444</v>
      </c>
      <c r="CY31" s="233">
        <v>376</v>
      </c>
      <c r="CZ31" s="231">
        <v>281</v>
      </c>
      <c r="DA31" s="233">
        <v>300</v>
      </c>
      <c r="DB31" s="154">
        <v>371</v>
      </c>
      <c r="DC31" s="233">
        <v>695</v>
      </c>
      <c r="DD31" s="233">
        <v>449</v>
      </c>
      <c r="DE31" s="233">
        <v>348</v>
      </c>
      <c r="DF31" s="233">
        <v>329</v>
      </c>
      <c r="DG31" s="233">
        <v>370</v>
      </c>
      <c r="DH31" s="233">
        <v>300</v>
      </c>
      <c r="DI31" s="231">
        <v>289</v>
      </c>
      <c r="DJ31" s="231">
        <v>302</v>
      </c>
      <c r="DK31" s="231">
        <v>335</v>
      </c>
      <c r="DL31" s="231">
        <v>259</v>
      </c>
      <c r="DM31" s="231">
        <v>292</v>
      </c>
      <c r="DN31" s="231">
        <v>273</v>
      </c>
      <c r="DO31" s="231">
        <v>297</v>
      </c>
      <c r="DP31" s="231">
        <v>340</v>
      </c>
      <c r="DQ31" s="231">
        <v>270</v>
      </c>
      <c r="DR31" s="231">
        <v>267</v>
      </c>
      <c r="DS31" s="231">
        <v>308</v>
      </c>
      <c r="DT31" s="231">
        <v>275</v>
      </c>
      <c r="DU31" s="231">
        <v>276</v>
      </c>
      <c r="DV31" s="231">
        <v>256</v>
      </c>
      <c r="DW31" s="231">
        <v>222</v>
      </c>
      <c r="DX31" s="231">
        <v>307</v>
      </c>
      <c r="DY31" s="231">
        <v>324</v>
      </c>
      <c r="DZ31" s="231">
        <v>314</v>
      </c>
      <c r="EA31" s="231">
        <v>286</v>
      </c>
      <c r="EB31" s="231">
        <v>378</v>
      </c>
      <c r="EC31" s="14">
        <v>418</v>
      </c>
      <c r="ED31" s="231">
        <v>334</v>
      </c>
      <c r="EE31" s="231">
        <v>291</v>
      </c>
      <c r="EF31" s="234">
        <v>260</v>
      </c>
      <c r="EG31" s="234">
        <v>351</v>
      </c>
      <c r="EH31" s="235">
        <v>260</v>
      </c>
      <c r="EI31" s="231">
        <v>291</v>
      </c>
      <c r="EJ31" s="234">
        <v>323</v>
      </c>
      <c r="EK31" s="234">
        <v>530</v>
      </c>
      <c r="EL31" s="234">
        <v>328</v>
      </c>
      <c r="EM31" s="234">
        <v>364</v>
      </c>
      <c r="EN31" s="234">
        <v>316</v>
      </c>
      <c r="EO31" s="234">
        <v>501</v>
      </c>
      <c r="EP31" s="234">
        <v>549</v>
      </c>
      <c r="EQ31" s="234">
        <v>398</v>
      </c>
      <c r="ER31" s="234">
        <v>444</v>
      </c>
      <c r="ES31" s="234">
        <v>482</v>
      </c>
      <c r="ET31" s="234">
        <v>570</v>
      </c>
      <c r="EU31" s="234">
        <v>481</v>
      </c>
      <c r="EV31" s="231">
        <v>451</v>
      </c>
      <c r="EW31" s="234">
        <v>354</v>
      </c>
      <c r="EX31" s="150">
        <v>645</v>
      </c>
      <c r="EY31" s="234">
        <v>479</v>
      </c>
      <c r="EZ31" s="234">
        <v>453</v>
      </c>
      <c r="FA31" s="234">
        <v>358</v>
      </c>
      <c r="FB31" s="234">
        <v>474</v>
      </c>
      <c r="FC31" s="234">
        <v>750</v>
      </c>
      <c r="FD31" s="234">
        <v>513</v>
      </c>
      <c r="FE31" s="234">
        <v>348</v>
      </c>
      <c r="FF31" s="234">
        <v>324</v>
      </c>
      <c r="FG31" s="234">
        <v>362</v>
      </c>
      <c r="FH31" s="222">
        <v>313</v>
      </c>
      <c r="FI31" s="234">
        <v>304</v>
      </c>
      <c r="FJ31" s="234">
        <v>333</v>
      </c>
      <c r="FK31" s="236">
        <v>380</v>
      </c>
      <c r="FL31" s="150">
        <v>310</v>
      </c>
      <c r="FM31" s="235">
        <v>327</v>
      </c>
      <c r="FN31" s="235">
        <v>300</v>
      </c>
      <c r="FO31" s="235">
        <v>300</v>
      </c>
      <c r="FP31" s="235">
        <v>376</v>
      </c>
      <c r="FQ31" s="235">
        <v>296</v>
      </c>
      <c r="FR31" s="151">
        <v>263</v>
      </c>
      <c r="FS31" s="235">
        <v>259</v>
      </c>
      <c r="FT31" s="154">
        <v>296</v>
      </c>
      <c r="FU31" s="237">
        <v>268</v>
      </c>
      <c r="FV31" s="151">
        <v>304</v>
      </c>
      <c r="FW31" s="231">
        <v>282</v>
      </c>
      <c r="FX31" s="231">
        <v>277</v>
      </c>
      <c r="FY31" s="231">
        <v>327</v>
      </c>
      <c r="FZ31" s="231">
        <v>308</v>
      </c>
      <c r="GA31" s="231">
        <v>335</v>
      </c>
      <c r="GB31" s="231">
        <v>357</v>
      </c>
      <c r="GC31" s="231">
        <v>355</v>
      </c>
      <c r="GD31" s="231">
        <v>325</v>
      </c>
      <c r="GE31" s="180">
        <v>284</v>
      </c>
      <c r="GF31" s="180">
        <v>319</v>
      </c>
      <c r="GG31" s="180">
        <v>375</v>
      </c>
      <c r="GH31" s="180">
        <v>339</v>
      </c>
      <c r="GI31" s="180">
        <v>324</v>
      </c>
      <c r="GJ31" s="180">
        <v>321</v>
      </c>
      <c r="GK31" s="180">
        <v>395</v>
      </c>
      <c r="GL31" s="180">
        <v>315</v>
      </c>
      <c r="GM31" s="180">
        <v>408</v>
      </c>
      <c r="GN31" s="225">
        <v>360</v>
      </c>
      <c r="GO31" s="180">
        <v>460</v>
      </c>
      <c r="GP31" s="257">
        <v>685</v>
      </c>
      <c r="GQ31" s="180">
        <v>482</v>
      </c>
      <c r="GR31" s="180">
        <v>501</v>
      </c>
      <c r="GS31" s="180">
        <v>474</v>
      </c>
      <c r="GT31" s="180">
        <v>563</v>
      </c>
      <c r="GU31" s="180">
        <v>438</v>
      </c>
      <c r="GV31" s="180">
        <v>451</v>
      </c>
      <c r="GW31" s="180">
        <v>286</v>
      </c>
      <c r="GX31" s="180">
        <v>594</v>
      </c>
      <c r="GY31" s="180">
        <v>490</v>
      </c>
      <c r="GZ31" s="180">
        <v>431</v>
      </c>
      <c r="HA31" s="180">
        <v>348</v>
      </c>
      <c r="HB31" s="180">
        <v>392</v>
      </c>
      <c r="HC31" s="180">
        <v>933</v>
      </c>
      <c r="HD31" s="180">
        <v>505</v>
      </c>
      <c r="HE31" s="180">
        <v>384</v>
      </c>
      <c r="HF31" s="180">
        <v>368</v>
      </c>
      <c r="HG31" s="180">
        <v>397</v>
      </c>
      <c r="HH31" s="180">
        <v>306</v>
      </c>
      <c r="HI31" s="180">
        <v>315</v>
      </c>
      <c r="HJ31" s="180">
        <v>265</v>
      </c>
      <c r="HK31" s="180">
        <v>361</v>
      </c>
      <c r="HL31" s="180">
        <v>351</v>
      </c>
      <c r="HM31" s="180">
        <v>286</v>
      </c>
      <c r="HN31" s="180">
        <v>259</v>
      </c>
      <c r="HO31" s="180">
        <v>315</v>
      </c>
      <c r="HP31" s="180">
        <v>432</v>
      </c>
      <c r="HQ31" s="180">
        <v>295</v>
      </c>
      <c r="HR31" s="180">
        <v>293</v>
      </c>
      <c r="HS31" s="180">
        <v>307</v>
      </c>
      <c r="HT31" s="180">
        <v>327</v>
      </c>
      <c r="HU31" s="180">
        <v>266</v>
      </c>
      <c r="HV31" s="180">
        <v>264</v>
      </c>
      <c r="HW31" s="180">
        <v>260</v>
      </c>
      <c r="HX31" s="180">
        <v>305</v>
      </c>
      <c r="HY31" s="180">
        <v>353</v>
      </c>
      <c r="HZ31" s="180">
        <v>328</v>
      </c>
      <c r="IA31" s="180">
        <v>280</v>
      </c>
      <c r="IB31" s="180">
        <v>367</v>
      </c>
      <c r="IC31" s="180">
        <v>354</v>
      </c>
      <c r="ID31" s="180">
        <v>285</v>
      </c>
      <c r="IE31" s="180">
        <v>273</v>
      </c>
      <c r="IF31" s="180">
        <v>415</v>
      </c>
      <c r="IG31" s="180">
        <v>315</v>
      </c>
      <c r="IH31" s="180">
        <v>270</v>
      </c>
      <c r="II31" s="180">
        <v>273</v>
      </c>
      <c r="IJ31" s="180">
        <v>281</v>
      </c>
      <c r="IK31" s="180">
        <v>363</v>
      </c>
      <c r="IL31" s="180">
        <v>281</v>
      </c>
      <c r="IM31" s="180">
        <v>298</v>
      </c>
      <c r="IN31" s="180">
        <v>283</v>
      </c>
      <c r="IO31" s="180">
        <v>389</v>
      </c>
      <c r="IP31" s="180">
        <v>594</v>
      </c>
      <c r="IQ31" s="180">
        <v>419</v>
      </c>
      <c r="IR31" s="180">
        <v>361</v>
      </c>
      <c r="IS31" s="180">
        <v>467</v>
      </c>
      <c r="IT31" s="180">
        <v>575</v>
      </c>
      <c r="IU31" s="180">
        <v>451</v>
      </c>
      <c r="IV31" s="180">
        <v>464</v>
      </c>
      <c r="IW31" s="180">
        <v>384</v>
      </c>
      <c r="IX31" s="180">
        <v>534</v>
      </c>
      <c r="IY31" s="180">
        <v>476</v>
      </c>
      <c r="IZ31" s="180">
        <v>402</v>
      </c>
      <c r="JA31" s="180">
        <v>413</v>
      </c>
      <c r="JB31" s="180">
        <v>313</v>
      </c>
      <c r="JC31" s="180">
        <v>639</v>
      </c>
      <c r="JD31" s="180">
        <v>496</v>
      </c>
      <c r="JE31" s="227">
        <v>349</v>
      </c>
      <c r="JF31" s="98">
        <v>342</v>
      </c>
      <c r="JG31" s="180">
        <v>379</v>
      </c>
      <c r="JH31" s="180">
        <v>325</v>
      </c>
      <c r="JI31" s="180">
        <v>304</v>
      </c>
      <c r="JJ31" s="180">
        <v>295</v>
      </c>
      <c r="JK31" s="180">
        <v>341</v>
      </c>
      <c r="JL31" s="180">
        <v>300</v>
      </c>
      <c r="JM31" s="98">
        <v>330</v>
      </c>
      <c r="JN31" s="180">
        <v>303</v>
      </c>
      <c r="JO31" s="180">
        <v>287</v>
      </c>
      <c r="JP31" s="180">
        <v>336</v>
      </c>
      <c r="JQ31" s="180">
        <v>289</v>
      </c>
      <c r="JR31" s="180">
        <v>281</v>
      </c>
      <c r="JS31" s="180">
        <v>238</v>
      </c>
      <c r="JT31" s="180">
        <v>362</v>
      </c>
      <c r="JU31" s="180">
        <v>283</v>
      </c>
      <c r="JV31" s="180">
        <v>247</v>
      </c>
      <c r="JW31" s="180">
        <v>273</v>
      </c>
      <c r="JX31" s="180">
        <v>273</v>
      </c>
      <c r="JY31" s="98">
        <v>294</v>
      </c>
      <c r="JZ31" s="98">
        <v>307</v>
      </c>
      <c r="KA31" s="180">
        <v>292</v>
      </c>
      <c r="KB31" s="180">
        <v>288</v>
      </c>
      <c r="KC31" s="180">
        <v>305</v>
      </c>
      <c r="KD31" s="180">
        <v>294</v>
      </c>
      <c r="KE31" s="180">
        <v>231</v>
      </c>
      <c r="KF31" s="180">
        <v>233</v>
      </c>
      <c r="KG31" s="180">
        <v>298</v>
      </c>
      <c r="KH31" s="180">
        <v>263</v>
      </c>
      <c r="KI31" s="180">
        <v>242</v>
      </c>
      <c r="KJ31" s="180">
        <v>282</v>
      </c>
      <c r="KK31" s="180">
        <v>269</v>
      </c>
      <c r="KL31" s="180">
        <v>319</v>
      </c>
      <c r="KM31" s="180">
        <v>309</v>
      </c>
      <c r="KN31" s="180">
        <v>243</v>
      </c>
      <c r="KO31" s="181">
        <v>292</v>
      </c>
      <c r="KP31" s="180">
        <v>463</v>
      </c>
      <c r="KQ31" s="180">
        <v>447</v>
      </c>
      <c r="KR31" s="180">
        <v>371</v>
      </c>
      <c r="KS31" s="180">
        <v>374</v>
      </c>
      <c r="KT31" s="180">
        <v>500</v>
      </c>
      <c r="KU31" s="180">
        <v>541</v>
      </c>
      <c r="KV31" s="180">
        <v>382</v>
      </c>
      <c r="KW31" s="180">
        <v>379</v>
      </c>
      <c r="KX31" s="180">
        <v>439</v>
      </c>
      <c r="KY31" s="180">
        <v>494</v>
      </c>
      <c r="KZ31" s="180">
        <v>339</v>
      </c>
      <c r="LA31" s="180">
        <v>357</v>
      </c>
      <c r="LB31" s="180">
        <v>278</v>
      </c>
      <c r="LC31" s="98">
        <v>509</v>
      </c>
      <c r="LD31" s="180">
        <v>501</v>
      </c>
      <c r="LE31" s="180">
        <v>364</v>
      </c>
      <c r="LF31" s="180">
        <v>266</v>
      </c>
      <c r="LG31" s="180">
        <v>324</v>
      </c>
      <c r="LH31" s="180">
        <v>333</v>
      </c>
      <c r="LI31" s="180">
        <v>260</v>
      </c>
      <c r="LJ31" s="180">
        <v>259</v>
      </c>
      <c r="LK31" s="180">
        <v>297</v>
      </c>
      <c r="LL31" s="180">
        <v>312</v>
      </c>
      <c r="LM31" s="180">
        <v>285</v>
      </c>
      <c r="LN31" s="180">
        <v>240</v>
      </c>
      <c r="LO31" s="180">
        <v>269</v>
      </c>
      <c r="LP31" s="180">
        <v>335</v>
      </c>
      <c r="LQ31" s="180">
        <v>339</v>
      </c>
      <c r="LR31" s="180">
        <v>272</v>
      </c>
      <c r="LS31" s="180">
        <v>262</v>
      </c>
      <c r="LT31" s="180">
        <v>273</v>
      </c>
      <c r="LU31" s="180">
        <v>257</v>
      </c>
      <c r="LV31" s="180">
        <v>242</v>
      </c>
      <c r="LW31" s="180">
        <v>200</v>
      </c>
      <c r="LX31" s="180">
        <v>241</v>
      </c>
      <c r="LY31" s="180">
        <v>342</v>
      </c>
      <c r="LZ31" s="180">
        <v>324</v>
      </c>
      <c r="MA31" s="180">
        <v>397</v>
      </c>
      <c r="MB31" s="180">
        <v>1868</v>
      </c>
      <c r="MC31" s="180">
        <v>355</v>
      </c>
      <c r="MD31" s="180">
        <v>325</v>
      </c>
      <c r="ME31" s="180">
        <v>488</v>
      </c>
      <c r="MF31" s="180">
        <v>284</v>
      </c>
      <c r="MG31" s="180">
        <v>349</v>
      </c>
      <c r="MH31" s="180">
        <v>263</v>
      </c>
      <c r="MI31" s="180">
        <v>238</v>
      </c>
      <c r="MJ31" s="180">
        <v>234</v>
      </c>
      <c r="MK31" s="180">
        <v>231</v>
      </c>
      <c r="ML31" s="180">
        <v>274</v>
      </c>
      <c r="MM31" s="180">
        <v>276</v>
      </c>
      <c r="MN31" s="180">
        <v>248</v>
      </c>
      <c r="MO31" s="180">
        <v>305</v>
      </c>
      <c r="MP31" s="180">
        <v>4020</v>
      </c>
      <c r="MQ31" s="180">
        <v>3286</v>
      </c>
      <c r="MR31" s="180">
        <v>811</v>
      </c>
      <c r="MS31" s="180">
        <v>324</v>
      </c>
      <c r="MT31" s="180">
        <v>387</v>
      </c>
      <c r="MU31" s="180">
        <v>479</v>
      </c>
      <c r="MV31" s="180">
        <v>333</v>
      </c>
      <c r="MW31" s="180">
        <v>374</v>
      </c>
      <c r="MX31" s="180">
        <v>277</v>
      </c>
      <c r="MY31" s="180">
        <v>523</v>
      </c>
      <c r="MZ31" s="180">
        <v>344</v>
      </c>
      <c r="NA31" s="180">
        <v>321</v>
      </c>
      <c r="NB31" s="180">
        <v>286</v>
      </c>
      <c r="NC31" s="180">
        <v>369</v>
      </c>
      <c r="ND31" s="180">
        <v>482</v>
      </c>
      <c r="NE31" s="180">
        <v>401</v>
      </c>
      <c r="NF31" s="180">
        <v>263</v>
      </c>
      <c r="NG31" s="180">
        <v>252</v>
      </c>
      <c r="NH31" s="180">
        <v>292</v>
      </c>
      <c r="NI31" s="180">
        <v>264</v>
      </c>
      <c r="NJ31" s="169">
        <v>236</v>
      </c>
      <c r="NK31" s="180">
        <v>238</v>
      </c>
      <c r="NL31" s="180">
        <v>285</v>
      </c>
      <c r="NM31" s="180">
        <v>243</v>
      </c>
      <c r="NN31" s="180">
        <v>251</v>
      </c>
      <c r="NO31" s="180">
        <v>208</v>
      </c>
      <c r="NP31" s="180">
        <v>252</v>
      </c>
      <c r="NQ31" s="180">
        <v>251</v>
      </c>
      <c r="NR31" s="180">
        <v>224</v>
      </c>
      <c r="NS31" s="180">
        <v>199</v>
      </c>
      <c r="NT31" s="180">
        <v>223</v>
      </c>
      <c r="NU31" s="180">
        <v>225</v>
      </c>
      <c r="NV31" s="180">
        <v>203</v>
      </c>
      <c r="NW31" s="180">
        <v>193</v>
      </c>
      <c r="NX31" s="180">
        <v>234</v>
      </c>
      <c r="NY31" s="180">
        <v>317</v>
      </c>
      <c r="NZ31" s="180">
        <v>275</v>
      </c>
      <c r="OA31" s="180">
        <v>269</v>
      </c>
      <c r="OB31" s="180">
        <v>246</v>
      </c>
      <c r="OC31" s="180">
        <v>325</v>
      </c>
      <c r="OD31" s="180">
        <v>251</v>
      </c>
      <c r="OE31" s="180">
        <v>244</v>
      </c>
      <c r="OF31" s="180">
        <v>210</v>
      </c>
      <c r="OG31" s="180">
        <v>228</v>
      </c>
      <c r="OH31" s="180">
        <v>300</v>
      </c>
      <c r="OI31" s="180">
        <v>198</v>
      </c>
      <c r="OJ31" s="180">
        <v>228</v>
      </c>
      <c r="OK31" s="180">
        <v>226</v>
      </c>
      <c r="OL31" s="180">
        <v>277</v>
      </c>
      <c r="OM31" s="180">
        <v>284</v>
      </c>
      <c r="ON31" s="180">
        <v>234</v>
      </c>
      <c r="OO31" s="180">
        <v>238</v>
      </c>
      <c r="OP31" s="180">
        <v>385</v>
      </c>
      <c r="OQ31" s="180">
        <v>395</v>
      </c>
      <c r="OR31" s="180">
        <v>300</v>
      </c>
      <c r="OS31" s="180">
        <v>358</v>
      </c>
      <c r="OT31" s="180">
        <v>338</v>
      </c>
      <c r="OU31" s="180">
        <v>511</v>
      </c>
      <c r="OV31" s="180">
        <v>299</v>
      </c>
      <c r="OW31" s="180">
        <v>396</v>
      </c>
      <c r="OX31" s="180">
        <v>250</v>
      </c>
      <c r="OY31" s="180">
        <v>443</v>
      </c>
      <c r="OZ31" s="180">
        <v>329</v>
      </c>
      <c r="PA31" s="180">
        <v>327</v>
      </c>
      <c r="PB31" s="180">
        <v>213</v>
      </c>
      <c r="PC31" s="180">
        <v>287</v>
      </c>
      <c r="PD31" s="180">
        <v>481</v>
      </c>
      <c r="PE31" s="180">
        <v>317</v>
      </c>
      <c r="PF31" s="180">
        <v>226</v>
      </c>
      <c r="PG31" s="180">
        <v>255</v>
      </c>
      <c r="PH31" s="180">
        <v>258</v>
      </c>
      <c r="PI31" s="180">
        <v>249</v>
      </c>
      <c r="PJ31" s="180">
        <v>219</v>
      </c>
      <c r="PK31" s="180">
        <v>214</v>
      </c>
      <c r="PL31" s="180">
        <v>230</v>
      </c>
      <c r="PM31" s="180">
        <v>187</v>
      </c>
      <c r="PN31" s="180">
        <v>225</v>
      </c>
      <c r="PO31" s="180">
        <v>179</v>
      </c>
      <c r="PP31" s="180">
        <v>234</v>
      </c>
      <c r="PQ31" s="180">
        <v>195</v>
      </c>
      <c r="PR31" s="180">
        <v>206</v>
      </c>
      <c r="PS31" s="180">
        <v>175</v>
      </c>
      <c r="PT31" s="180">
        <v>197</v>
      </c>
      <c r="PU31" s="180">
        <v>206</v>
      </c>
      <c r="PV31" s="180">
        <v>208</v>
      </c>
      <c r="PW31" s="180">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28">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29">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29">
        <v>97</v>
      </c>
      <c r="UT31" s="229">
        <v>104</v>
      </c>
      <c r="UU31" s="98">
        <v>162</v>
      </c>
      <c r="UV31" s="98">
        <v>147</v>
      </c>
      <c r="UW31" s="98">
        <v>152</v>
      </c>
      <c r="UX31" s="98">
        <v>92</v>
      </c>
      <c r="UY31" s="229">
        <v>152</v>
      </c>
      <c r="UZ31" s="98">
        <v>123</v>
      </c>
      <c r="VA31" s="98">
        <v>123</v>
      </c>
      <c r="VB31" s="98">
        <v>102</v>
      </c>
      <c r="VC31" s="98">
        <v>58</v>
      </c>
      <c r="VD31" s="245">
        <v>141</v>
      </c>
      <c r="VE31" s="98">
        <v>189</v>
      </c>
      <c r="VF31" s="98">
        <v>113</v>
      </c>
      <c r="VG31" s="98">
        <v>122</v>
      </c>
      <c r="VH31" s="98">
        <v>96</v>
      </c>
      <c r="VI31" s="98">
        <v>93</v>
      </c>
      <c r="VJ31" s="98">
        <v>88</v>
      </c>
      <c r="VK31" s="98">
        <v>79</v>
      </c>
      <c r="VL31" s="98">
        <v>96</v>
      </c>
      <c r="VM31" s="98">
        <v>76</v>
      </c>
      <c r="VN31" s="245">
        <v>78</v>
      </c>
      <c r="VO31" s="264">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73">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75">
        <v>107</v>
      </c>
      <c r="WY31" s="98">
        <v>118</v>
      </c>
      <c r="WZ31" s="29">
        <v>167</v>
      </c>
      <c r="XA31" s="29">
        <v>164</v>
      </c>
      <c r="XB31" s="98">
        <v>127</v>
      </c>
      <c r="XC31" s="98">
        <v>104</v>
      </c>
      <c r="XD31" s="98">
        <v>172</v>
      </c>
      <c r="XE31" s="98">
        <v>187</v>
      </c>
      <c r="XF31" s="98">
        <v>113</v>
      </c>
      <c r="XG31" s="98">
        <v>116</v>
      </c>
      <c r="XH31" s="98">
        <v>94</v>
      </c>
      <c r="XI31" s="98">
        <v>93</v>
      </c>
      <c r="XJ31" s="98">
        <v>86</v>
      </c>
      <c r="XK31" s="229">
        <v>77</v>
      </c>
      <c r="XL31" s="229">
        <v>81</v>
      </c>
      <c r="XM31" s="229">
        <v>91</v>
      </c>
      <c r="XN31" s="229">
        <v>80</v>
      </c>
      <c r="XO31" s="245">
        <v>72</v>
      </c>
      <c r="XP31" s="245">
        <v>56</v>
      </c>
      <c r="XQ31" s="245">
        <v>79</v>
      </c>
      <c r="XR31" s="245">
        <v>66</v>
      </c>
      <c r="XS31" s="245">
        <v>74</v>
      </c>
      <c r="XT31" s="245">
        <v>64</v>
      </c>
      <c r="XU31" s="245">
        <v>70</v>
      </c>
      <c r="XV31" s="229">
        <v>72</v>
      </c>
      <c r="XW31" s="229">
        <v>57</v>
      </c>
      <c r="XX31" s="229">
        <v>69</v>
      </c>
      <c r="XY31" s="229">
        <v>67</v>
      </c>
      <c r="XZ31" s="229">
        <v>78</v>
      </c>
      <c r="YA31" s="229">
        <v>75</v>
      </c>
      <c r="YB31" s="229">
        <v>105</v>
      </c>
      <c r="YC31" s="229">
        <v>97</v>
      </c>
      <c r="YD31" s="229">
        <v>67</v>
      </c>
      <c r="YE31" s="229">
        <v>111</v>
      </c>
      <c r="YF31" s="229">
        <v>67</v>
      </c>
      <c r="YG31" s="229">
        <v>68</v>
      </c>
      <c r="YH31" s="229">
        <v>62</v>
      </c>
      <c r="YI31" s="229">
        <v>67</v>
      </c>
      <c r="YJ31" s="229">
        <v>63</v>
      </c>
      <c r="YK31" s="229">
        <v>75</v>
      </c>
      <c r="YL31" s="229">
        <v>74</v>
      </c>
      <c r="YM31" s="229">
        <v>77</v>
      </c>
      <c r="YN31" s="229">
        <v>92</v>
      </c>
      <c r="YO31" s="229">
        <v>76</v>
      </c>
      <c r="YP31" s="229">
        <v>76</v>
      </c>
      <c r="YQ31" s="229">
        <v>110</v>
      </c>
      <c r="YR31" s="229">
        <v>129</v>
      </c>
      <c r="YS31" s="229">
        <v>118</v>
      </c>
      <c r="YT31" s="275">
        <v>112</v>
      </c>
      <c r="YU31" s="229">
        <v>144</v>
      </c>
      <c r="YV31" s="229">
        <v>184</v>
      </c>
      <c r="YW31" s="229">
        <v>169</v>
      </c>
      <c r="YX31" s="229">
        <v>146</v>
      </c>
      <c r="YY31" s="229">
        <v>113</v>
      </c>
      <c r="YZ31" s="229">
        <v>195</v>
      </c>
      <c r="ZA31" s="229">
        <v>120</v>
      </c>
      <c r="ZB31" s="229">
        <v>119</v>
      </c>
      <c r="ZC31" s="229">
        <v>72</v>
      </c>
      <c r="ZD31" s="229">
        <v>113</v>
      </c>
      <c r="ZE31" s="229">
        <v>164</v>
      </c>
      <c r="ZF31" s="229">
        <v>116</v>
      </c>
      <c r="ZG31" s="229">
        <v>99</v>
      </c>
      <c r="ZH31" s="229">
        <v>105</v>
      </c>
      <c r="ZI31" s="323">
        <v>101</v>
      </c>
      <c r="ZJ31" s="182">
        <v>73</v>
      </c>
      <c r="ZK31" s="182">
        <v>72</v>
      </c>
      <c r="ZL31" s="182">
        <v>79</v>
      </c>
      <c r="ZM31" s="182">
        <v>86</v>
      </c>
      <c r="ZN31" s="182">
        <v>125</v>
      </c>
      <c r="ZO31" s="253">
        <v>676</v>
      </c>
      <c r="ZP31" s="229">
        <v>1001</v>
      </c>
      <c r="ZQ31" s="182">
        <v>1089</v>
      </c>
      <c r="ZR31" s="182">
        <v>1840</v>
      </c>
      <c r="ZS31" s="182">
        <v>1411</v>
      </c>
      <c r="ZT31" s="182">
        <v>2052</v>
      </c>
      <c r="ZU31" s="182">
        <v>1899</v>
      </c>
      <c r="ZV31" s="182">
        <v>4766</v>
      </c>
      <c r="ZW31" s="182">
        <v>7842</v>
      </c>
      <c r="ZX31" s="182">
        <v>1351</v>
      </c>
      <c r="ZY31" s="182"/>
      <c r="ZZ31" s="182"/>
      <c r="AAA31" s="182"/>
      <c r="AAB31" s="182"/>
      <c r="AAC31" s="182"/>
      <c r="AAD31" s="182"/>
      <c r="AAE31" s="182"/>
      <c r="AAF31" s="182"/>
      <c r="AAG31" s="182"/>
      <c r="AAH31" s="182"/>
      <c r="AAI31" s="182"/>
      <c r="AAJ31" s="182"/>
      <c r="AAK31" s="182"/>
      <c r="AAL31" s="182"/>
      <c r="AAM31" s="182"/>
      <c r="AAN31" s="182"/>
      <c r="AAO31" s="182"/>
      <c r="AAP31" s="182"/>
      <c r="AAQ31" s="182"/>
      <c r="AAR31" s="182"/>
      <c r="AAS31" s="182"/>
      <c r="AAT31" s="182"/>
      <c r="AAU31" s="182"/>
      <c r="AAV31" s="182"/>
      <c r="AAW31" s="182"/>
      <c r="AAX31" s="182"/>
      <c r="AAY31" s="182"/>
      <c r="AAZ31" s="182"/>
      <c r="ABA31" s="182"/>
      <c r="ABB31" s="182"/>
      <c r="ABC31" s="182"/>
      <c r="ABD31" s="253"/>
      <c r="ABE31" s="182"/>
      <c r="ABF31" s="182"/>
      <c r="ABG31" s="182"/>
      <c r="ABH31" s="182"/>
      <c r="ABI31" s="182"/>
      <c r="ABJ31" s="182"/>
      <c r="ABK31" s="182"/>
      <c r="ABL31" s="182"/>
      <c r="ABM31" s="182"/>
      <c r="ABN31" s="182"/>
      <c r="ABO31" s="182"/>
      <c r="ABP31" s="182"/>
      <c r="ABQ31" s="182"/>
      <c r="ABR31" s="182"/>
      <c r="ABS31" s="182"/>
      <c r="ABT31" s="182"/>
      <c r="ABU31" s="182"/>
      <c r="ABV31" s="182"/>
      <c r="ABW31" s="182"/>
      <c r="ABX31" s="182"/>
      <c r="ABY31" s="182"/>
      <c r="ABZ31" s="182"/>
      <c r="ACA31" s="182"/>
      <c r="ACB31" s="182"/>
      <c r="ACC31" s="182"/>
      <c r="ACD31" s="182"/>
      <c r="ACE31" s="182"/>
      <c r="ACF31" s="182"/>
      <c r="ACG31" s="182"/>
      <c r="ACH31" s="182"/>
      <c r="ACI31" s="182"/>
      <c r="ACJ31" s="182"/>
      <c r="ACK31" s="182"/>
      <c r="ACL31" s="182"/>
      <c r="ACM31" s="182"/>
      <c r="ACN31" s="182"/>
      <c r="ACO31" s="182"/>
      <c r="ACP31" s="182"/>
      <c r="ACQ31" s="182"/>
      <c r="ACR31" s="182"/>
      <c r="ACS31" s="182"/>
      <c r="ACT31" s="182"/>
      <c r="ACU31" s="182"/>
      <c r="ACV31" s="182"/>
      <c r="ACW31" s="182"/>
      <c r="ACX31" s="182"/>
      <c r="ACY31" s="182"/>
      <c r="ACZ31" s="182"/>
      <c r="ADA31" s="182"/>
      <c r="ADB31" s="182"/>
      <c r="ADC31" s="182"/>
      <c r="ADD31" s="182"/>
      <c r="ADE31" s="182"/>
      <c r="ADF31" s="182"/>
      <c r="ADG31" s="182"/>
      <c r="ADH31" s="182"/>
      <c r="ADI31" s="182"/>
    </row>
    <row r="32" spans="1:16383" ht="12.75" customHeight="1" x14ac:dyDescent="0.2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31">
        <v>308</v>
      </c>
      <c r="BQ32" s="22">
        <v>257</v>
      </c>
      <c r="BR32" s="22">
        <v>260</v>
      </c>
      <c r="BS32" s="231">
        <v>267</v>
      </c>
      <c r="BT32" s="22">
        <v>231</v>
      </c>
      <c r="BU32" s="22">
        <v>257</v>
      </c>
      <c r="BV32" s="231">
        <v>225</v>
      </c>
      <c r="BW32" s="232">
        <v>217</v>
      </c>
      <c r="BX32" s="232">
        <v>256</v>
      </c>
      <c r="BY32" s="232">
        <v>231</v>
      </c>
      <c r="BZ32" s="232">
        <v>228</v>
      </c>
      <c r="CA32" s="233">
        <v>230</v>
      </c>
      <c r="CB32" s="233">
        <v>210</v>
      </c>
      <c r="CC32" s="22">
        <v>275</v>
      </c>
      <c r="CD32" s="22">
        <v>213</v>
      </c>
      <c r="CE32" s="22">
        <v>233</v>
      </c>
      <c r="CF32" s="24">
        <v>230</v>
      </c>
      <c r="CG32" s="24">
        <v>191</v>
      </c>
      <c r="CH32" s="233">
        <v>225</v>
      </c>
      <c r="CI32" s="233">
        <v>194</v>
      </c>
      <c r="CJ32" s="24">
        <v>243</v>
      </c>
      <c r="CK32" s="233">
        <v>207</v>
      </c>
      <c r="CL32" s="233">
        <v>245</v>
      </c>
      <c r="CM32" s="233">
        <v>279</v>
      </c>
      <c r="CN32" s="233">
        <v>257</v>
      </c>
      <c r="CO32" s="233">
        <v>273</v>
      </c>
      <c r="CP32" s="233">
        <v>376</v>
      </c>
      <c r="CQ32" s="24">
        <v>319</v>
      </c>
      <c r="CR32" s="233">
        <v>256</v>
      </c>
      <c r="CS32" s="233">
        <v>347</v>
      </c>
      <c r="CT32" s="233">
        <v>377</v>
      </c>
      <c r="CU32" s="24">
        <v>379</v>
      </c>
      <c r="CV32" s="233">
        <v>459</v>
      </c>
      <c r="CW32" s="233">
        <v>255</v>
      </c>
      <c r="CX32" s="233">
        <v>434</v>
      </c>
      <c r="CY32" s="233">
        <v>333</v>
      </c>
      <c r="CZ32" s="24">
        <v>388</v>
      </c>
      <c r="DA32" s="233">
        <v>370</v>
      </c>
      <c r="DB32" s="25">
        <v>310</v>
      </c>
      <c r="DC32" s="233">
        <v>361</v>
      </c>
      <c r="DD32" s="233">
        <v>358</v>
      </c>
      <c r="DE32" s="233">
        <v>258</v>
      </c>
      <c r="DF32" s="233">
        <v>318</v>
      </c>
      <c r="DG32" s="233">
        <v>357</v>
      </c>
      <c r="DH32" s="233">
        <v>307</v>
      </c>
      <c r="DI32" s="231">
        <v>305</v>
      </c>
      <c r="DJ32" s="231">
        <v>361</v>
      </c>
      <c r="DK32" s="24">
        <v>341</v>
      </c>
      <c r="DL32" s="231">
        <v>318</v>
      </c>
      <c r="DM32" s="231">
        <v>304</v>
      </c>
      <c r="DN32" s="231">
        <v>357</v>
      </c>
      <c r="DO32" s="231">
        <v>336</v>
      </c>
      <c r="DP32" s="231">
        <v>337</v>
      </c>
      <c r="DQ32" s="231">
        <v>306</v>
      </c>
      <c r="DR32" s="231">
        <v>314</v>
      </c>
      <c r="DS32" s="231">
        <v>288</v>
      </c>
      <c r="DT32" s="231">
        <v>240</v>
      </c>
      <c r="DU32" s="231">
        <v>276</v>
      </c>
      <c r="DV32" s="231">
        <v>258</v>
      </c>
      <c r="DW32" s="231">
        <v>207</v>
      </c>
      <c r="DX32" s="231">
        <v>239</v>
      </c>
      <c r="DY32" s="231">
        <v>249</v>
      </c>
      <c r="DZ32" s="231">
        <v>269</v>
      </c>
      <c r="EA32" s="231">
        <v>258</v>
      </c>
      <c r="EB32" s="231">
        <v>216</v>
      </c>
      <c r="EC32" s="24">
        <v>256</v>
      </c>
      <c r="ED32" s="231">
        <v>222</v>
      </c>
      <c r="EE32" s="231">
        <v>255</v>
      </c>
      <c r="EF32" s="234">
        <v>260</v>
      </c>
      <c r="EG32" s="234">
        <v>283</v>
      </c>
      <c r="EH32" s="248">
        <v>244</v>
      </c>
      <c r="EI32" s="231">
        <v>276</v>
      </c>
      <c r="EJ32" s="234">
        <v>264</v>
      </c>
      <c r="EK32" s="234">
        <v>280</v>
      </c>
      <c r="EL32" s="234">
        <v>257</v>
      </c>
      <c r="EM32" s="234">
        <v>275</v>
      </c>
      <c r="EN32" s="234">
        <v>270</v>
      </c>
      <c r="EO32" s="234">
        <v>316</v>
      </c>
      <c r="EP32" s="234">
        <v>346</v>
      </c>
      <c r="EQ32" s="234">
        <v>335</v>
      </c>
      <c r="ER32" s="234">
        <v>307</v>
      </c>
      <c r="ES32" s="234">
        <v>312</v>
      </c>
      <c r="ET32" s="234">
        <v>358</v>
      </c>
      <c r="EU32" s="234">
        <v>329</v>
      </c>
      <c r="EV32" s="234">
        <v>337</v>
      </c>
      <c r="EW32" s="234">
        <v>227</v>
      </c>
      <c r="EX32" s="150">
        <v>397</v>
      </c>
      <c r="EY32" s="234">
        <v>333</v>
      </c>
      <c r="EZ32" s="234">
        <v>334</v>
      </c>
      <c r="FA32" s="234">
        <v>253</v>
      </c>
      <c r="FB32" s="234">
        <v>284</v>
      </c>
      <c r="FC32" s="234">
        <v>341</v>
      </c>
      <c r="FD32" s="234">
        <v>280</v>
      </c>
      <c r="FE32" s="234">
        <v>239</v>
      </c>
      <c r="FF32" s="234">
        <v>250</v>
      </c>
      <c r="FG32" s="234">
        <v>294</v>
      </c>
      <c r="FH32" s="222">
        <v>205</v>
      </c>
      <c r="FI32" s="234">
        <v>218</v>
      </c>
      <c r="FJ32" s="234">
        <v>244</v>
      </c>
      <c r="FK32" s="236">
        <v>227</v>
      </c>
      <c r="FL32" s="150">
        <v>228</v>
      </c>
      <c r="FM32" s="235">
        <v>188</v>
      </c>
      <c r="FN32" s="150">
        <v>277</v>
      </c>
      <c r="FO32" s="237">
        <v>238</v>
      </c>
      <c r="FP32" s="237">
        <v>267</v>
      </c>
      <c r="FQ32" s="237">
        <v>229</v>
      </c>
      <c r="FR32" s="151">
        <v>242</v>
      </c>
      <c r="FS32" s="151">
        <v>214</v>
      </c>
      <c r="FT32" s="150">
        <v>503</v>
      </c>
      <c r="FU32" s="151">
        <v>438</v>
      </c>
      <c r="FV32" s="151">
        <v>507</v>
      </c>
      <c r="FW32" s="231">
        <v>233</v>
      </c>
      <c r="FX32" s="231">
        <v>411</v>
      </c>
      <c r="FY32" s="231">
        <v>430</v>
      </c>
      <c r="FZ32" s="231">
        <v>426</v>
      </c>
      <c r="GA32" s="231">
        <v>455</v>
      </c>
      <c r="GB32" s="231">
        <v>210</v>
      </c>
      <c r="GC32" s="231">
        <v>494</v>
      </c>
      <c r="GD32" s="231">
        <v>420</v>
      </c>
      <c r="GE32" s="180">
        <v>465</v>
      </c>
      <c r="GF32" s="180">
        <v>448</v>
      </c>
      <c r="GG32" s="180">
        <v>476</v>
      </c>
      <c r="GH32" s="180">
        <v>456</v>
      </c>
      <c r="GI32" s="180">
        <v>481</v>
      </c>
      <c r="GJ32" s="180">
        <v>456</v>
      </c>
      <c r="GK32" s="180">
        <v>274</v>
      </c>
      <c r="GL32" s="180">
        <v>404</v>
      </c>
      <c r="GM32" s="180">
        <v>480</v>
      </c>
      <c r="GN32" s="225">
        <v>431</v>
      </c>
      <c r="GO32" s="180">
        <v>297</v>
      </c>
      <c r="GP32" s="249">
        <v>553</v>
      </c>
      <c r="GQ32" s="180">
        <v>487</v>
      </c>
      <c r="GR32" s="180">
        <v>602</v>
      </c>
      <c r="GS32" s="180">
        <v>386</v>
      </c>
      <c r="GT32" s="180">
        <v>625</v>
      </c>
      <c r="GU32" s="180">
        <v>579</v>
      </c>
      <c r="GV32" s="180">
        <v>604</v>
      </c>
      <c r="GW32" s="180">
        <v>442</v>
      </c>
      <c r="GX32" s="180">
        <v>387</v>
      </c>
      <c r="GY32" s="180">
        <v>539</v>
      </c>
      <c r="GZ32" s="180">
        <v>584</v>
      </c>
      <c r="HA32" s="180">
        <v>448</v>
      </c>
      <c r="HB32" s="250">
        <v>309</v>
      </c>
      <c r="HC32" s="180">
        <v>856</v>
      </c>
      <c r="HD32" s="180">
        <v>650</v>
      </c>
      <c r="HE32" s="180">
        <v>558</v>
      </c>
      <c r="HF32" s="180">
        <v>571</v>
      </c>
      <c r="HG32" s="180">
        <v>298</v>
      </c>
      <c r="HH32" s="180">
        <v>457</v>
      </c>
      <c r="HI32" s="180">
        <v>456</v>
      </c>
      <c r="HJ32" s="180">
        <v>388</v>
      </c>
      <c r="HK32" s="180">
        <v>310</v>
      </c>
      <c r="HL32" s="180">
        <v>474</v>
      </c>
      <c r="HM32" s="180">
        <v>429</v>
      </c>
      <c r="HN32" s="180">
        <v>415</v>
      </c>
      <c r="HO32" s="180">
        <v>289</v>
      </c>
      <c r="HP32" s="180">
        <v>513</v>
      </c>
      <c r="HQ32" s="180">
        <v>450</v>
      </c>
      <c r="HR32" s="180">
        <v>429</v>
      </c>
      <c r="HS32" s="180">
        <v>502</v>
      </c>
      <c r="HT32" s="180">
        <v>533</v>
      </c>
      <c r="HU32" s="180">
        <v>432</v>
      </c>
      <c r="HV32" s="180">
        <v>437</v>
      </c>
      <c r="HW32" s="180">
        <v>445</v>
      </c>
      <c r="HX32" s="180">
        <v>260</v>
      </c>
      <c r="HY32" s="180">
        <v>414</v>
      </c>
      <c r="HZ32" s="180">
        <v>398</v>
      </c>
      <c r="IA32" s="180">
        <v>401</v>
      </c>
      <c r="IB32" s="180">
        <v>267</v>
      </c>
      <c r="IC32" s="180">
        <v>434</v>
      </c>
      <c r="ID32" s="180">
        <v>461</v>
      </c>
      <c r="IE32" s="180">
        <v>405</v>
      </c>
      <c r="IF32" s="180">
        <v>423</v>
      </c>
      <c r="IG32" s="180">
        <v>455</v>
      </c>
      <c r="IH32" s="180">
        <v>395</v>
      </c>
      <c r="II32" s="180">
        <v>337</v>
      </c>
      <c r="IJ32" s="180">
        <v>288</v>
      </c>
      <c r="IK32" s="180">
        <v>213</v>
      </c>
      <c r="IL32" s="180">
        <v>332</v>
      </c>
      <c r="IM32" s="180">
        <v>403</v>
      </c>
      <c r="IN32" s="180">
        <v>391</v>
      </c>
      <c r="IO32" s="180">
        <v>174</v>
      </c>
      <c r="IP32" s="180">
        <v>602</v>
      </c>
      <c r="IQ32" s="180">
        <v>468</v>
      </c>
      <c r="IR32" s="180">
        <v>438</v>
      </c>
      <c r="IS32" s="180">
        <v>469</v>
      </c>
      <c r="IT32" s="180">
        <v>230</v>
      </c>
      <c r="IU32" s="180">
        <v>403</v>
      </c>
      <c r="IV32" s="180">
        <v>571</v>
      </c>
      <c r="IW32" s="180">
        <v>422</v>
      </c>
      <c r="IX32" s="180">
        <v>293</v>
      </c>
      <c r="IY32" s="180">
        <v>506</v>
      </c>
      <c r="IZ32" s="180">
        <v>494</v>
      </c>
      <c r="JA32" s="180">
        <v>464</v>
      </c>
      <c r="JB32" s="180">
        <v>441</v>
      </c>
      <c r="JC32" s="180">
        <v>668</v>
      </c>
      <c r="JD32" s="180">
        <v>553</v>
      </c>
      <c r="JE32" s="227">
        <v>482</v>
      </c>
      <c r="JF32" s="98">
        <v>566</v>
      </c>
      <c r="JG32" s="180">
        <v>518</v>
      </c>
      <c r="JH32" s="180">
        <v>368</v>
      </c>
      <c r="JI32" s="180">
        <v>426</v>
      </c>
      <c r="JJ32" s="180">
        <v>371</v>
      </c>
      <c r="JK32" s="180">
        <v>432</v>
      </c>
      <c r="JL32" s="180">
        <v>367</v>
      </c>
      <c r="JM32" s="98">
        <v>331</v>
      </c>
      <c r="JN32" s="180">
        <v>303</v>
      </c>
      <c r="JO32" s="180">
        <v>367</v>
      </c>
      <c r="JP32" s="180">
        <v>488</v>
      </c>
      <c r="JQ32" s="180">
        <v>445</v>
      </c>
      <c r="JR32" s="180">
        <v>430</v>
      </c>
      <c r="JS32" s="180">
        <v>422</v>
      </c>
      <c r="JT32" s="180">
        <v>458</v>
      </c>
      <c r="JU32" s="180">
        <v>374</v>
      </c>
      <c r="JV32" s="180">
        <v>348</v>
      </c>
      <c r="JW32" s="180">
        <v>345</v>
      </c>
      <c r="JX32" s="180">
        <v>185</v>
      </c>
      <c r="JY32" s="98">
        <v>385</v>
      </c>
      <c r="JZ32" s="98">
        <v>304</v>
      </c>
      <c r="KA32" s="98">
        <v>331</v>
      </c>
      <c r="KB32" s="180">
        <v>361</v>
      </c>
      <c r="KC32" s="180">
        <v>439</v>
      </c>
      <c r="KD32" s="180">
        <v>400</v>
      </c>
      <c r="KE32" s="180">
        <v>354</v>
      </c>
      <c r="KF32" s="180">
        <v>353</v>
      </c>
      <c r="KG32" s="180">
        <v>198</v>
      </c>
      <c r="KH32" s="180">
        <v>342</v>
      </c>
      <c r="KI32" s="180">
        <v>279</v>
      </c>
      <c r="KJ32" s="180">
        <v>329</v>
      </c>
      <c r="KK32" s="180">
        <v>179</v>
      </c>
      <c r="KL32" s="180">
        <v>358</v>
      </c>
      <c r="KM32" s="180">
        <v>417</v>
      </c>
      <c r="KN32" s="180">
        <v>366</v>
      </c>
      <c r="KO32" s="180">
        <v>367</v>
      </c>
      <c r="KP32" s="180">
        <v>230</v>
      </c>
      <c r="KQ32" s="180">
        <v>516</v>
      </c>
      <c r="KR32" s="180">
        <v>449</v>
      </c>
      <c r="KS32" s="180">
        <v>442</v>
      </c>
      <c r="KT32" s="180">
        <v>219</v>
      </c>
      <c r="KU32" s="180">
        <v>521</v>
      </c>
      <c r="KV32" s="180">
        <v>430</v>
      </c>
      <c r="KW32" s="180">
        <v>447</v>
      </c>
      <c r="KX32" s="180">
        <v>288</v>
      </c>
      <c r="KY32" s="180">
        <v>488</v>
      </c>
      <c r="KZ32" s="180">
        <v>432</v>
      </c>
      <c r="LA32" s="180">
        <v>439</v>
      </c>
      <c r="LB32" s="180">
        <v>429</v>
      </c>
      <c r="LC32" s="98">
        <v>249</v>
      </c>
      <c r="LD32" s="180">
        <v>633</v>
      </c>
      <c r="LE32" s="180">
        <v>467</v>
      </c>
      <c r="LF32" s="180">
        <v>476</v>
      </c>
      <c r="LG32" s="180">
        <v>207</v>
      </c>
      <c r="LH32" s="180">
        <v>436</v>
      </c>
      <c r="LI32" s="180">
        <v>398</v>
      </c>
      <c r="LJ32" s="180">
        <v>347</v>
      </c>
      <c r="LK32" s="180">
        <v>220</v>
      </c>
      <c r="LL32" s="180">
        <v>395</v>
      </c>
      <c r="LM32" s="180">
        <v>313</v>
      </c>
      <c r="LN32" s="180">
        <v>342</v>
      </c>
      <c r="LO32" s="180">
        <v>351</v>
      </c>
      <c r="LP32" s="180">
        <v>208</v>
      </c>
      <c r="LQ32" s="180">
        <v>428</v>
      </c>
      <c r="LR32" s="180">
        <v>409</v>
      </c>
      <c r="LS32" s="180">
        <v>344</v>
      </c>
      <c r="LT32" s="180">
        <v>234</v>
      </c>
      <c r="LU32" s="180">
        <v>361</v>
      </c>
      <c r="LV32" s="180">
        <v>318</v>
      </c>
      <c r="LW32" s="180">
        <v>330</v>
      </c>
      <c r="LX32" s="180">
        <v>149</v>
      </c>
      <c r="LY32" s="180">
        <v>337</v>
      </c>
      <c r="LZ32" s="180">
        <v>351</v>
      </c>
      <c r="MA32" s="180">
        <v>325</v>
      </c>
      <c r="MB32" s="180">
        <v>334</v>
      </c>
      <c r="MC32" s="180">
        <v>163</v>
      </c>
      <c r="MD32" s="180">
        <v>404</v>
      </c>
      <c r="ME32" s="180">
        <v>356</v>
      </c>
      <c r="MF32" s="180">
        <v>320</v>
      </c>
      <c r="MG32" s="180">
        <v>178</v>
      </c>
      <c r="MH32" s="180">
        <v>336</v>
      </c>
      <c r="MI32" s="98">
        <v>333</v>
      </c>
      <c r="MJ32" s="180">
        <v>310</v>
      </c>
      <c r="MK32" s="180">
        <v>338</v>
      </c>
      <c r="ML32" s="180">
        <v>146</v>
      </c>
      <c r="MM32" s="180">
        <v>364</v>
      </c>
      <c r="MN32" s="180">
        <v>339</v>
      </c>
      <c r="MO32" s="180">
        <v>369</v>
      </c>
      <c r="MP32" s="180">
        <v>253</v>
      </c>
      <c r="MQ32" s="180">
        <v>534</v>
      </c>
      <c r="MR32" s="180">
        <v>448</v>
      </c>
      <c r="MS32" s="180">
        <v>412</v>
      </c>
      <c r="MT32" s="180">
        <v>229</v>
      </c>
      <c r="MU32" s="180">
        <v>434</v>
      </c>
      <c r="MV32" s="180">
        <v>393</v>
      </c>
      <c r="MW32" s="180">
        <v>437</v>
      </c>
      <c r="MX32" s="180">
        <v>332</v>
      </c>
      <c r="MY32" s="180">
        <v>261</v>
      </c>
      <c r="MZ32" s="180">
        <v>481</v>
      </c>
      <c r="NA32" s="180">
        <v>336</v>
      </c>
      <c r="NB32" s="180">
        <v>372</v>
      </c>
      <c r="NC32" s="180">
        <v>231</v>
      </c>
      <c r="ND32" s="180">
        <v>606</v>
      </c>
      <c r="NE32" s="180">
        <v>501</v>
      </c>
      <c r="NF32" s="180">
        <v>404</v>
      </c>
      <c r="NG32" s="180">
        <v>213</v>
      </c>
      <c r="NH32" s="180">
        <v>427</v>
      </c>
      <c r="NI32" s="180">
        <v>423</v>
      </c>
      <c r="NJ32" s="169">
        <v>353</v>
      </c>
      <c r="NK32" s="180">
        <v>192</v>
      </c>
      <c r="NL32" s="180">
        <v>353</v>
      </c>
      <c r="NM32" s="180">
        <v>303</v>
      </c>
      <c r="NN32" s="180">
        <v>360</v>
      </c>
      <c r="NO32" s="180">
        <v>372</v>
      </c>
      <c r="NP32" s="180">
        <v>237</v>
      </c>
      <c r="NQ32" s="180">
        <v>398</v>
      </c>
      <c r="NR32" s="180">
        <v>437</v>
      </c>
      <c r="NS32" s="180">
        <v>387</v>
      </c>
      <c r="NT32" s="180">
        <v>229</v>
      </c>
      <c r="NU32" s="180">
        <v>378</v>
      </c>
      <c r="NV32" s="180">
        <v>367</v>
      </c>
      <c r="NW32" s="180">
        <v>356</v>
      </c>
      <c r="NX32" s="180">
        <v>338</v>
      </c>
      <c r="NY32" s="180">
        <v>182</v>
      </c>
      <c r="NZ32" s="180">
        <v>324</v>
      </c>
      <c r="OA32" s="180">
        <v>341</v>
      </c>
      <c r="OB32" s="180">
        <v>330</v>
      </c>
      <c r="OC32" s="180">
        <v>184</v>
      </c>
      <c r="OD32" s="180">
        <v>395</v>
      </c>
      <c r="OE32" s="180">
        <v>331</v>
      </c>
      <c r="OF32" s="180">
        <v>395</v>
      </c>
      <c r="OG32" s="180">
        <v>161</v>
      </c>
      <c r="OH32" s="180">
        <v>385</v>
      </c>
      <c r="OI32" s="180">
        <v>387</v>
      </c>
      <c r="OJ32" s="180">
        <v>381</v>
      </c>
      <c r="OK32" s="180">
        <v>397</v>
      </c>
      <c r="OL32" s="180">
        <v>255</v>
      </c>
      <c r="OM32" s="180">
        <v>422</v>
      </c>
      <c r="ON32" s="180">
        <v>366</v>
      </c>
      <c r="OO32" s="180">
        <v>408</v>
      </c>
      <c r="OP32" s="180">
        <v>254</v>
      </c>
      <c r="OQ32" s="180">
        <v>519</v>
      </c>
      <c r="OR32" s="180">
        <v>376</v>
      </c>
      <c r="OS32" s="180">
        <v>486</v>
      </c>
      <c r="OT32" s="180">
        <v>236</v>
      </c>
      <c r="OU32" s="180">
        <v>444</v>
      </c>
      <c r="OV32" s="180">
        <v>477</v>
      </c>
      <c r="OW32" s="180">
        <v>560</v>
      </c>
      <c r="OX32" s="180">
        <v>373</v>
      </c>
      <c r="OY32" s="98">
        <v>323</v>
      </c>
      <c r="OZ32" s="180">
        <v>426</v>
      </c>
      <c r="PA32" s="180">
        <v>421</v>
      </c>
      <c r="PB32" s="180">
        <v>387</v>
      </c>
      <c r="PC32" s="180">
        <v>285</v>
      </c>
      <c r="PD32" s="180">
        <v>614</v>
      </c>
      <c r="PE32" s="180">
        <v>450</v>
      </c>
      <c r="PF32" s="180">
        <v>372</v>
      </c>
      <c r="PG32" s="180">
        <v>424</v>
      </c>
      <c r="PH32" s="180">
        <v>447</v>
      </c>
      <c r="PI32" s="180">
        <v>413</v>
      </c>
      <c r="PJ32" s="180">
        <v>341</v>
      </c>
      <c r="PK32" s="180">
        <v>320</v>
      </c>
      <c r="PL32" s="180">
        <v>193</v>
      </c>
      <c r="PM32" s="180">
        <v>368</v>
      </c>
      <c r="PN32" s="180">
        <v>362</v>
      </c>
      <c r="PO32" s="180">
        <v>334</v>
      </c>
      <c r="PP32" s="180">
        <v>188</v>
      </c>
      <c r="PQ32" s="180">
        <v>438</v>
      </c>
      <c r="PR32" s="180">
        <v>352</v>
      </c>
      <c r="PS32" s="180">
        <v>307</v>
      </c>
      <c r="PT32" s="180">
        <v>204</v>
      </c>
      <c r="PU32" s="180">
        <v>357</v>
      </c>
      <c r="PV32" s="180">
        <v>374</v>
      </c>
      <c r="PW32" s="180">
        <v>367</v>
      </c>
      <c r="PX32" s="98">
        <v>290</v>
      </c>
      <c r="PY32" s="180">
        <v>195</v>
      </c>
      <c r="PZ32" s="180">
        <v>293</v>
      </c>
      <c r="QA32" s="180">
        <v>274</v>
      </c>
      <c r="QB32" s="180">
        <v>312</v>
      </c>
      <c r="QC32" s="180">
        <v>156</v>
      </c>
      <c r="QD32" s="180">
        <v>432</v>
      </c>
      <c r="QE32" s="180">
        <v>368</v>
      </c>
      <c r="QF32" s="180">
        <v>285</v>
      </c>
      <c r="QG32" s="180">
        <v>223</v>
      </c>
      <c r="QH32" s="98">
        <v>351</v>
      </c>
      <c r="QI32" s="180">
        <v>346</v>
      </c>
      <c r="QJ32" s="180">
        <v>326</v>
      </c>
      <c r="QK32" s="180">
        <v>336</v>
      </c>
      <c r="QL32" s="180">
        <v>217</v>
      </c>
      <c r="QM32" s="98">
        <v>321</v>
      </c>
      <c r="QN32" s="180">
        <v>368</v>
      </c>
      <c r="QO32" s="180">
        <v>350</v>
      </c>
      <c r="QP32" s="180">
        <v>206</v>
      </c>
      <c r="QQ32" s="180">
        <v>476</v>
      </c>
      <c r="QR32" s="180">
        <v>451</v>
      </c>
      <c r="QS32" s="180">
        <v>447</v>
      </c>
      <c r="QT32" s="180">
        <v>447</v>
      </c>
      <c r="QU32" s="180">
        <v>223</v>
      </c>
      <c r="QV32" s="180">
        <v>477</v>
      </c>
      <c r="QW32" s="180">
        <v>466</v>
      </c>
      <c r="QX32" s="180">
        <v>357</v>
      </c>
      <c r="QY32" s="180">
        <v>279</v>
      </c>
      <c r="QZ32" s="180">
        <v>458</v>
      </c>
      <c r="RA32" s="180">
        <v>404</v>
      </c>
      <c r="RB32" s="180">
        <v>405</v>
      </c>
      <c r="RC32" s="180">
        <v>245</v>
      </c>
      <c r="RD32" s="180">
        <v>609</v>
      </c>
      <c r="RE32" s="98">
        <v>469</v>
      </c>
      <c r="RF32" s="180">
        <v>445</v>
      </c>
      <c r="RG32" s="180">
        <v>436</v>
      </c>
      <c r="RH32" s="180">
        <v>232</v>
      </c>
      <c r="RI32" s="180">
        <v>357</v>
      </c>
      <c r="RJ32" s="180">
        <v>396</v>
      </c>
      <c r="RK32" s="180">
        <v>380</v>
      </c>
      <c r="RL32" s="180">
        <v>180</v>
      </c>
      <c r="RM32" s="180">
        <v>362</v>
      </c>
      <c r="RN32" s="180">
        <v>321</v>
      </c>
      <c r="RO32" s="180">
        <v>318</v>
      </c>
      <c r="RP32" s="180">
        <v>223</v>
      </c>
      <c r="RQ32" s="180">
        <v>443</v>
      </c>
      <c r="RR32" s="180">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229">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29">
        <v>437</v>
      </c>
      <c r="UT32" s="229">
        <v>401</v>
      </c>
      <c r="UU32" s="98">
        <v>509</v>
      </c>
      <c r="UV32" s="98">
        <v>464</v>
      </c>
      <c r="UW32" s="98">
        <v>547</v>
      </c>
      <c r="UX32" s="98">
        <v>395</v>
      </c>
      <c r="UY32" s="229">
        <v>507</v>
      </c>
      <c r="UZ32" s="98">
        <v>393</v>
      </c>
      <c r="VA32" s="98">
        <v>384</v>
      </c>
      <c r="VB32" s="98">
        <v>396</v>
      </c>
      <c r="VC32" s="98">
        <v>351</v>
      </c>
      <c r="VD32" s="245">
        <v>430</v>
      </c>
      <c r="VE32" s="98">
        <v>636</v>
      </c>
      <c r="VF32" s="98">
        <v>465</v>
      </c>
      <c r="VG32" s="98">
        <v>532</v>
      </c>
      <c r="VH32" s="98">
        <v>530</v>
      </c>
      <c r="VI32" s="98">
        <v>460</v>
      </c>
      <c r="VJ32" s="98">
        <v>431</v>
      </c>
      <c r="VK32" s="98">
        <v>437</v>
      </c>
      <c r="VL32" s="98">
        <v>518</v>
      </c>
      <c r="VM32" s="98">
        <v>434</v>
      </c>
      <c r="VN32" s="245">
        <v>408</v>
      </c>
      <c r="VO32" s="264">
        <v>433</v>
      </c>
      <c r="VP32" s="98">
        <v>399</v>
      </c>
      <c r="VQ32" s="98">
        <v>529</v>
      </c>
      <c r="VR32" s="98">
        <v>456</v>
      </c>
      <c r="VS32" s="180">
        <v>466</v>
      </c>
      <c r="VT32" s="98">
        <v>439</v>
      </c>
      <c r="VU32" s="98">
        <v>401</v>
      </c>
      <c r="VV32" s="98">
        <v>431</v>
      </c>
      <c r="VW32" s="98">
        <v>430</v>
      </c>
      <c r="VX32" s="98">
        <v>457</v>
      </c>
      <c r="VY32" s="98">
        <v>441</v>
      </c>
      <c r="VZ32" s="98">
        <v>504</v>
      </c>
      <c r="WA32" s="98">
        <v>341</v>
      </c>
      <c r="WB32" s="98">
        <v>391</v>
      </c>
      <c r="WC32" s="98">
        <v>382</v>
      </c>
      <c r="WD32" s="180">
        <v>380</v>
      </c>
      <c r="WE32" s="98">
        <v>353</v>
      </c>
      <c r="WF32" s="180">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74">
        <v>496</v>
      </c>
      <c r="WY32" s="98">
        <v>642</v>
      </c>
      <c r="WZ32" s="29">
        <v>519</v>
      </c>
      <c r="XA32" s="29">
        <v>494</v>
      </c>
      <c r="XB32" s="98">
        <v>490</v>
      </c>
      <c r="XC32" s="98">
        <v>731</v>
      </c>
      <c r="XD32" s="98">
        <v>1022</v>
      </c>
      <c r="XE32" s="98">
        <v>1520</v>
      </c>
      <c r="XF32" s="98">
        <v>741</v>
      </c>
      <c r="XG32" s="98">
        <v>685</v>
      </c>
      <c r="XH32" s="98">
        <v>497</v>
      </c>
      <c r="XI32" s="98">
        <v>436</v>
      </c>
      <c r="XJ32" s="98">
        <v>421</v>
      </c>
      <c r="XK32" s="229">
        <v>418</v>
      </c>
      <c r="XL32" s="229">
        <v>577</v>
      </c>
      <c r="XM32" s="229">
        <v>756</v>
      </c>
      <c r="XN32" s="229">
        <v>386</v>
      </c>
      <c r="XO32" s="245">
        <v>352</v>
      </c>
      <c r="XP32" s="245">
        <v>450</v>
      </c>
      <c r="XQ32" s="245">
        <v>448</v>
      </c>
      <c r="XR32" s="245">
        <v>487</v>
      </c>
      <c r="XS32" s="245">
        <v>414</v>
      </c>
      <c r="XT32" s="245">
        <v>359</v>
      </c>
      <c r="XU32" s="245">
        <v>366</v>
      </c>
      <c r="XV32" s="229">
        <v>398</v>
      </c>
      <c r="XW32" s="229">
        <v>436</v>
      </c>
      <c r="XX32" s="229">
        <v>427</v>
      </c>
      <c r="XY32" s="229">
        <v>366</v>
      </c>
      <c r="XZ32" s="229">
        <v>398</v>
      </c>
      <c r="YA32" s="229">
        <v>366</v>
      </c>
      <c r="YB32" s="229">
        <v>403</v>
      </c>
      <c r="YC32" s="229">
        <v>359</v>
      </c>
      <c r="YD32" s="229">
        <v>356</v>
      </c>
      <c r="YE32" s="229">
        <v>532</v>
      </c>
      <c r="YF32" s="229">
        <v>345</v>
      </c>
      <c r="YG32" s="229">
        <v>315</v>
      </c>
      <c r="YH32" s="229">
        <v>390</v>
      </c>
      <c r="YI32" s="229">
        <v>371</v>
      </c>
      <c r="YJ32" s="229">
        <v>320</v>
      </c>
      <c r="YK32" s="229">
        <v>340</v>
      </c>
      <c r="YL32" s="229">
        <v>372</v>
      </c>
      <c r="YM32" s="229">
        <v>334</v>
      </c>
      <c r="YN32" s="229">
        <v>357</v>
      </c>
      <c r="YO32" s="229">
        <v>381</v>
      </c>
      <c r="YP32" s="229">
        <v>383</v>
      </c>
      <c r="YQ32" s="229">
        <v>492</v>
      </c>
      <c r="YR32" s="229">
        <v>455</v>
      </c>
      <c r="YS32" s="229">
        <v>470</v>
      </c>
      <c r="YT32" s="274">
        <v>524</v>
      </c>
      <c r="YU32" s="229">
        <v>533</v>
      </c>
      <c r="YV32" s="229">
        <v>574</v>
      </c>
      <c r="YW32" s="229">
        <v>561</v>
      </c>
      <c r="YX32" s="229">
        <v>584</v>
      </c>
      <c r="YY32" s="229">
        <v>477</v>
      </c>
      <c r="YZ32" s="229">
        <v>670</v>
      </c>
      <c r="ZA32" s="229">
        <v>480</v>
      </c>
      <c r="ZB32" s="229">
        <v>491</v>
      </c>
      <c r="ZC32" s="229">
        <v>440</v>
      </c>
      <c r="ZD32" s="229">
        <v>532</v>
      </c>
      <c r="ZE32" s="229">
        <v>517</v>
      </c>
      <c r="ZF32" s="229">
        <v>439</v>
      </c>
      <c r="ZG32" s="229">
        <v>404</v>
      </c>
      <c r="ZH32" s="229">
        <v>406</v>
      </c>
      <c r="ZI32" s="229">
        <v>396</v>
      </c>
      <c r="ZJ32" s="253">
        <v>381</v>
      </c>
      <c r="ZK32" s="253">
        <v>355</v>
      </c>
      <c r="ZL32" s="253">
        <v>370</v>
      </c>
      <c r="ZM32" s="253">
        <v>386</v>
      </c>
      <c r="ZN32" s="253">
        <v>614</v>
      </c>
      <c r="ZO32" s="253">
        <v>5498</v>
      </c>
      <c r="ZP32" s="229">
        <v>13022</v>
      </c>
      <c r="ZQ32" s="253">
        <v>23045</v>
      </c>
      <c r="ZR32" s="253">
        <v>14167</v>
      </c>
      <c r="ZS32" s="253">
        <v>14726</v>
      </c>
      <c r="ZT32" s="253">
        <v>52689</v>
      </c>
      <c r="ZU32" s="253">
        <v>29644</v>
      </c>
      <c r="ZV32" s="253">
        <v>16686</v>
      </c>
      <c r="ZW32" s="253">
        <v>17463</v>
      </c>
      <c r="ZX32" s="253">
        <v>9957</v>
      </c>
      <c r="ZY32" s="253"/>
      <c r="ZZ32" s="253"/>
      <c r="AAA32" s="253"/>
      <c r="AAB32" s="253"/>
      <c r="AAC32" s="253"/>
      <c r="AAD32" s="253"/>
      <c r="AAE32" s="253"/>
      <c r="AAF32" s="253"/>
      <c r="AAG32" s="253"/>
      <c r="AAH32" s="253"/>
      <c r="AAI32" s="182"/>
      <c r="AAJ32" s="182"/>
      <c r="AAK32" s="182"/>
      <c r="AAL32" s="182"/>
      <c r="AAM32" s="182"/>
      <c r="AAN32" s="182"/>
      <c r="AAO32" s="182"/>
      <c r="AAP32" s="182"/>
      <c r="AAQ32" s="182"/>
      <c r="AAR32" s="182"/>
      <c r="AAS32" s="182"/>
      <c r="AAT32" s="182"/>
      <c r="AAU32" s="182"/>
      <c r="AAV32" s="182"/>
      <c r="AAW32" s="182"/>
      <c r="AAX32" s="182"/>
      <c r="AAY32" s="182"/>
      <c r="AAZ32" s="182"/>
      <c r="ABA32" s="182"/>
      <c r="ABB32" s="182"/>
      <c r="ABC32" s="182"/>
      <c r="ABD32" s="253"/>
      <c r="ABE32" s="182"/>
      <c r="ABF32" s="182"/>
      <c r="ABG32" s="182"/>
      <c r="ABH32" s="182"/>
      <c r="ABI32" s="182"/>
      <c r="ABJ32" s="182"/>
      <c r="ABK32" s="182"/>
      <c r="ABL32" s="182"/>
      <c r="ABM32" s="182"/>
      <c r="ABN32" s="182"/>
      <c r="ABO32" s="182"/>
      <c r="ABP32" s="182"/>
      <c r="ABQ32" s="182"/>
      <c r="ABR32" s="182"/>
      <c r="ABS32" s="182"/>
      <c r="ABT32" s="182"/>
      <c r="ABU32" s="182"/>
      <c r="ABV32" s="182"/>
      <c r="ABW32" s="182"/>
      <c r="ABX32" s="182"/>
      <c r="ABY32" s="182"/>
      <c r="ABZ32" s="182"/>
      <c r="ACA32" s="182"/>
      <c r="ACB32" s="182"/>
      <c r="ACC32" s="182"/>
      <c r="ACD32" s="182"/>
      <c r="ACE32" s="182"/>
      <c r="ACF32" s="182"/>
      <c r="ACG32" s="182"/>
      <c r="ACH32" s="182"/>
      <c r="ACI32" s="182"/>
      <c r="ACJ32" s="182"/>
      <c r="ACK32" s="182"/>
      <c r="ACL32" s="182"/>
      <c r="ACM32" s="182"/>
      <c r="ACN32" s="182"/>
      <c r="ACO32" s="182"/>
      <c r="ACP32" s="182"/>
      <c r="ACQ32" s="182"/>
      <c r="ACR32" s="182"/>
      <c r="ACS32" s="182"/>
      <c r="ACT32" s="182"/>
      <c r="ACU32" s="182"/>
      <c r="ACV32" s="182"/>
      <c r="ACW32" s="182"/>
      <c r="ACX32" s="182"/>
      <c r="ACY32" s="182"/>
      <c r="ACZ32" s="182"/>
      <c r="ADA32" s="182"/>
      <c r="ADB32" s="182"/>
      <c r="ADC32" s="182"/>
      <c r="ADD32" s="182"/>
      <c r="ADE32" s="182"/>
      <c r="ADF32" s="182"/>
      <c r="ADG32" s="182"/>
      <c r="ADH32" s="182"/>
      <c r="ADI32" s="182"/>
    </row>
    <row r="33" spans="1:789" s="188" customFormat="1" ht="12.75" customHeight="1" x14ac:dyDescent="0.2">
      <c r="A33" s="268" t="s">
        <v>201</v>
      </c>
      <c r="B33" s="268" t="s">
        <v>201</v>
      </c>
      <c r="C33" s="269">
        <f>SUM(C5:C32)-C12-C16-C19</f>
        <v>11441</v>
      </c>
      <c r="D33" s="269">
        <f t="shared" ref="D33:BO33" si="22">SUM(D5:D32)-D12-D16-D19</f>
        <v>11086</v>
      </c>
      <c r="E33" s="269">
        <f t="shared" si="22"/>
        <v>8994</v>
      </c>
      <c r="F33" s="269">
        <f t="shared" si="22"/>
        <v>7622</v>
      </c>
      <c r="G33" s="269">
        <f t="shared" si="22"/>
        <v>7714</v>
      </c>
      <c r="H33" s="269">
        <f t="shared" si="22"/>
        <v>7400</v>
      </c>
      <c r="I33" s="269">
        <f t="shared" si="22"/>
        <v>7554</v>
      </c>
      <c r="J33" s="269">
        <f t="shared" si="22"/>
        <v>7919</v>
      </c>
      <c r="K33" s="269">
        <f t="shared" si="22"/>
        <v>7491</v>
      </c>
      <c r="L33" s="269">
        <f t="shared" si="22"/>
        <v>6764</v>
      </c>
      <c r="M33" s="269">
        <f t="shared" si="22"/>
        <v>6769</v>
      </c>
      <c r="N33" s="269">
        <f t="shared" si="22"/>
        <v>6839</v>
      </c>
      <c r="O33" s="269">
        <f t="shared" si="22"/>
        <v>9621</v>
      </c>
      <c r="P33" s="269">
        <f t="shared" si="22"/>
        <v>7367</v>
      </c>
      <c r="Q33" s="269">
        <f t="shared" si="22"/>
        <v>6827</v>
      </c>
      <c r="R33" s="269">
        <f t="shared" si="22"/>
        <v>6680</v>
      </c>
      <c r="S33" s="269">
        <f t="shared" si="22"/>
        <v>6812</v>
      </c>
      <c r="T33" s="269">
        <f t="shared" si="22"/>
        <v>6296</v>
      </c>
      <c r="U33" s="269">
        <f t="shared" si="22"/>
        <v>6075</v>
      </c>
      <c r="V33" s="269">
        <f t="shared" si="22"/>
        <v>6404</v>
      </c>
      <c r="W33" s="269">
        <f t="shared" si="22"/>
        <v>5439</v>
      </c>
      <c r="X33" s="269">
        <f t="shared" si="22"/>
        <v>6322</v>
      </c>
      <c r="Y33" s="269">
        <f t="shared" si="22"/>
        <v>5863</v>
      </c>
      <c r="Z33" s="269">
        <f t="shared" si="22"/>
        <v>6642</v>
      </c>
      <c r="AA33" s="269">
        <f t="shared" si="22"/>
        <v>7025</v>
      </c>
      <c r="AB33" s="269">
        <f t="shared" si="22"/>
        <v>8354</v>
      </c>
      <c r="AC33" s="269">
        <f t="shared" si="22"/>
        <v>6594</v>
      </c>
      <c r="AD33" s="269">
        <f t="shared" si="22"/>
        <v>5548</v>
      </c>
      <c r="AE33" s="269">
        <f t="shared" si="22"/>
        <v>5654</v>
      </c>
      <c r="AF33" s="269">
        <f t="shared" si="22"/>
        <v>6815</v>
      </c>
      <c r="AG33" s="269">
        <f t="shared" si="22"/>
        <v>6283</v>
      </c>
      <c r="AH33" s="269">
        <f t="shared" si="22"/>
        <v>5742</v>
      </c>
      <c r="AI33" s="269">
        <f t="shared" si="22"/>
        <v>5619</v>
      </c>
      <c r="AJ33" s="269">
        <f t="shared" si="22"/>
        <v>5651</v>
      </c>
      <c r="AK33" s="269">
        <f t="shared" si="22"/>
        <v>5916</v>
      </c>
      <c r="AL33" s="269">
        <f t="shared" si="22"/>
        <v>5966</v>
      </c>
      <c r="AM33" s="269">
        <f t="shared" si="22"/>
        <v>6194</v>
      </c>
      <c r="AN33" s="269">
        <f t="shared" si="22"/>
        <v>5735</v>
      </c>
      <c r="AO33" s="269">
        <f t="shared" si="22"/>
        <v>7339</v>
      </c>
      <c r="AP33" s="269">
        <f t="shared" si="22"/>
        <v>7868</v>
      </c>
      <c r="AQ33" s="269">
        <f t="shared" si="22"/>
        <v>8213</v>
      </c>
      <c r="AR33" s="269">
        <f t="shared" si="22"/>
        <v>8258</v>
      </c>
      <c r="AS33" s="269">
        <f t="shared" si="22"/>
        <v>8798</v>
      </c>
      <c r="AT33" s="269">
        <f t="shared" si="22"/>
        <v>10234</v>
      </c>
      <c r="AU33" s="269">
        <f t="shared" si="22"/>
        <v>9940</v>
      </c>
      <c r="AV33" s="269">
        <f t="shared" si="22"/>
        <v>9944</v>
      </c>
      <c r="AW33" s="269">
        <f t="shared" si="22"/>
        <v>12205</v>
      </c>
      <c r="AX33" s="269">
        <f t="shared" si="22"/>
        <v>11873</v>
      </c>
      <c r="AY33" s="269">
        <f t="shared" si="22"/>
        <v>10483</v>
      </c>
      <c r="AZ33" s="269">
        <f t="shared" si="22"/>
        <v>11188</v>
      </c>
      <c r="BA33" s="269">
        <f t="shared" si="22"/>
        <v>13388</v>
      </c>
      <c r="BB33" s="269">
        <f t="shared" si="22"/>
        <v>13565</v>
      </c>
      <c r="BC33" s="269">
        <f t="shared" si="22"/>
        <v>12204</v>
      </c>
      <c r="BD33" s="269">
        <f t="shared" si="22"/>
        <v>10109</v>
      </c>
      <c r="BE33" s="269">
        <f t="shared" si="22"/>
        <v>9087</v>
      </c>
      <c r="BF33" s="269">
        <f t="shared" si="22"/>
        <v>11797</v>
      </c>
      <c r="BG33" s="269">
        <f t="shared" si="22"/>
        <v>10782</v>
      </c>
      <c r="BH33" s="269">
        <f t="shared" si="22"/>
        <v>8673</v>
      </c>
      <c r="BI33" s="269">
        <f t="shared" si="22"/>
        <v>7814</v>
      </c>
      <c r="BJ33" s="269">
        <f t="shared" si="22"/>
        <v>8482</v>
      </c>
      <c r="BK33" s="269">
        <f t="shared" si="22"/>
        <v>8673</v>
      </c>
      <c r="BL33" s="269">
        <f t="shared" si="22"/>
        <v>8475</v>
      </c>
      <c r="BM33" s="269">
        <f t="shared" si="22"/>
        <v>8221</v>
      </c>
      <c r="BN33" s="269">
        <f t="shared" si="22"/>
        <v>7984</v>
      </c>
      <c r="BO33" s="269">
        <f t="shared" si="22"/>
        <v>9750</v>
      </c>
      <c r="BP33" s="269">
        <f t="shared" ref="BP33:EA33" si="23">SUM(BP5:BP32)-BP12-BP16-BP19</f>
        <v>9254</v>
      </c>
      <c r="BQ33" s="269">
        <f t="shared" si="23"/>
        <v>9079</v>
      </c>
      <c r="BR33" s="269">
        <f t="shared" si="23"/>
        <v>8094</v>
      </c>
      <c r="BS33" s="269">
        <f t="shared" si="23"/>
        <v>8270</v>
      </c>
      <c r="BT33" s="269">
        <f t="shared" si="23"/>
        <v>8181</v>
      </c>
      <c r="BU33" s="269">
        <f t="shared" si="23"/>
        <v>7692</v>
      </c>
      <c r="BV33" s="269">
        <f t="shared" si="23"/>
        <v>7681</v>
      </c>
      <c r="BW33" s="269">
        <f t="shared" si="23"/>
        <v>6935</v>
      </c>
      <c r="BX33" s="269">
        <f t="shared" si="23"/>
        <v>8221</v>
      </c>
      <c r="BY33" s="269">
        <f t="shared" si="23"/>
        <v>8111</v>
      </c>
      <c r="BZ33" s="269">
        <f t="shared" si="23"/>
        <v>8665</v>
      </c>
      <c r="CA33" s="269">
        <f t="shared" si="23"/>
        <v>8171</v>
      </c>
      <c r="CB33" s="269">
        <f t="shared" si="23"/>
        <v>7699</v>
      </c>
      <c r="CC33" s="269">
        <f t="shared" si="23"/>
        <v>9707</v>
      </c>
      <c r="CD33" s="269">
        <f t="shared" si="23"/>
        <v>7421</v>
      </c>
      <c r="CE33" s="269">
        <f t="shared" si="23"/>
        <v>7724</v>
      </c>
      <c r="CF33" s="269">
        <f t="shared" si="23"/>
        <v>8301</v>
      </c>
      <c r="CG33" s="269">
        <f t="shared" si="23"/>
        <v>8330</v>
      </c>
      <c r="CH33" s="269">
        <f t="shared" si="23"/>
        <v>7761</v>
      </c>
      <c r="CI33" s="269">
        <f t="shared" si="23"/>
        <v>7628</v>
      </c>
      <c r="CJ33" s="269">
        <f t="shared" si="23"/>
        <v>7768</v>
      </c>
      <c r="CK33" s="269">
        <f t="shared" si="23"/>
        <v>7652</v>
      </c>
      <c r="CL33" s="269">
        <f t="shared" si="23"/>
        <v>8107</v>
      </c>
      <c r="CM33" s="269">
        <f t="shared" si="23"/>
        <v>10450</v>
      </c>
      <c r="CN33" s="269">
        <f t="shared" si="23"/>
        <v>11372</v>
      </c>
      <c r="CO33" s="269">
        <f t="shared" si="23"/>
        <v>10626</v>
      </c>
      <c r="CP33" s="269">
        <f t="shared" si="23"/>
        <v>12407</v>
      </c>
      <c r="CQ33" s="269">
        <f t="shared" si="23"/>
        <v>11987</v>
      </c>
      <c r="CR33" s="269">
        <f t="shared" si="23"/>
        <v>12681</v>
      </c>
      <c r="CS33" s="269">
        <f t="shared" si="23"/>
        <v>13894</v>
      </c>
      <c r="CT33" s="269">
        <f t="shared" si="23"/>
        <v>17194</v>
      </c>
      <c r="CU33" s="269">
        <f t="shared" si="23"/>
        <v>15704</v>
      </c>
      <c r="CV33" s="269">
        <f t="shared" si="23"/>
        <v>16929</v>
      </c>
      <c r="CW33" s="269">
        <f t="shared" si="23"/>
        <v>16586</v>
      </c>
      <c r="CX33" s="269">
        <f t="shared" si="23"/>
        <v>18525</v>
      </c>
      <c r="CY33" s="269">
        <f t="shared" si="23"/>
        <v>16141</v>
      </c>
      <c r="CZ33" s="269">
        <f t="shared" si="23"/>
        <v>21197</v>
      </c>
      <c r="DA33" s="269">
        <f t="shared" si="23"/>
        <v>26544</v>
      </c>
      <c r="DB33" s="269">
        <f t="shared" si="23"/>
        <v>19379</v>
      </c>
      <c r="DC33" s="269">
        <f t="shared" si="23"/>
        <v>21603</v>
      </c>
      <c r="DD33" s="269">
        <f t="shared" si="23"/>
        <v>18837</v>
      </c>
      <c r="DE33" s="269">
        <f t="shared" si="23"/>
        <v>14906</v>
      </c>
      <c r="DF33" s="269">
        <f t="shared" si="23"/>
        <v>18156</v>
      </c>
      <c r="DG33" s="269">
        <f t="shared" si="23"/>
        <v>18788</v>
      </c>
      <c r="DH33" s="269">
        <f t="shared" si="23"/>
        <v>16745</v>
      </c>
      <c r="DI33" s="269">
        <f t="shared" si="23"/>
        <v>16642</v>
      </c>
      <c r="DJ33" s="269">
        <f t="shared" si="23"/>
        <v>17309</v>
      </c>
      <c r="DK33" s="269">
        <f t="shared" si="23"/>
        <v>17193</v>
      </c>
      <c r="DL33" s="269">
        <f t="shared" si="23"/>
        <v>15136</v>
      </c>
      <c r="DM33" s="269">
        <f t="shared" si="23"/>
        <v>14869</v>
      </c>
      <c r="DN33" s="269">
        <f t="shared" si="23"/>
        <v>16096</v>
      </c>
      <c r="DO33" s="269">
        <f t="shared" si="23"/>
        <v>17899</v>
      </c>
      <c r="DP33" s="269">
        <f t="shared" si="23"/>
        <v>16536</v>
      </c>
      <c r="DQ33" s="269">
        <f t="shared" si="23"/>
        <v>14126</v>
      </c>
      <c r="DR33" s="269">
        <f t="shared" si="23"/>
        <v>13938</v>
      </c>
      <c r="DS33" s="269">
        <f t="shared" si="23"/>
        <v>14849</v>
      </c>
      <c r="DT33" s="269">
        <f t="shared" si="23"/>
        <v>12946</v>
      </c>
      <c r="DU33" s="269">
        <f t="shared" si="23"/>
        <v>14816</v>
      </c>
      <c r="DV33" s="269">
        <f t="shared" si="23"/>
        <v>13768</v>
      </c>
      <c r="DW33" s="269">
        <f t="shared" si="23"/>
        <v>13524</v>
      </c>
      <c r="DX33" s="269">
        <f t="shared" si="23"/>
        <v>14416</v>
      </c>
      <c r="DY33" s="269">
        <f t="shared" si="23"/>
        <v>12786</v>
      </c>
      <c r="DZ33" s="269">
        <f t="shared" si="23"/>
        <v>13358</v>
      </c>
      <c r="EA33" s="269">
        <f t="shared" si="23"/>
        <v>13896</v>
      </c>
      <c r="EB33" s="269">
        <f t="shared" ref="EB33:GC33" si="24">SUM(EB5:EB32)-EB12-EB16-EB19</f>
        <v>12720</v>
      </c>
      <c r="EC33" s="269">
        <f t="shared" si="24"/>
        <v>16524</v>
      </c>
      <c r="ED33" s="269">
        <f t="shared" si="24"/>
        <v>13371</v>
      </c>
      <c r="EE33" s="269">
        <f t="shared" si="24"/>
        <v>11787</v>
      </c>
      <c r="EF33" s="269">
        <f t="shared" si="24"/>
        <v>12370</v>
      </c>
      <c r="EG33" s="269">
        <f t="shared" si="24"/>
        <v>14157</v>
      </c>
      <c r="EH33" s="269">
        <f t="shared" si="24"/>
        <v>12803</v>
      </c>
      <c r="EI33" s="269">
        <f t="shared" si="24"/>
        <v>11830</v>
      </c>
      <c r="EJ33" s="269">
        <f t="shared" si="24"/>
        <v>11152</v>
      </c>
      <c r="EK33" s="269">
        <f t="shared" si="24"/>
        <v>13479</v>
      </c>
      <c r="EL33" s="269">
        <f t="shared" si="24"/>
        <v>12310</v>
      </c>
      <c r="EM33" s="269">
        <f t="shared" si="24"/>
        <v>12369</v>
      </c>
      <c r="EN33" s="269">
        <f t="shared" si="24"/>
        <v>11760</v>
      </c>
      <c r="EO33" s="269">
        <f t="shared" si="24"/>
        <v>13507</v>
      </c>
      <c r="EP33" s="269">
        <f t="shared" si="24"/>
        <v>15298</v>
      </c>
      <c r="EQ33" s="269">
        <f t="shared" si="24"/>
        <v>13956</v>
      </c>
      <c r="ER33" s="269">
        <f t="shared" si="24"/>
        <v>15248</v>
      </c>
      <c r="ES33" s="269">
        <f t="shared" si="24"/>
        <v>14908</v>
      </c>
      <c r="ET33" s="269">
        <f t="shared" si="24"/>
        <v>17793</v>
      </c>
      <c r="EU33" s="269">
        <f t="shared" si="24"/>
        <v>15622</v>
      </c>
      <c r="EV33" s="269">
        <f t="shared" si="24"/>
        <v>17479</v>
      </c>
      <c r="EW33" s="269">
        <f t="shared" si="24"/>
        <v>14926</v>
      </c>
      <c r="EX33" s="269">
        <f t="shared" si="24"/>
        <v>19769</v>
      </c>
      <c r="EY33" s="269">
        <f t="shared" si="24"/>
        <v>16605</v>
      </c>
      <c r="EZ33" s="269">
        <f t="shared" si="24"/>
        <v>17841</v>
      </c>
      <c r="FA33" s="269">
        <f t="shared" si="24"/>
        <v>17012</v>
      </c>
      <c r="FB33" s="269">
        <f t="shared" si="24"/>
        <v>17808</v>
      </c>
      <c r="FC33" s="269">
        <f t="shared" si="24"/>
        <v>18879</v>
      </c>
      <c r="FD33" s="269">
        <f t="shared" si="24"/>
        <v>15650</v>
      </c>
      <c r="FE33" s="269">
        <f t="shared" si="24"/>
        <v>12862</v>
      </c>
      <c r="FF33" s="269">
        <f t="shared" si="24"/>
        <v>13479</v>
      </c>
      <c r="FG33" s="269">
        <f t="shared" si="24"/>
        <v>13494</v>
      </c>
      <c r="FH33" s="269">
        <f t="shared" si="24"/>
        <v>13140</v>
      </c>
      <c r="FI33" s="269">
        <f t="shared" si="24"/>
        <v>12301</v>
      </c>
      <c r="FJ33" s="269">
        <f t="shared" si="24"/>
        <v>12636</v>
      </c>
      <c r="FK33" s="269">
        <f t="shared" si="24"/>
        <v>12270</v>
      </c>
      <c r="FL33" s="269">
        <f t="shared" si="24"/>
        <v>11934</v>
      </c>
      <c r="FM33" s="269">
        <f t="shared" si="24"/>
        <v>11500</v>
      </c>
      <c r="FN33" s="269">
        <f t="shared" si="24"/>
        <v>11403</v>
      </c>
      <c r="FO33" s="269">
        <f t="shared" si="24"/>
        <v>13091</v>
      </c>
      <c r="FP33" s="269">
        <f t="shared" si="24"/>
        <v>14160</v>
      </c>
      <c r="FQ33" s="269">
        <f t="shared" si="24"/>
        <v>11078</v>
      </c>
      <c r="FR33" s="269">
        <f t="shared" si="24"/>
        <v>10822</v>
      </c>
      <c r="FS33" s="269">
        <f t="shared" si="24"/>
        <v>10948</v>
      </c>
      <c r="FT33" s="269">
        <f t="shared" si="24"/>
        <v>12122</v>
      </c>
      <c r="FU33" s="269">
        <f t="shared" si="24"/>
        <v>10246</v>
      </c>
      <c r="FV33" s="269">
        <f t="shared" si="24"/>
        <v>10425</v>
      </c>
      <c r="FW33" s="269">
        <f t="shared" si="24"/>
        <v>11060</v>
      </c>
      <c r="FX33" s="269">
        <f t="shared" si="24"/>
        <v>11031</v>
      </c>
      <c r="FY33" s="269">
        <f t="shared" si="24"/>
        <v>11820</v>
      </c>
      <c r="FZ33" s="269">
        <f t="shared" si="24"/>
        <v>10513</v>
      </c>
      <c r="GA33" s="269">
        <f t="shared" si="24"/>
        <v>11433</v>
      </c>
      <c r="GB33" s="269">
        <f t="shared" si="24"/>
        <v>11326</v>
      </c>
      <c r="GC33" s="269">
        <f t="shared" si="24"/>
        <v>11579</v>
      </c>
      <c r="GD33" s="269">
        <f>SUM(GD5:GD32)-GD12-GD16-GD19</f>
        <v>10888</v>
      </c>
      <c r="GE33" s="269">
        <f>SUM(GE5:GE32)-GE12-GE16-GE19</f>
        <v>10029</v>
      </c>
      <c r="GF33" s="269">
        <f>SUM(GF5:GF32)-GF12-GF16-GF19</f>
        <v>10404</v>
      </c>
      <c r="GG33" s="269">
        <f t="shared" ref="GG33:GM33" si="25">SUM(GG5:GG32)-GG12-GG16-GG19</f>
        <v>11115</v>
      </c>
      <c r="GH33" s="269">
        <f t="shared" si="25"/>
        <v>10384</v>
      </c>
      <c r="GI33" s="269">
        <f t="shared" si="25"/>
        <v>9963</v>
      </c>
      <c r="GJ33" s="269">
        <f t="shared" si="25"/>
        <v>9854</v>
      </c>
      <c r="GK33" s="269">
        <f t="shared" si="25"/>
        <v>10942</v>
      </c>
      <c r="GL33" s="269">
        <f t="shared" si="25"/>
        <v>10169</v>
      </c>
      <c r="GM33" s="269">
        <f t="shared" si="25"/>
        <v>10555</v>
      </c>
      <c r="GN33" s="269">
        <f>SUM(GN5:GN32)-GN12-GN16-GN19</f>
        <v>9274</v>
      </c>
      <c r="GO33" s="269">
        <f>SUM(GO5:GO32)-GO12-GO16-GO19</f>
        <v>10027</v>
      </c>
      <c r="GP33" s="269">
        <v>12521</v>
      </c>
      <c r="GQ33" s="269">
        <f t="shared" ref="GQ33:HH33" si="26">SUM(GQ5:GQ32)-GQ12-GQ16-GQ19</f>
        <v>10863</v>
      </c>
      <c r="GR33" s="269">
        <f t="shared" si="26"/>
        <v>11427</v>
      </c>
      <c r="GS33" s="269">
        <f t="shared" si="26"/>
        <v>12920</v>
      </c>
      <c r="GT33" s="269">
        <f t="shared" si="26"/>
        <v>14510</v>
      </c>
      <c r="GU33" s="269">
        <f t="shared" si="26"/>
        <v>12939</v>
      </c>
      <c r="GV33" s="269">
        <f t="shared" si="26"/>
        <v>14784</v>
      </c>
      <c r="GW33" s="269">
        <f t="shared" si="26"/>
        <v>15712</v>
      </c>
      <c r="GX33" s="269">
        <f t="shared" si="26"/>
        <v>20975</v>
      </c>
      <c r="GY33" s="269">
        <f t="shared" si="26"/>
        <v>12636</v>
      </c>
      <c r="GZ33" s="269">
        <f t="shared" si="26"/>
        <v>14331</v>
      </c>
      <c r="HA33" s="269">
        <f t="shared" si="26"/>
        <v>15137</v>
      </c>
      <c r="HB33" s="269">
        <f t="shared" si="26"/>
        <v>15940</v>
      </c>
      <c r="HC33" s="269">
        <f t="shared" si="26"/>
        <v>20079</v>
      </c>
      <c r="HD33" s="269">
        <f t="shared" si="26"/>
        <v>13555</v>
      </c>
      <c r="HE33" s="270">
        <f t="shared" si="26"/>
        <v>11803</v>
      </c>
      <c r="HF33" s="270">
        <f t="shared" si="26"/>
        <v>11488</v>
      </c>
      <c r="HG33" s="270">
        <f t="shared" si="26"/>
        <v>11646</v>
      </c>
      <c r="HH33" s="270">
        <f t="shared" si="26"/>
        <v>11295</v>
      </c>
      <c r="HI33" s="270">
        <f t="shared" ref="HI33:IA33" si="27">SUM(HI5:HI32)-HI12-HI16-HI19</f>
        <v>10628</v>
      </c>
      <c r="HJ33" s="270">
        <f t="shared" si="27"/>
        <v>11559</v>
      </c>
      <c r="HK33" s="270">
        <f t="shared" si="27"/>
        <v>12619</v>
      </c>
      <c r="HL33" s="270">
        <f t="shared" si="27"/>
        <v>11195</v>
      </c>
      <c r="HM33" s="270">
        <f t="shared" si="27"/>
        <v>9957</v>
      </c>
      <c r="HN33" s="270">
        <f t="shared" si="27"/>
        <v>9974</v>
      </c>
      <c r="HO33" s="270">
        <f t="shared" si="27"/>
        <v>10517</v>
      </c>
      <c r="HP33" s="270">
        <f t="shared" si="27"/>
        <v>13588</v>
      </c>
      <c r="HQ33" s="270">
        <f t="shared" si="27"/>
        <v>10539</v>
      </c>
      <c r="HR33" s="270">
        <f t="shared" si="27"/>
        <v>10267</v>
      </c>
      <c r="HS33" s="270">
        <f t="shared" si="27"/>
        <v>9989</v>
      </c>
      <c r="HT33" s="270">
        <f t="shared" si="27"/>
        <v>11311</v>
      </c>
      <c r="HU33" s="270">
        <f t="shared" si="27"/>
        <v>10034</v>
      </c>
      <c r="HV33" s="270">
        <f t="shared" si="27"/>
        <v>9465</v>
      </c>
      <c r="HW33" s="270">
        <f t="shared" si="27"/>
        <v>10318</v>
      </c>
      <c r="HX33" s="270">
        <f t="shared" si="27"/>
        <v>9745</v>
      </c>
      <c r="HY33" s="270">
        <f t="shared" si="27"/>
        <v>10263</v>
      </c>
      <c r="HZ33" s="270">
        <f t="shared" si="27"/>
        <v>9367</v>
      </c>
      <c r="IA33" s="270">
        <f t="shared" si="27"/>
        <v>9571</v>
      </c>
      <c r="IB33" s="270">
        <f t="shared" ref="IB33:KM33" si="28">SUM(IB5:IB32)-IB12-IB16-IB19</f>
        <v>10282</v>
      </c>
      <c r="IC33" s="270">
        <f t="shared" si="28"/>
        <v>10396</v>
      </c>
      <c r="ID33" s="270">
        <f t="shared" si="28"/>
        <v>9864</v>
      </c>
      <c r="IE33" s="270">
        <f t="shared" si="28"/>
        <v>8747</v>
      </c>
      <c r="IF33" s="270">
        <f t="shared" si="28"/>
        <v>8601</v>
      </c>
      <c r="IG33" s="270">
        <f t="shared" si="28"/>
        <v>9144</v>
      </c>
      <c r="IH33" s="270">
        <f t="shared" si="28"/>
        <v>9074</v>
      </c>
      <c r="II33" s="270">
        <f t="shared" si="28"/>
        <v>8663</v>
      </c>
      <c r="IJ33" s="270">
        <f t="shared" si="28"/>
        <v>7872</v>
      </c>
      <c r="IK33" s="270">
        <f t="shared" si="28"/>
        <v>9437</v>
      </c>
      <c r="IL33" s="270">
        <f t="shared" si="28"/>
        <v>8107</v>
      </c>
      <c r="IM33" s="270">
        <f t="shared" si="28"/>
        <v>8742</v>
      </c>
      <c r="IN33" s="270">
        <f t="shared" si="28"/>
        <v>8151</v>
      </c>
      <c r="IO33" s="270">
        <f t="shared" si="28"/>
        <v>8975</v>
      </c>
      <c r="IP33" s="270">
        <f t="shared" si="28"/>
        <v>12706</v>
      </c>
      <c r="IQ33" s="270">
        <f t="shared" si="28"/>
        <v>10597</v>
      </c>
      <c r="IR33" s="270">
        <f t="shared" si="28"/>
        <v>9785</v>
      </c>
      <c r="IS33" s="270">
        <f t="shared" si="28"/>
        <v>10178</v>
      </c>
      <c r="IT33" s="270">
        <f t="shared" si="28"/>
        <v>12400</v>
      </c>
      <c r="IU33" s="270">
        <f t="shared" si="28"/>
        <v>10969</v>
      </c>
      <c r="IV33" s="270">
        <f t="shared" si="28"/>
        <v>14701</v>
      </c>
      <c r="IW33" s="270">
        <f t="shared" si="28"/>
        <v>13444</v>
      </c>
      <c r="IX33" s="270">
        <f t="shared" si="28"/>
        <v>14575</v>
      </c>
      <c r="IY33" s="270">
        <f t="shared" si="28"/>
        <v>11217</v>
      </c>
      <c r="IZ33" s="270">
        <f t="shared" si="28"/>
        <v>12162</v>
      </c>
      <c r="JA33" s="270">
        <f t="shared" si="28"/>
        <v>14184</v>
      </c>
      <c r="JB33" s="270">
        <f t="shared" si="28"/>
        <v>13564</v>
      </c>
      <c r="JC33" s="270">
        <f t="shared" si="28"/>
        <v>16473</v>
      </c>
      <c r="JD33" s="270">
        <f t="shared" si="28"/>
        <v>11974</v>
      </c>
      <c r="JE33" s="270">
        <f t="shared" si="28"/>
        <v>13406</v>
      </c>
      <c r="JF33" s="270">
        <f t="shared" si="28"/>
        <v>16828</v>
      </c>
      <c r="JG33" s="270">
        <f t="shared" si="28"/>
        <v>10203</v>
      </c>
      <c r="JH33" s="270">
        <f t="shared" si="28"/>
        <v>10046</v>
      </c>
      <c r="JI33" s="270">
        <f t="shared" si="28"/>
        <v>9961</v>
      </c>
      <c r="JJ33" s="270">
        <f t="shared" si="28"/>
        <v>9669</v>
      </c>
      <c r="JK33" s="270">
        <f t="shared" si="28"/>
        <v>10201</v>
      </c>
      <c r="JL33" s="270">
        <f t="shared" si="28"/>
        <v>9644</v>
      </c>
      <c r="JM33" s="270">
        <f t="shared" si="28"/>
        <v>9242</v>
      </c>
      <c r="JN33" s="270">
        <f t="shared" si="28"/>
        <v>9835</v>
      </c>
      <c r="JO33" s="270">
        <f t="shared" si="28"/>
        <v>9431</v>
      </c>
      <c r="JP33" s="270">
        <f t="shared" si="28"/>
        <v>12134</v>
      </c>
      <c r="JQ33" s="270">
        <f t="shared" si="28"/>
        <v>9428</v>
      </c>
      <c r="JR33" s="270">
        <f t="shared" si="28"/>
        <v>9517</v>
      </c>
      <c r="JS33" s="270">
        <f t="shared" si="28"/>
        <v>7968</v>
      </c>
      <c r="JT33" s="270">
        <f t="shared" si="28"/>
        <v>9616</v>
      </c>
      <c r="JU33" s="270">
        <f t="shared" si="28"/>
        <v>8657</v>
      </c>
      <c r="JV33" s="270">
        <f t="shared" si="28"/>
        <v>8147</v>
      </c>
      <c r="JW33" s="270">
        <f t="shared" si="28"/>
        <v>8635</v>
      </c>
      <c r="JX33" s="270">
        <f t="shared" si="28"/>
        <v>8583</v>
      </c>
      <c r="JY33" s="270">
        <f t="shared" si="28"/>
        <v>9399</v>
      </c>
      <c r="JZ33" s="270">
        <f t="shared" si="28"/>
        <v>8379</v>
      </c>
      <c r="KA33" s="270">
        <f t="shared" si="28"/>
        <v>8833</v>
      </c>
      <c r="KB33" s="270">
        <f t="shared" si="28"/>
        <v>8915</v>
      </c>
      <c r="KC33" s="270">
        <f t="shared" si="28"/>
        <v>10524</v>
      </c>
      <c r="KD33" s="270">
        <f t="shared" si="28"/>
        <v>9338</v>
      </c>
      <c r="KE33" s="270">
        <f t="shared" si="28"/>
        <v>6947</v>
      </c>
      <c r="KF33" s="270">
        <f t="shared" si="28"/>
        <v>7721</v>
      </c>
      <c r="KG33" s="270">
        <f t="shared" si="28"/>
        <v>7999</v>
      </c>
      <c r="KH33" s="270">
        <f t="shared" si="28"/>
        <v>7962</v>
      </c>
      <c r="KI33" s="270">
        <f t="shared" si="28"/>
        <v>7543</v>
      </c>
      <c r="KJ33" s="270">
        <f t="shared" si="28"/>
        <v>7381</v>
      </c>
      <c r="KK33" s="270">
        <f t="shared" si="28"/>
        <v>7210</v>
      </c>
      <c r="KL33" s="270">
        <f t="shared" si="28"/>
        <v>8088</v>
      </c>
      <c r="KM33" s="270">
        <f t="shared" si="28"/>
        <v>8004</v>
      </c>
      <c r="KN33" s="270">
        <f t="shared" ref="KN33:MA33" si="29">SUM(KN5:KN32)-KN12-KN16-KN19</f>
        <v>7150</v>
      </c>
      <c r="KO33" s="270">
        <f t="shared" si="29"/>
        <v>7707</v>
      </c>
      <c r="KP33" s="270">
        <f t="shared" si="29"/>
        <v>8305</v>
      </c>
      <c r="KQ33" s="270">
        <f t="shared" si="29"/>
        <v>9786</v>
      </c>
      <c r="KR33" s="270">
        <f t="shared" si="29"/>
        <v>9060</v>
      </c>
      <c r="KS33" s="270">
        <f t="shared" si="29"/>
        <v>9371</v>
      </c>
      <c r="KT33" s="270">
        <f t="shared" si="29"/>
        <v>10865</v>
      </c>
      <c r="KU33" s="270">
        <f t="shared" si="29"/>
        <v>11305</v>
      </c>
      <c r="KV33" s="270">
        <f t="shared" si="29"/>
        <v>10780</v>
      </c>
      <c r="KW33" s="270">
        <f t="shared" si="29"/>
        <v>12912</v>
      </c>
      <c r="KX33" s="270">
        <f t="shared" si="29"/>
        <v>13349</v>
      </c>
      <c r="KY33" s="270">
        <f t="shared" si="29"/>
        <v>10521</v>
      </c>
      <c r="KZ33" s="270">
        <f t="shared" si="29"/>
        <v>10430</v>
      </c>
      <c r="LA33" s="270">
        <f t="shared" si="29"/>
        <v>12221</v>
      </c>
      <c r="LB33" s="270">
        <f t="shared" si="29"/>
        <v>13108</v>
      </c>
      <c r="LC33" s="270">
        <f t="shared" si="29"/>
        <v>12956</v>
      </c>
      <c r="LD33" s="270">
        <f t="shared" si="29"/>
        <v>12688</v>
      </c>
      <c r="LE33" s="270">
        <f t="shared" si="29"/>
        <v>9860</v>
      </c>
      <c r="LF33" s="270">
        <f t="shared" si="29"/>
        <v>9311</v>
      </c>
      <c r="LG33" s="270">
        <f t="shared" si="29"/>
        <v>9670</v>
      </c>
      <c r="LH33" s="270">
        <f t="shared" si="29"/>
        <v>9337</v>
      </c>
      <c r="LI33" s="270">
        <f t="shared" si="29"/>
        <v>8506</v>
      </c>
      <c r="LJ33" s="270">
        <f t="shared" si="29"/>
        <v>7974</v>
      </c>
      <c r="LK33" s="270">
        <f t="shared" si="29"/>
        <v>8837</v>
      </c>
      <c r="LL33" s="270">
        <f t="shared" si="29"/>
        <v>8463</v>
      </c>
      <c r="LM33" s="270">
        <f t="shared" si="29"/>
        <v>8434</v>
      </c>
      <c r="LN33" s="270">
        <f t="shared" si="29"/>
        <v>8342</v>
      </c>
      <c r="LO33" s="270">
        <f t="shared" si="29"/>
        <v>8634</v>
      </c>
      <c r="LP33" s="270">
        <f t="shared" si="29"/>
        <v>9430</v>
      </c>
      <c r="LQ33" s="270">
        <f t="shared" si="29"/>
        <v>9939</v>
      </c>
      <c r="LR33" s="270">
        <f t="shared" si="29"/>
        <v>9310</v>
      </c>
      <c r="LS33" s="270">
        <f t="shared" si="29"/>
        <v>7801</v>
      </c>
      <c r="LT33" s="270">
        <f t="shared" si="29"/>
        <v>8122</v>
      </c>
      <c r="LU33" s="270">
        <f t="shared" si="29"/>
        <v>7758</v>
      </c>
      <c r="LV33" s="270">
        <f t="shared" si="29"/>
        <v>7441</v>
      </c>
      <c r="LW33" s="270">
        <f t="shared" si="29"/>
        <v>7437</v>
      </c>
      <c r="LX33" s="270">
        <f t="shared" si="29"/>
        <v>7624</v>
      </c>
      <c r="LY33" s="270">
        <f t="shared" si="29"/>
        <v>7843</v>
      </c>
      <c r="LZ33" s="270">
        <f t="shared" si="29"/>
        <v>7659</v>
      </c>
      <c r="MA33" s="270">
        <f t="shared" si="29"/>
        <v>8161</v>
      </c>
      <c r="MB33" s="270">
        <f>SUM(MB5:MB32)-MB12-MB16-MB19</f>
        <v>9717</v>
      </c>
      <c r="MC33" s="270">
        <f>SUM(MC5:MC32)-MC12-MC16-MC19</f>
        <v>8471</v>
      </c>
      <c r="MD33" s="270">
        <f>SUM(MD5:MD32)-MD12-MD16-MD19</f>
        <v>8967</v>
      </c>
      <c r="ME33" s="270">
        <f t="shared" ref="ME33:MK33" si="30">SUM(ME5:ME32)-ME12-ME16-ME19</f>
        <v>7464</v>
      </c>
      <c r="MF33" s="270">
        <f t="shared" si="30"/>
        <v>7315</v>
      </c>
      <c r="MG33" s="270">
        <f t="shared" si="30"/>
        <v>7546</v>
      </c>
      <c r="MH33" s="270">
        <f t="shared" si="30"/>
        <v>7675</v>
      </c>
      <c r="MI33" s="270">
        <f t="shared" si="30"/>
        <v>6908</v>
      </c>
      <c r="MJ33" s="270">
        <f t="shared" si="30"/>
        <v>6423</v>
      </c>
      <c r="MK33" s="270">
        <f t="shared" si="30"/>
        <v>6393</v>
      </c>
      <c r="ML33" s="270">
        <f t="shared" ref="ML33:NV33" si="31">SUM(ML5:ML32)-ML12-ML16-ML19</f>
        <v>6369</v>
      </c>
      <c r="MM33" s="270">
        <f t="shared" si="31"/>
        <v>7549</v>
      </c>
      <c r="MN33" s="270">
        <f t="shared" si="31"/>
        <v>6224</v>
      </c>
      <c r="MO33" s="270">
        <f t="shared" si="31"/>
        <v>6746</v>
      </c>
      <c r="MP33" s="270">
        <f t="shared" si="31"/>
        <v>12446</v>
      </c>
      <c r="MQ33" s="270">
        <f t="shared" si="31"/>
        <v>12348</v>
      </c>
      <c r="MR33" s="270">
        <f t="shared" si="31"/>
        <v>9265</v>
      </c>
      <c r="MS33" s="270">
        <f t="shared" si="31"/>
        <v>8185</v>
      </c>
      <c r="MT33" s="270">
        <f t="shared" si="31"/>
        <v>9106</v>
      </c>
      <c r="MU33" s="270">
        <f t="shared" si="31"/>
        <v>10228</v>
      </c>
      <c r="MV33" s="270">
        <f t="shared" si="31"/>
        <v>9090</v>
      </c>
      <c r="MW33" s="270">
        <f t="shared" si="31"/>
        <v>9912</v>
      </c>
      <c r="MX33" s="270">
        <f t="shared" si="31"/>
        <v>8979</v>
      </c>
      <c r="MY33" s="270">
        <f t="shared" si="31"/>
        <v>13690</v>
      </c>
      <c r="MZ33" s="270">
        <f t="shared" si="31"/>
        <v>10805</v>
      </c>
      <c r="NA33" s="270">
        <f t="shared" si="31"/>
        <v>8931</v>
      </c>
      <c r="NB33" s="270">
        <f t="shared" si="31"/>
        <v>12300</v>
      </c>
      <c r="NC33" s="270">
        <f t="shared" si="31"/>
        <v>12442</v>
      </c>
      <c r="ND33" s="270">
        <f t="shared" si="31"/>
        <v>12651</v>
      </c>
      <c r="NE33" s="270">
        <f t="shared" si="31"/>
        <v>9904</v>
      </c>
      <c r="NF33" s="270">
        <f t="shared" si="31"/>
        <v>8451</v>
      </c>
      <c r="NG33" s="270">
        <f t="shared" si="31"/>
        <v>9009</v>
      </c>
      <c r="NH33" s="270">
        <f t="shared" si="31"/>
        <v>10025</v>
      </c>
      <c r="NI33" s="270">
        <f t="shared" si="31"/>
        <v>9787</v>
      </c>
      <c r="NJ33" s="270">
        <f t="shared" si="31"/>
        <v>8107</v>
      </c>
      <c r="NK33" s="270">
        <f t="shared" si="31"/>
        <v>8227</v>
      </c>
      <c r="NL33" s="270">
        <f t="shared" si="31"/>
        <v>9179</v>
      </c>
      <c r="NM33" s="270">
        <f t="shared" si="31"/>
        <v>8164</v>
      </c>
      <c r="NN33" s="270">
        <f t="shared" si="31"/>
        <v>7266</v>
      </c>
      <c r="NO33" s="270">
        <f t="shared" si="31"/>
        <v>7463</v>
      </c>
      <c r="NP33" s="270">
        <f t="shared" si="31"/>
        <v>8546</v>
      </c>
      <c r="NQ33" s="270">
        <f t="shared" si="31"/>
        <v>8954</v>
      </c>
      <c r="NR33" s="270">
        <f t="shared" si="31"/>
        <v>7845</v>
      </c>
      <c r="NS33" s="270">
        <f t="shared" si="31"/>
        <v>8337</v>
      </c>
      <c r="NT33" s="270">
        <f t="shared" si="31"/>
        <v>7591</v>
      </c>
      <c r="NU33" s="270">
        <f t="shared" si="31"/>
        <v>7456</v>
      </c>
      <c r="NV33" s="270">
        <f t="shared" si="31"/>
        <v>7188</v>
      </c>
      <c r="NW33" s="270">
        <f t="shared" ref="NW33:QH33" si="32">SUM(NW5:NW32)-NW12-NW16-NW19</f>
        <v>6281</v>
      </c>
      <c r="NX33" s="270">
        <f t="shared" si="32"/>
        <v>6834</v>
      </c>
      <c r="NY33" s="270">
        <f t="shared" si="32"/>
        <v>7051</v>
      </c>
      <c r="NZ33" s="270">
        <f t="shared" si="32"/>
        <v>6772</v>
      </c>
      <c r="OA33" s="270">
        <f t="shared" si="32"/>
        <v>7408</v>
      </c>
      <c r="OB33" s="270">
        <f t="shared" si="32"/>
        <v>7123</v>
      </c>
      <c r="OC33" s="270">
        <f t="shared" si="32"/>
        <v>6983</v>
      </c>
      <c r="OD33" s="270">
        <f t="shared" si="32"/>
        <v>7472</v>
      </c>
      <c r="OE33" s="270">
        <f t="shared" si="32"/>
        <v>6216</v>
      </c>
      <c r="OF33" s="270">
        <f t="shared" si="32"/>
        <v>6680</v>
      </c>
      <c r="OG33" s="270">
        <f t="shared" si="32"/>
        <v>6520</v>
      </c>
      <c r="OH33" s="270">
        <f t="shared" si="32"/>
        <v>6998</v>
      </c>
      <c r="OI33" s="270">
        <f t="shared" si="32"/>
        <v>6248</v>
      </c>
      <c r="OJ33" s="270">
        <f t="shared" si="32"/>
        <v>6077</v>
      </c>
      <c r="OK33" s="270">
        <f t="shared" si="32"/>
        <v>5982</v>
      </c>
      <c r="OL33" s="270">
        <f t="shared" si="32"/>
        <v>6488</v>
      </c>
      <c r="OM33" s="270">
        <f t="shared" si="32"/>
        <v>6544</v>
      </c>
      <c r="ON33" s="270">
        <f t="shared" si="32"/>
        <v>6088</v>
      </c>
      <c r="OO33" s="270">
        <f t="shared" si="32"/>
        <v>6435</v>
      </c>
      <c r="OP33" s="270">
        <f t="shared" si="32"/>
        <v>7002</v>
      </c>
      <c r="OQ33" s="270">
        <f t="shared" si="32"/>
        <v>7970</v>
      </c>
      <c r="OR33" s="270">
        <f t="shared" si="32"/>
        <v>6926</v>
      </c>
      <c r="OS33" s="270">
        <f t="shared" si="32"/>
        <v>8070</v>
      </c>
      <c r="OT33" s="270">
        <f t="shared" si="32"/>
        <v>8464</v>
      </c>
      <c r="OU33" s="270">
        <f t="shared" si="32"/>
        <v>9430</v>
      </c>
      <c r="OV33" s="270">
        <f t="shared" si="32"/>
        <v>8994</v>
      </c>
      <c r="OW33" s="270">
        <f t="shared" si="32"/>
        <v>10811</v>
      </c>
      <c r="OX33" s="270">
        <f t="shared" si="32"/>
        <v>8736</v>
      </c>
      <c r="OY33" s="270">
        <f t="shared" si="32"/>
        <v>11459</v>
      </c>
      <c r="OZ33" s="270">
        <f t="shared" si="32"/>
        <v>8102</v>
      </c>
      <c r="PA33" s="270">
        <f t="shared" si="32"/>
        <v>9095</v>
      </c>
      <c r="PB33" s="270">
        <f t="shared" si="32"/>
        <v>10626</v>
      </c>
      <c r="PC33" s="270">
        <f t="shared" si="32"/>
        <v>10526</v>
      </c>
      <c r="PD33" s="270">
        <f t="shared" si="32"/>
        <v>11096</v>
      </c>
      <c r="PE33" s="270">
        <f t="shared" si="32"/>
        <v>8331</v>
      </c>
      <c r="PF33" s="270">
        <f t="shared" si="32"/>
        <v>7499</v>
      </c>
      <c r="PG33" s="270">
        <f t="shared" si="32"/>
        <v>7870</v>
      </c>
      <c r="PH33" s="270">
        <f t="shared" si="32"/>
        <v>8390</v>
      </c>
      <c r="PI33" s="270">
        <f t="shared" si="32"/>
        <v>8333</v>
      </c>
      <c r="PJ33" s="270">
        <f t="shared" si="32"/>
        <v>6594</v>
      </c>
      <c r="PK33" s="270">
        <f t="shared" si="32"/>
        <v>6615</v>
      </c>
      <c r="PL33" s="270">
        <f t="shared" si="32"/>
        <v>7193</v>
      </c>
      <c r="PM33" s="270">
        <f t="shared" si="32"/>
        <v>6540</v>
      </c>
      <c r="PN33" s="270">
        <f t="shared" si="32"/>
        <v>6659</v>
      </c>
      <c r="PO33" s="270">
        <f t="shared" si="32"/>
        <v>6328</v>
      </c>
      <c r="PP33" s="270">
        <f t="shared" si="32"/>
        <v>7122</v>
      </c>
      <c r="PQ33" s="270">
        <f t="shared" si="32"/>
        <v>8245</v>
      </c>
      <c r="PR33" s="270">
        <f t="shared" si="32"/>
        <v>6765</v>
      </c>
      <c r="PS33" s="270">
        <f t="shared" si="32"/>
        <v>5992</v>
      </c>
      <c r="PT33" s="270">
        <f t="shared" si="32"/>
        <v>6064</v>
      </c>
      <c r="PU33" s="270">
        <f t="shared" si="32"/>
        <v>6677</v>
      </c>
      <c r="PV33" s="270">
        <f t="shared" si="32"/>
        <v>6406</v>
      </c>
      <c r="PW33" s="270">
        <f t="shared" si="32"/>
        <v>5888</v>
      </c>
      <c r="PX33" s="270">
        <f t="shared" si="32"/>
        <v>5227</v>
      </c>
      <c r="PY33" s="270">
        <f t="shared" si="32"/>
        <v>5947</v>
      </c>
      <c r="PZ33" s="270">
        <f t="shared" si="32"/>
        <v>5815</v>
      </c>
      <c r="QA33" s="270">
        <f t="shared" si="32"/>
        <v>6524</v>
      </c>
      <c r="QB33" s="270">
        <f t="shared" si="32"/>
        <v>6285</v>
      </c>
      <c r="QC33" s="270">
        <f t="shared" si="32"/>
        <v>6003</v>
      </c>
      <c r="QD33" s="270">
        <f t="shared" si="32"/>
        <v>8027</v>
      </c>
      <c r="QE33" s="270">
        <f t="shared" si="32"/>
        <v>6676</v>
      </c>
      <c r="QF33" s="270">
        <f t="shared" si="32"/>
        <v>6022</v>
      </c>
      <c r="QG33" s="270">
        <f t="shared" si="32"/>
        <v>5911</v>
      </c>
      <c r="QH33" s="270">
        <f t="shared" si="32"/>
        <v>6346</v>
      </c>
      <c r="QI33" s="270">
        <f t="shared" ref="QI33:TN33" si="33">SUM(QI5:QI32)-QI12-QI16-QI19</f>
        <v>5758</v>
      </c>
      <c r="QJ33" s="270">
        <f t="shared" si="33"/>
        <v>5594</v>
      </c>
      <c r="QK33" s="270">
        <f t="shared" si="33"/>
        <v>5682</v>
      </c>
      <c r="QL33" s="270">
        <f t="shared" si="33"/>
        <v>7044</v>
      </c>
      <c r="QM33" s="270">
        <f t="shared" si="33"/>
        <v>5664</v>
      </c>
      <c r="QN33" s="270">
        <f t="shared" si="33"/>
        <v>5928</v>
      </c>
      <c r="QO33" s="270">
        <f t="shared" si="33"/>
        <v>5822</v>
      </c>
      <c r="QP33" s="270">
        <f t="shared" si="33"/>
        <v>6366</v>
      </c>
      <c r="QQ33" s="270">
        <f t="shared" si="33"/>
        <v>7643</v>
      </c>
      <c r="QR33" s="270">
        <f t="shared" si="33"/>
        <v>7266</v>
      </c>
      <c r="QS33" s="270">
        <f t="shared" si="33"/>
        <v>7531</v>
      </c>
      <c r="QT33" s="270">
        <f t="shared" si="33"/>
        <v>8251</v>
      </c>
      <c r="QU33" s="270">
        <f t="shared" si="33"/>
        <v>9319</v>
      </c>
      <c r="QV33" s="270">
        <f t="shared" si="33"/>
        <v>8402</v>
      </c>
      <c r="QW33" s="270">
        <f t="shared" si="33"/>
        <v>9810</v>
      </c>
      <c r="QX33" s="270">
        <f t="shared" si="33"/>
        <v>8637</v>
      </c>
      <c r="QY33" s="270">
        <f t="shared" si="33"/>
        <v>10629</v>
      </c>
      <c r="QZ33" s="270">
        <f t="shared" si="33"/>
        <v>8591</v>
      </c>
      <c r="RA33" s="270">
        <f t="shared" si="33"/>
        <v>8564</v>
      </c>
      <c r="RB33" s="270">
        <f t="shared" si="33"/>
        <v>10614</v>
      </c>
      <c r="RC33" s="270">
        <f t="shared" si="33"/>
        <v>10156</v>
      </c>
      <c r="RD33" s="270">
        <f t="shared" si="33"/>
        <v>11259</v>
      </c>
      <c r="RE33" s="270">
        <f t="shared" si="33"/>
        <v>8759</v>
      </c>
      <c r="RF33" s="270">
        <f t="shared" si="33"/>
        <v>7566</v>
      </c>
      <c r="RG33" s="270">
        <f t="shared" si="33"/>
        <v>7384</v>
      </c>
      <c r="RH33" s="270">
        <f t="shared" si="33"/>
        <v>7624</v>
      </c>
      <c r="RI33" s="270">
        <f t="shared" si="33"/>
        <v>6897</v>
      </c>
      <c r="RJ33" s="270">
        <f t="shared" si="33"/>
        <v>6531</v>
      </c>
      <c r="RK33" s="270">
        <f t="shared" si="33"/>
        <v>6552</v>
      </c>
      <c r="RL33" s="270">
        <f t="shared" si="33"/>
        <v>6826</v>
      </c>
      <c r="RM33" s="270">
        <f t="shared" si="33"/>
        <v>7314</v>
      </c>
      <c r="RN33" s="270">
        <f t="shared" si="33"/>
        <v>6546</v>
      </c>
      <c r="RO33" s="270">
        <f t="shared" si="33"/>
        <v>6424</v>
      </c>
      <c r="RP33" s="270">
        <f t="shared" si="33"/>
        <v>6514</v>
      </c>
      <c r="RQ33" s="270">
        <f t="shared" si="33"/>
        <v>7840</v>
      </c>
      <c r="RR33" s="270">
        <f t="shared" si="33"/>
        <v>6698</v>
      </c>
      <c r="RS33" s="270">
        <f t="shared" si="33"/>
        <v>6061</v>
      </c>
      <c r="RT33" s="270">
        <f t="shared" si="33"/>
        <v>6071</v>
      </c>
      <c r="RU33" s="270">
        <f t="shared" si="33"/>
        <v>6535</v>
      </c>
      <c r="RV33" s="270">
        <f t="shared" si="33"/>
        <v>5788</v>
      </c>
      <c r="RW33" s="270">
        <f t="shared" si="33"/>
        <v>5796</v>
      </c>
      <c r="RX33" s="270">
        <f t="shared" si="33"/>
        <v>5734</v>
      </c>
      <c r="RY33" s="270">
        <f t="shared" si="33"/>
        <v>5508</v>
      </c>
      <c r="RZ33" s="270">
        <f t="shared" si="33"/>
        <v>5713</v>
      </c>
      <c r="SA33" s="270">
        <f t="shared" si="33"/>
        <v>5838</v>
      </c>
      <c r="SB33" s="270">
        <f t="shared" si="33"/>
        <v>6148</v>
      </c>
      <c r="SC33" s="270">
        <f t="shared" si="33"/>
        <v>6051</v>
      </c>
      <c r="SD33" s="270">
        <f t="shared" si="33"/>
        <v>7116</v>
      </c>
      <c r="SE33" s="270">
        <f t="shared" si="33"/>
        <v>6200</v>
      </c>
      <c r="SF33" s="270">
        <f t="shared" si="33"/>
        <v>5755</v>
      </c>
      <c r="SG33" s="270">
        <f t="shared" si="33"/>
        <v>6013</v>
      </c>
      <c r="SH33" s="270">
        <f t="shared" si="33"/>
        <v>6049</v>
      </c>
      <c r="SI33" s="270">
        <f t="shared" si="33"/>
        <v>5396</v>
      </c>
      <c r="SJ33" s="270">
        <f t="shared" si="33"/>
        <v>5270</v>
      </c>
      <c r="SK33" s="270">
        <f t="shared" si="33"/>
        <v>4999</v>
      </c>
      <c r="SL33" s="270">
        <f t="shared" si="33"/>
        <v>6157</v>
      </c>
      <c r="SM33" s="270">
        <f t="shared" si="33"/>
        <v>5089</v>
      </c>
      <c r="SN33" s="270">
        <f t="shared" si="33"/>
        <v>5136</v>
      </c>
      <c r="SO33" s="270">
        <f t="shared" si="33"/>
        <v>5034</v>
      </c>
      <c r="SP33" s="270">
        <f t="shared" si="33"/>
        <v>5204</v>
      </c>
      <c r="SQ33" s="270">
        <f t="shared" si="33"/>
        <v>7369</v>
      </c>
      <c r="SR33" s="270">
        <f t="shared" si="33"/>
        <v>5797</v>
      </c>
      <c r="SS33" s="270">
        <f t="shared" si="33"/>
        <v>6906</v>
      </c>
      <c r="ST33" s="270">
        <f t="shared" si="33"/>
        <v>7494</v>
      </c>
      <c r="SU33" s="270">
        <f t="shared" si="33"/>
        <v>7931</v>
      </c>
      <c r="SV33" s="270">
        <f t="shared" si="33"/>
        <v>7238</v>
      </c>
      <c r="SW33" s="270">
        <f t="shared" si="33"/>
        <v>8705</v>
      </c>
      <c r="SX33" s="270">
        <f t="shared" si="33"/>
        <v>7700</v>
      </c>
      <c r="SY33" s="270">
        <f t="shared" si="33"/>
        <v>9537</v>
      </c>
      <c r="SZ33" s="270">
        <f t="shared" si="33"/>
        <v>8716</v>
      </c>
      <c r="TA33" s="270">
        <f t="shared" si="33"/>
        <v>9748</v>
      </c>
      <c r="TB33" s="270">
        <f t="shared" si="33"/>
        <v>9457</v>
      </c>
      <c r="TC33" s="270">
        <f t="shared" si="33"/>
        <v>8241</v>
      </c>
      <c r="TD33" s="270">
        <f t="shared" si="33"/>
        <v>6846</v>
      </c>
      <c r="TE33" s="270">
        <f t="shared" si="33"/>
        <v>7839</v>
      </c>
      <c r="TF33" s="270">
        <f t="shared" si="33"/>
        <v>7003</v>
      </c>
      <c r="TG33" s="270">
        <f t="shared" si="33"/>
        <v>6234</v>
      </c>
      <c r="TH33" s="270">
        <f t="shared" si="33"/>
        <v>6250</v>
      </c>
      <c r="TI33" s="270">
        <f t="shared" si="33"/>
        <v>7235</v>
      </c>
      <c r="TJ33" s="270">
        <f t="shared" si="33"/>
        <v>5852</v>
      </c>
      <c r="TK33" s="270">
        <f t="shared" si="33"/>
        <v>4879</v>
      </c>
      <c r="TL33" s="270">
        <f t="shared" si="33"/>
        <v>5188</v>
      </c>
      <c r="TM33" s="270">
        <f t="shared" si="33"/>
        <v>5504</v>
      </c>
      <c r="TN33" s="270">
        <f t="shared" si="33"/>
        <v>5168</v>
      </c>
      <c r="TO33" s="270">
        <f t="shared" ref="TO33:VZ33" si="34">SUM(TO5:TO32)-TO12-TO16-TO19</f>
        <v>5049</v>
      </c>
      <c r="TP33" s="270">
        <f t="shared" si="34"/>
        <v>5622</v>
      </c>
      <c r="TQ33" s="270">
        <f t="shared" si="34"/>
        <v>6567</v>
      </c>
      <c r="TR33" s="270">
        <f t="shared" si="34"/>
        <v>6436</v>
      </c>
      <c r="TS33" s="270">
        <f t="shared" si="34"/>
        <v>5131</v>
      </c>
      <c r="TT33" s="270">
        <f t="shared" si="34"/>
        <v>5226</v>
      </c>
      <c r="TU33" s="270">
        <f t="shared" si="34"/>
        <v>5251</v>
      </c>
      <c r="TV33" s="270">
        <f t="shared" si="34"/>
        <v>4958</v>
      </c>
      <c r="TW33" s="270">
        <f t="shared" si="34"/>
        <v>4642</v>
      </c>
      <c r="TX33" s="270">
        <f t="shared" si="34"/>
        <v>4487</v>
      </c>
      <c r="TY33" s="270">
        <f t="shared" si="34"/>
        <v>4441</v>
      </c>
      <c r="TZ33" s="270">
        <v>4561</v>
      </c>
      <c r="UA33" s="270">
        <f t="shared" si="34"/>
        <v>4620</v>
      </c>
      <c r="UB33" s="270">
        <f t="shared" si="34"/>
        <v>4758</v>
      </c>
      <c r="UC33" s="270">
        <f t="shared" si="34"/>
        <v>5048</v>
      </c>
      <c r="UD33" s="270">
        <f t="shared" si="34"/>
        <v>5270</v>
      </c>
      <c r="UE33" s="270">
        <f t="shared" si="34"/>
        <v>4871</v>
      </c>
      <c r="UF33" s="270">
        <f t="shared" si="34"/>
        <v>4327</v>
      </c>
      <c r="UG33" s="270">
        <f t="shared" si="34"/>
        <v>4279</v>
      </c>
      <c r="UH33" s="270">
        <f t="shared" si="34"/>
        <v>5152</v>
      </c>
      <c r="UI33" s="270">
        <f t="shared" si="34"/>
        <v>4678</v>
      </c>
      <c r="UJ33" s="270">
        <f t="shared" si="34"/>
        <v>4327</v>
      </c>
      <c r="UK33" s="270">
        <f t="shared" si="34"/>
        <v>4086</v>
      </c>
      <c r="UL33" s="270">
        <f t="shared" si="34"/>
        <v>4296</v>
      </c>
      <c r="UM33" s="270">
        <v>4414</v>
      </c>
      <c r="UN33" s="270">
        <f t="shared" si="34"/>
        <v>4561</v>
      </c>
      <c r="UO33" s="270">
        <f t="shared" si="34"/>
        <v>4386</v>
      </c>
      <c r="UP33" s="270">
        <f t="shared" si="34"/>
        <v>4001</v>
      </c>
      <c r="UQ33" s="270">
        <f t="shared" si="34"/>
        <v>5700</v>
      </c>
      <c r="UR33" s="270">
        <f t="shared" si="34"/>
        <v>4886</v>
      </c>
      <c r="US33" s="270">
        <f t="shared" si="34"/>
        <v>5481</v>
      </c>
      <c r="UT33" s="270">
        <f t="shared" si="34"/>
        <v>5147</v>
      </c>
      <c r="UU33" s="270">
        <f t="shared" si="34"/>
        <v>5989</v>
      </c>
      <c r="UV33" s="270">
        <f t="shared" si="34"/>
        <v>6141</v>
      </c>
      <c r="UW33" s="270">
        <f t="shared" si="34"/>
        <v>7686</v>
      </c>
      <c r="UX33" s="270">
        <f t="shared" si="34"/>
        <v>7082</v>
      </c>
      <c r="UY33" s="270">
        <f t="shared" si="34"/>
        <v>7515</v>
      </c>
      <c r="UZ33" s="270">
        <f t="shared" si="34"/>
        <v>6444</v>
      </c>
      <c r="VA33" s="270">
        <f t="shared" si="34"/>
        <v>6325</v>
      </c>
      <c r="VB33" s="270">
        <f t="shared" si="34"/>
        <v>7415</v>
      </c>
      <c r="VC33" s="270">
        <f t="shared" si="34"/>
        <v>7137</v>
      </c>
      <c r="VD33" s="270">
        <f t="shared" si="34"/>
        <v>6578</v>
      </c>
      <c r="VE33" s="270">
        <f t="shared" si="34"/>
        <v>8997</v>
      </c>
      <c r="VF33" s="270">
        <f t="shared" si="34"/>
        <v>7011</v>
      </c>
      <c r="VG33" s="270">
        <f t="shared" si="34"/>
        <v>7270</v>
      </c>
      <c r="VH33" s="270">
        <f t="shared" si="34"/>
        <v>7227</v>
      </c>
      <c r="VI33" s="270">
        <f t="shared" si="34"/>
        <v>7207</v>
      </c>
      <c r="VJ33" s="270">
        <f t="shared" si="34"/>
        <v>6215</v>
      </c>
      <c r="VK33" s="270">
        <f t="shared" si="34"/>
        <v>6402</v>
      </c>
      <c r="VL33" s="270">
        <f t="shared" si="34"/>
        <v>7544</v>
      </c>
      <c r="VM33" s="270">
        <f t="shared" si="34"/>
        <v>6080</v>
      </c>
      <c r="VN33" s="270">
        <f t="shared" si="34"/>
        <v>5681</v>
      </c>
      <c r="VO33" s="270">
        <f t="shared" si="34"/>
        <v>5919</v>
      </c>
      <c r="VP33" s="270">
        <f t="shared" si="34"/>
        <v>5650</v>
      </c>
      <c r="VQ33" s="270">
        <f t="shared" si="34"/>
        <v>6973</v>
      </c>
      <c r="VR33" s="270">
        <f t="shared" si="34"/>
        <v>6640</v>
      </c>
      <c r="VS33" s="270">
        <f t="shared" si="34"/>
        <v>6043</v>
      </c>
      <c r="VT33" s="270">
        <f t="shared" si="34"/>
        <v>5377</v>
      </c>
      <c r="VU33" s="270">
        <f t="shared" si="34"/>
        <v>5405</v>
      </c>
      <c r="VV33" s="270">
        <f t="shared" si="34"/>
        <v>5620</v>
      </c>
      <c r="VW33" s="270">
        <f t="shared" si="34"/>
        <v>5356</v>
      </c>
      <c r="VX33" s="270">
        <f t="shared" si="34"/>
        <v>5355</v>
      </c>
      <c r="VY33" s="270">
        <f t="shared" si="34"/>
        <v>5000</v>
      </c>
      <c r="VZ33" s="270">
        <f t="shared" si="34"/>
        <v>5877</v>
      </c>
      <c r="WA33" s="270">
        <f t="shared" ref="WA33:YL33" si="35">SUM(WA5:WA32)-WA12-WA16-WA19</f>
        <v>5130</v>
      </c>
      <c r="WB33" s="270">
        <f t="shared" si="35"/>
        <v>5496</v>
      </c>
      <c r="WC33" s="270">
        <f t="shared" si="35"/>
        <v>5557</v>
      </c>
      <c r="WD33" s="270">
        <f t="shared" si="35"/>
        <v>6288</v>
      </c>
      <c r="WE33" s="270">
        <f t="shared" si="35"/>
        <v>5995</v>
      </c>
      <c r="WF33" s="270">
        <f t="shared" si="35"/>
        <v>4911</v>
      </c>
      <c r="WG33" s="270">
        <f t="shared" si="35"/>
        <v>4844</v>
      </c>
      <c r="WH33" s="270">
        <f t="shared" si="35"/>
        <v>5437</v>
      </c>
      <c r="WI33" s="270">
        <f t="shared" si="35"/>
        <v>5029</v>
      </c>
      <c r="WJ33" s="270">
        <f t="shared" si="35"/>
        <v>4787</v>
      </c>
      <c r="WK33" s="270">
        <f t="shared" si="35"/>
        <v>5303</v>
      </c>
      <c r="WL33" s="270">
        <f t="shared" si="35"/>
        <v>6021</v>
      </c>
      <c r="WM33" s="270">
        <f t="shared" si="35"/>
        <v>5344</v>
      </c>
      <c r="WN33" s="270">
        <f t="shared" si="35"/>
        <v>5397</v>
      </c>
      <c r="WO33" s="270">
        <f t="shared" si="35"/>
        <v>5163</v>
      </c>
      <c r="WP33" s="270">
        <f t="shared" si="35"/>
        <v>4991</v>
      </c>
      <c r="WQ33" s="270">
        <f t="shared" si="35"/>
        <v>6057</v>
      </c>
      <c r="WR33" s="270">
        <f t="shared" si="35"/>
        <v>6567</v>
      </c>
      <c r="WS33" s="270">
        <f t="shared" si="35"/>
        <v>6283</v>
      </c>
      <c r="WT33" s="270">
        <f t="shared" si="35"/>
        <v>6428</v>
      </c>
      <c r="WU33" s="270">
        <f t="shared" si="35"/>
        <v>7684</v>
      </c>
      <c r="WV33" s="270">
        <f t="shared" si="35"/>
        <v>8396</v>
      </c>
      <c r="WW33" s="270">
        <f t="shared" si="35"/>
        <v>8093</v>
      </c>
      <c r="WX33" s="270">
        <f t="shared" si="35"/>
        <v>8341</v>
      </c>
      <c r="WY33" s="270">
        <f t="shared" si="35"/>
        <v>10262</v>
      </c>
      <c r="WZ33" s="270">
        <f t="shared" si="35"/>
        <v>7959</v>
      </c>
      <c r="XA33" s="270">
        <f t="shared" si="35"/>
        <v>8118</v>
      </c>
      <c r="XB33" s="270">
        <f t="shared" si="35"/>
        <v>9306</v>
      </c>
      <c r="XC33" s="270">
        <f t="shared" si="35"/>
        <v>9793</v>
      </c>
      <c r="XD33" s="270">
        <f t="shared" si="35"/>
        <v>10509</v>
      </c>
      <c r="XE33" s="270">
        <f t="shared" si="35"/>
        <v>9689</v>
      </c>
      <c r="XF33" s="270">
        <f t="shared" si="35"/>
        <v>7277</v>
      </c>
      <c r="XG33" s="270">
        <f t="shared" si="35"/>
        <v>6719</v>
      </c>
      <c r="XH33" s="270">
        <f t="shared" si="35"/>
        <v>6919</v>
      </c>
      <c r="XI33" s="270">
        <f t="shared" si="35"/>
        <v>10911</v>
      </c>
      <c r="XJ33" s="270">
        <f t="shared" si="35"/>
        <v>12441</v>
      </c>
      <c r="XK33" s="270">
        <f t="shared" si="35"/>
        <v>7682</v>
      </c>
      <c r="XL33" s="270">
        <f t="shared" si="35"/>
        <v>6506</v>
      </c>
      <c r="XM33" s="270">
        <f t="shared" si="35"/>
        <v>7747</v>
      </c>
      <c r="XN33" s="270">
        <f t="shared" si="35"/>
        <v>6134</v>
      </c>
      <c r="XO33" s="270">
        <f t="shared" si="35"/>
        <v>5686</v>
      </c>
      <c r="XP33" s="270">
        <f t="shared" si="35"/>
        <v>5903</v>
      </c>
      <c r="XQ33" s="270">
        <f t="shared" si="35"/>
        <v>6804</v>
      </c>
      <c r="XR33" s="270">
        <f t="shared" si="35"/>
        <v>7363</v>
      </c>
      <c r="XS33" s="270">
        <f t="shared" si="35"/>
        <v>6108</v>
      </c>
      <c r="XT33" s="270">
        <f t="shared" si="35"/>
        <v>5595</v>
      </c>
      <c r="XU33" s="270">
        <f t="shared" si="35"/>
        <v>5560</v>
      </c>
      <c r="XV33" s="270">
        <f t="shared" si="35"/>
        <v>5457</v>
      </c>
      <c r="XW33" s="270">
        <f t="shared" si="35"/>
        <v>5918</v>
      </c>
      <c r="XX33" s="270">
        <f t="shared" si="35"/>
        <v>5890</v>
      </c>
      <c r="XY33" s="270">
        <f t="shared" si="35"/>
        <v>5155</v>
      </c>
      <c r="XZ33" s="270">
        <f t="shared" si="35"/>
        <v>5779</v>
      </c>
      <c r="YA33" s="270">
        <f t="shared" si="35"/>
        <v>5141</v>
      </c>
      <c r="YB33" s="270">
        <f t="shared" si="35"/>
        <v>5706</v>
      </c>
      <c r="YC33" s="270">
        <f t="shared" si="35"/>
        <v>5969</v>
      </c>
      <c r="YD33" s="270">
        <f t="shared" si="35"/>
        <v>5813</v>
      </c>
      <c r="YE33" s="270">
        <f t="shared" si="35"/>
        <v>6856</v>
      </c>
      <c r="YF33" s="270">
        <f t="shared" si="35"/>
        <v>4881</v>
      </c>
      <c r="YG33" s="270">
        <f t="shared" si="35"/>
        <v>4858</v>
      </c>
      <c r="YH33" s="270">
        <f t="shared" si="35"/>
        <v>5866</v>
      </c>
      <c r="YI33" s="270">
        <f t="shared" si="35"/>
        <v>5792</v>
      </c>
      <c r="YJ33" s="270">
        <f t="shared" si="35"/>
        <v>5269</v>
      </c>
      <c r="YK33" s="270">
        <f t="shared" si="35"/>
        <v>5020</v>
      </c>
      <c r="YL33" s="270">
        <f t="shared" si="35"/>
        <v>5149</v>
      </c>
      <c r="YM33" s="270">
        <f t="shared" ref="YM33:AAX33" si="36">SUM(YM5:YM32)-YM12-YM16-YM19</f>
        <v>5208</v>
      </c>
      <c r="YN33" s="270">
        <f t="shared" si="36"/>
        <v>5704</v>
      </c>
      <c r="YO33" s="270">
        <f t="shared" si="36"/>
        <v>5611</v>
      </c>
      <c r="YP33" s="270">
        <f t="shared" si="36"/>
        <v>5593</v>
      </c>
      <c r="YQ33" s="270">
        <f t="shared" si="36"/>
        <v>6382</v>
      </c>
      <c r="YR33" s="270">
        <f t="shared" si="36"/>
        <v>6757</v>
      </c>
      <c r="YS33" s="270">
        <f t="shared" si="36"/>
        <v>6651</v>
      </c>
      <c r="YT33" s="270">
        <f t="shared" si="36"/>
        <v>6894</v>
      </c>
      <c r="YU33" s="270">
        <f t="shared" si="36"/>
        <v>7500</v>
      </c>
      <c r="YV33" s="270">
        <f t="shared" si="36"/>
        <v>8530</v>
      </c>
      <c r="YW33" s="270">
        <f t="shared" si="36"/>
        <v>8262</v>
      </c>
      <c r="YX33" s="270">
        <f t="shared" si="36"/>
        <v>9287</v>
      </c>
      <c r="YY33" s="270">
        <f t="shared" si="36"/>
        <v>8756</v>
      </c>
      <c r="YZ33" s="270">
        <f t="shared" si="36"/>
        <v>11256</v>
      </c>
      <c r="ZA33" s="270">
        <f t="shared" si="36"/>
        <v>7847</v>
      </c>
      <c r="ZB33" s="270">
        <f t="shared" si="36"/>
        <v>9591</v>
      </c>
      <c r="ZC33" s="270">
        <f t="shared" si="36"/>
        <v>10294</v>
      </c>
      <c r="ZD33" s="270">
        <f t="shared" si="36"/>
        <v>10648</v>
      </c>
      <c r="ZE33" s="270">
        <f t="shared" si="36"/>
        <v>9449</v>
      </c>
      <c r="ZF33" s="270">
        <f t="shared" si="36"/>
        <v>9310</v>
      </c>
      <c r="ZG33" s="344">
        <f t="shared" si="36"/>
        <v>8666</v>
      </c>
      <c r="ZH33" s="344">
        <f t="shared" si="36"/>
        <v>6966</v>
      </c>
      <c r="ZI33" s="344">
        <f t="shared" si="36"/>
        <v>7628</v>
      </c>
      <c r="ZJ33" s="344">
        <f t="shared" si="36"/>
        <v>6755</v>
      </c>
      <c r="ZK33" s="344">
        <f t="shared" si="36"/>
        <v>5992</v>
      </c>
      <c r="ZL33" s="344">
        <f t="shared" si="36"/>
        <v>6133</v>
      </c>
      <c r="ZM33" s="344">
        <f t="shared" si="36"/>
        <v>6924</v>
      </c>
      <c r="ZN33" s="344">
        <f t="shared" si="36"/>
        <v>13201</v>
      </c>
      <c r="ZO33" s="344">
        <f t="shared" si="36"/>
        <v>121594</v>
      </c>
      <c r="ZP33" s="344">
        <f t="shared" si="36"/>
        <v>168945</v>
      </c>
      <c r="ZQ33" s="344">
        <f t="shared" si="36"/>
        <v>167870</v>
      </c>
      <c r="ZR33" s="344">
        <f t="shared" si="36"/>
        <v>143650</v>
      </c>
      <c r="ZS33" s="344">
        <f t="shared" si="36"/>
        <v>82416</v>
      </c>
      <c r="ZT33" s="344">
        <f t="shared" si="36"/>
        <v>130757</v>
      </c>
      <c r="ZU33" s="344">
        <f t="shared" si="36"/>
        <v>100762</v>
      </c>
      <c r="ZV33" s="344">
        <f t="shared" si="36"/>
        <v>109425</v>
      </c>
      <c r="ZW33" s="344">
        <f t="shared" si="36"/>
        <v>138734</v>
      </c>
      <c r="ZX33" s="344">
        <f t="shared" si="36"/>
        <v>48445</v>
      </c>
      <c r="ZY33" s="344">
        <f t="shared" si="36"/>
        <v>0</v>
      </c>
      <c r="ZZ33" s="344">
        <f t="shared" si="36"/>
        <v>0</v>
      </c>
      <c r="AAA33" s="344">
        <f t="shared" si="36"/>
        <v>0</v>
      </c>
      <c r="AAB33" s="344">
        <f t="shared" si="36"/>
        <v>0</v>
      </c>
      <c r="AAC33" s="344">
        <f t="shared" si="36"/>
        <v>0</v>
      </c>
      <c r="AAD33" s="344">
        <f t="shared" si="36"/>
        <v>0</v>
      </c>
      <c r="AAE33" s="344">
        <f t="shared" si="36"/>
        <v>0</v>
      </c>
      <c r="AAF33" s="344">
        <f t="shared" si="36"/>
        <v>0</v>
      </c>
      <c r="AAG33" s="344">
        <f t="shared" si="36"/>
        <v>0</v>
      </c>
      <c r="AAH33" s="344">
        <f t="shared" si="36"/>
        <v>0</v>
      </c>
      <c r="AAI33" s="344">
        <f t="shared" si="36"/>
        <v>0</v>
      </c>
      <c r="AAJ33" s="344">
        <f t="shared" si="36"/>
        <v>0</v>
      </c>
      <c r="AAK33" s="344">
        <f t="shared" si="36"/>
        <v>0</v>
      </c>
      <c r="AAL33" s="344">
        <f t="shared" si="36"/>
        <v>0</v>
      </c>
      <c r="AAM33" s="344">
        <f t="shared" si="36"/>
        <v>0</v>
      </c>
      <c r="AAN33" s="344">
        <f t="shared" si="36"/>
        <v>0</v>
      </c>
      <c r="AAO33" s="344">
        <f t="shared" si="36"/>
        <v>0</v>
      </c>
      <c r="AAP33" s="344">
        <f t="shared" si="36"/>
        <v>0</v>
      </c>
      <c r="AAQ33" s="344">
        <f t="shared" si="36"/>
        <v>0</v>
      </c>
      <c r="AAR33" s="344">
        <f t="shared" si="36"/>
        <v>0</v>
      </c>
      <c r="AAS33" s="344">
        <f t="shared" si="36"/>
        <v>0</v>
      </c>
      <c r="AAT33" s="344">
        <f t="shared" si="36"/>
        <v>0</v>
      </c>
      <c r="AAU33" s="344">
        <f t="shared" si="36"/>
        <v>0</v>
      </c>
      <c r="AAV33" s="344">
        <f t="shared" si="36"/>
        <v>0</v>
      </c>
      <c r="AAW33" s="344">
        <f t="shared" si="36"/>
        <v>0</v>
      </c>
      <c r="AAX33" s="344">
        <f t="shared" si="36"/>
        <v>0</v>
      </c>
      <c r="AAY33" s="344">
        <f t="shared" ref="AAY33:ADI33" si="37">SUM(AAY5:AAY32)-AAY12-AAY16-AAY19</f>
        <v>0</v>
      </c>
      <c r="AAZ33" s="344">
        <f t="shared" si="37"/>
        <v>0</v>
      </c>
      <c r="ABA33" s="344">
        <f t="shared" si="37"/>
        <v>0</v>
      </c>
      <c r="ABB33" s="344">
        <f t="shared" si="37"/>
        <v>0</v>
      </c>
      <c r="ABC33" s="344">
        <f t="shared" si="37"/>
        <v>0</v>
      </c>
      <c r="ABD33" s="344">
        <f t="shared" si="37"/>
        <v>0</v>
      </c>
      <c r="ABE33" s="344">
        <f t="shared" si="37"/>
        <v>0</v>
      </c>
      <c r="ABF33" s="344">
        <f t="shared" si="37"/>
        <v>0</v>
      </c>
      <c r="ABG33" s="344">
        <f t="shared" si="37"/>
        <v>0</v>
      </c>
      <c r="ABH33" s="344">
        <f t="shared" si="37"/>
        <v>0</v>
      </c>
      <c r="ABI33" s="344">
        <f t="shared" si="37"/>
        <v>0</v>
      </c>
      <c r="ABJ33" s="344">
        <f t="shared" si="37"/>
        <v>0</v>
      </c>
      <c r="ABK33" s="344">
        <f t="shared" si="37"/>
        <v>0</v>
      </c>
      <c r="ABL33" s="344">
        <f t="shared" si="37"/>
        <v>0</v>
      </c>
      <c r="ABM33" s="344">
        <f t="shared" si="37"/>
        <v>0</v>
      </c>
      <c r="ABN33" s="344">
        <f t="shared" si="37"/>
        <v>0</v>
      </c>
      <c r="ABO33" s="344">
        <f t="shared" si="37"/>
        <v>0</v>
      </c>
      <c r="ABP33" s="344">
        <f t="shared" si="37"/>
        <v>0</v>
      </c>
      <c r="ABQ33" s="344">
        <f t="shared" si="37"/>
        <v>0</v>
      </c>
      <c r="ABR33" s="344">
        <f t="shared" si="37"/>
        <v>0</v>
      </c>
      <c r="ABS33" s="344">
        <f t="shared" si="37"/>
        <v>0</v>
      </c>
      <c r="ABT33" s="344">
        <f t="shared" si="37"/>
        <v>0</v>
      </c>
      <c r="ABU33" s="344">
        <f t="shared" si="37"/>
        <v>0</v>
      </c>
      <c r="ABV33" s="344">
        <f t="shared" si="37"/>
        <v>0</v>
      </c>
      <c r="ABW33" s="344">
        <f t="shared" si="37"/>
        <v>0</v>
      </c>
      <c r="ABX33" s="344">
        <f t="shared" si="37"/>
        <v>0</v>
      </c>
      <c r="ABY33" s="344">
        <f t="shared" si="37"/>
        <v>0</v>
      </c>
      <c r="ABZ33" s="344">
        <f t="shared" si="37"/>
        <v>0</v>
      </c>
      <c r="ACA33" s="344">
        <f t="shared" si="37"/>
        <v>0</v>
      </c>
      <c r="ACB33" s="344">
        <f t="shared" si="37"/>
        <v>0</v>
      </c>
      <c r="ACC33" s="344">
        <f t="shared" si="37"/>
        <v>0</v>
      </c>
      <c r="ACD33" s="344">
        <f t="shared" si="37"/>
        <v>0</v>
      </c>
      <c r="ACE33" s="344">
        <f t="shared" si="37"/>
        <v>0</v>
      </c>
      <c r="ACF33" s="344">
        <f t="shared" si="37"/>
        <v>0</v>
      </c>
      <c r="ACG33" s="344">
        <f t="shared" si="37"/>
        <v>0</v>
      </c>
      <c r="ACH33" s="344">
        <f t="shared" si="37"/>
        <v>0</v>
      </c>
      <c r="ACI33" s="344">
        <f t="shared" si="37"/>
        <v>0</v>
      </c>
      <c r="ACJ33" s="344">
        <f t="shared" si="37"/>
        <v>0</v>
      </c>
      <c r="ACK33" s="344">
        <f t="shared" si="37"/>
        <v>0</v>
      </c>
      <c r="ACL33" s="344">
        <f t="shared" si="37"/>
        <v>0</v>
      </c>
      <c r="ACM33" s="344">
        <f t="shared" si="37"/>
        <v>0</v>
      </c>
      <c r="ACN33" s="344">
        <f t="shared" si="37"/>
        <v>0</v>
      </c>
      <c r="ACO33" s="344">
        <f t="shared" si="37"/>
        <v>0</v>
      </c>
      <c r="ACP33" s="344">
        <f t="shared" si="37"/>
        <v>0</v>
      </c>
      <c r="ACQ33" s="344">
        <f t="shared" si="37"/>
        <v>0</v>
      </c>
      <c r="ACR33" s="344">
        <f t="shared" si="37"/>
        <v>0</v>
      </c>
      <c r="ACS33" s="344">
        <f t="shared" si="37"/>
        <v>0</v>
      </c>
      <c r="ACT33" s="344">
        <f t="shared" si="37"/>
        <v>0</v>
      </c>
      <c r="ACU33" s="344">
        <f t="shared" si="37"/>
        <v>0</v>
      </c>
      <c r="ACV33" s="344">
        <f t="shared" si="37"/>
        <v>0</v>
      </c>
      <c r="ACW33" s="344">
        <f t="shared" si="37"/>
        <v>0</v>
      </c>
      <c r="ACX33" s="344">
        <f t="shared" si="37"/>
        <v>0</v>
      </c>
      <c r="ACY33" s="344">
        <f t="shared" si="37"/>
        <v>0</v>
      </c>
      <c r="ACZ33" s="344">
        <f t="shared" si="37"/>
        <v>0</v>
      </c>
      <c r="ADA33" s="344">
        <f t="shared" si="37"/>
        <v>0</v>
      </c>
      <c r="ADB33" s="344">
        <f t="shared" si="37"/>
        <v>0</v>
      </c>
      <c r="ADC33" s="344">
        <f t="shared" si="37"/>
        <v>0</v>
      </c>
      <c r="ADD33" s="344">
        <f t="shared" si="37"/>
        <v>0</v>
      </c>
      <c r="ADE33" s="344">
        <f t="shared" si="37"/>
        <v>0</v>
      </c>
      <c r="ADF33" s="344">
        <f t="shared" si="37"/>
        <v>0</v>
      </c>
      <c r="ADG33" s="344">
        <f t="shared" si="37"/>
        <v>0</v>
      </c>
      <c r="ADH33" s="344">
        <f t="shared" si="37"/>
        <v>0</v>
      </c>
      <c r="ADI33" s="344">
        <f t="shared" si="37"/>
        <v>0</v>
      </c>
    </row>
    <row r="34" spans="1:789" s="98" customFormat="1" ht="14.25" x14ac:dyDescent="0.2">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80"/>
      <c r="ID34" s="161"/>
      <c r="IE34" s="161"/>
      <c r="IF34" s="161"/>
      <c r="IG34" s="161"/>
      <c r="IH34" s="161"/>
      <c r="II34" s="161"/>
      <c r="IJ34" s="161"/>
      <c r="IK34" s="161"/>
      <c r="IL34" s="161"/>
      <c r="IM34" s="161"/>
      <c r="IN34" s="161"/>
      <c r="IO34" s="161"/>
      <c r="IP34" s="161"/>
      <c r="IV34" s="180"/>
      <c r="JE34" s="251"/>
      <c r="NJ34" s="252"/>
      <c r="SI34" s="253"/>
      <c r="VE34" s="271"/>
      <c r="VF34" s="271"/>
      <c r="VG34" s="271"/>
      <c r="VH34" s="271"/>
      <c r="VI34" s="271"/>
      <c r="VJ34" s="271"/>
      <c r="VK34" s="271"/>
      <c r="VL34" s="271"/>
      <c r="VM34" s="271"/>
      <c r="VN34" s="271"/>
      <c r="VO34" s="271"/>
      <c r="VP34" s="271"/>
      <c r="VQ34" s="271"/>
      <c r="VR34" s="271"/>
      <c r="VS34" s="271"/>
      <c r="VT34" s="271"/>
      <c r="VU34" s="271"/>
      <c r="VV34" s="271"/>
      <c r="VW34" s="271"/>
      <c r="VX34" s="271"/>
      <c r="VY34" s="271"/>
      <c r="VZ34" s="271"/>
      <c r="WA34" s="271"/>
      <c r="ZE34" s="349"/>
      <c r="ZF34" s="349"/>
      <c r="ZG34" s="349"/>
      <c r="ZH34" s="349"/>
      <c r="ZI34" s="349"/>
      <c r="ZJ34" s="349"/>
      <c r="ZK34" s="349"/>
      <c r="ZL34" s="349"/>
      <c r="ZM34" s="349"/>
      <c r="ZN34" s="349"/>
      <c r="ZO34" s="349"/>
      <c r="ZP34" s="349"/>
      <c r="ZQ34" s="349"/>
      <c r="ZR34" s="349"/>
      <c r="ZS34" s="349"/>
      <c r="ZT34" s="253"/>
      <c r="ZU34" s="253"/>
      <c r="ZV34" s="253"/>
      <c r="ZW34" s="253"/>
      <c r="ZX34" s="253"/>
      <c r="ZY34" s="253"/>
      <c r="ZZ34" s="253"/>
      <c r="AAA34" s="253"/>
      <c r="AAB34" s="253"/>
      <c r="AAC34" s="253"/>
      <c r="AAD34" s="253"/>
      <c r="AAE34" s="253"/>
      <c r="AAF34" s="253"/>
      <c r="AAG34" s="253"/>
      <c r="AAH34" s="253"/>
      <c r="AAI34" s="253"/>
      <c r="AAJ34" s="253"/>
      <c r="AAK34" s="253"/>
      <c r="AAL34" s="253"/>
      <c r="AAM34" s="253"/>
      <c r="AAN34" s="253"/>
      <c r="AAO34" s="253"/>
      <c r="AAP34" s="253"/>
      <c r="AAQ34" s="253"/>
      <c r="AAR34" s="253"/>
      <c r="AAS34" s="253"/>
      <c r="AAT34" s="253"/>
      <c r="AAU34" s="253"/>
      <c r="AAV34" s="253"/>
      <c r="AAW34" s="253"/>
      <c r="AAX34" s="253"/>
      <c r="AAY34" s="253"/>
      <c r="AAZ34" s="253"/>
      <c r="ABA34" s="253"/>
      <c r="ABB34" s="253"/>
      <c r="ABC34" s="253"/>
      <c r="ABD34" s="253"/>
      <c r="ABE34" s="253"/>
      <c r="ABF34" s="253"/>
      <c r="ABG34" s="253"/>
      <c r="ABH34" s="253"/>
      <c r="ABI34" s="253"/>
      <c r="ABJ34" s="253"/>
      <c r="ABK34" s="253"/>
      <c r="ABL34" s="253"/>
      <c r="ABM34" s="253"/>
      <c r="ABN34" s="253"/>
      <c r="ABO34" s="253"/>
      <c r="ABP34" s="253"/>
      <c r="ABQ34" s="253"/>
      <c r="ABR34" s="253"/>
      <c r="ABS34" s="253"/>
      <c r="ABT34" s="253"/>
      <c r="ABU34" s="253"/>
      <c r="ABV34" s="253"/>
      <c r="ABW34" s="253"/>
      <c r="ABX34" s="253"/>
      <c r="ABY34" s="253"/>
      <c r="ABZ34" s="253"/>
      <c r="ACA34" s="253"/>
      <c r="ACB34" s="253"/>
      <c r="ACC34" s="253"/>
      <c r="ACD34" s="253"/>
      <c r="ACE34" s="253"/>
      <c r="ACF34" s="253"/>
      <c r="ACG34" s="253"/>
      <c r="ACH34" s="253"/>
      <c r="ACI34" s="253"/>
      <c r="ACJ34" s="253"/>
      <c r="ACK34" s="253"/>
      <c r="ACL34" s="253"/>
      <c r="ACM34" s="253"/>
      <c r="ACN34" s="253"/>
      <c r="ACO34" s="253"/>
      <c r="ACP34" s="253"/>
      <c r="ACQ34" s="253"/>
      <c r="ACR34" s="253"/>
      <c r="ACS34" s="253"/>
      <c r="ACT34" s="253"/>
      <c r="ACU34" s="253"/>
      <c r="ACV34" s="253"/>
      <c r="ACW34" s="253"/>
      <c r="ACX34" s="253"/>
      <c r="ACY34" s="253"/>
      <c r="ACZ34" s="253"/>
      <c r="ADA34" s="253"/>
      <c r="ADB34" s="253"/>
      <c r="ADC34" s="253"/>
      <c r="ADD34" s="253"/>
      <c r="ADE34" s="253"/>
      <c r="ADF34" s="253"/>
      <c r="ADG34" s="253"/>
      <c r="ADH34" s="253"/>
      <c r="ADI34" s="253"/>
    </row>
    <row r="35" spans="1:789" s="98" customFormat="1" ht="14.25" x14ac:dyDescent="0.2">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80"/>
      <c r="ID35" s="161"/>
      <c r="IE35" s="161"/>
      <c r="IF35" s="161"/>
      <c r="IG35" s="161"/>
      <c r="IH35" s="161"/>
      <c r="II35" s="161"/>
      <c r="IJ35" s="161"/>
      <c r="IK35" s="161"/>
      <c r="IL35" s="161"/>
      <c r="IM35" s="161"/>
      <c r="IN35" s="161"/>
      <c r="IO35" s="161"/>
      <c r="IP35" s="161"/>
      <c r="IV35" s="180"/>
      <c r="JE35" s="251"/>
      <c r="NJ35" s="252"/>
      <c r="SI35" s="253"/>
      <c r="VE35" s="272"/>
      <c r="VF35" s="272"/>
      <c r="VG35" s="272"/>
      <c r="VH35" s="272"/>
      <c r="VI35" s="272"/>
      <c r="VJ35" s="272"/>
      <c r="VK35" s="272"/>
      <c r="VL35" s="272"/>
      <c r="VM35" s="272"/>
      <c r="VN35" s="272"/>
      <c r="VO35" s="272"/>
      <c r="VP35" s="272"/>
      <c r="VQ35" s="272"/>
      <c r="VR35" s="272"/>
      <c r="VS35" s="272"/>
      <c r="VT35" s="272"/>
      <c r="VU35" s="272"/>
      <c r="VV35" s="272"/>
      <c r="VW35" s="272"/>
      <c r="VX35" s="272"/>
      <c r="VY35" s="272"/>
      <c r="VZ35" s="272"/>
      <c r="WA35" s="272"/>
    </row>
    <row r="36" spans="1:789" s="98" customFormat="1" ht="14.25" x14ac:dyDescent="0.2">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80"/>
      <c r="ID36" s="161"/>
      <c r="IE36" s="161"/>
      <c r="IF36" s="161"/>
      <c r="IG36" s="161"/>
      <c r="IH36" s="161"/>
      <c r="II36" s="161"/>
      <c r="IJ36" s="161"/>
      <c r="IK36" s="161"/>
      <c r="IL36" s="161"/>
      <c r="IM36" s="161"/>
      <c r="IN36" s="161"/>
      <c r="IO36" s="161"/>
      <c r="IP36" s="161"/>
      <c r="IV36" s="180"/>
      <c r="JE36" s="251"/>
      <c r="NJ36" s="252"/>
      <c r="SI36" s="253"/>
      <c r="VE36" s="271"/>
      <c r="VF36" s="271"/>
      <c r="VG36" s="271"/>
      <c r="VH36" s="271"/>
      <c r="VI36" s="271"/>
      <c r="VJ36" s="271"/>
      <c r="VK36" s="271"/>
      <c r="VL36" s="271"/>
      <c r="VM36" s="271"/>
      <c r="VN36" s="271"/>
      <c r="VO36" s="271"/>
      <c r="VP36" s="271"/>
      <c r="VQ36" s="271"/>
      <c r="VR36" s="271"/>
      <c r="VS36" s="271"/>
      <c r="VT36" s="271"/>
      <c r="VU36" s="271"/>
      <c r="VV36" s="271"/>
      <c r="VW36" s="271"/>
      <c r="VX36" s="271"/>
      <c r="VY36" s="271"/>
      <c r="VZ36" s="271"/>
      <c r="WA36" s="271"/>
      <c r="ZE36" s="263"/>
      <c r="ZF36" s="263"/>
      <c r="ZG36" s="263"/>
      <c r="ZH36" s="263"/>
      <c r="ZI36" s="263"/>
      <c r="ZJ36" s="263"/>
      <c r="ZK36" s="263"/>
      <c r="ZL36" s="263"/>
      <c r="ZM36" s="263"/>
      <c r="ZN36" s="263"/>
      <c r="ZO36" s="263"/>
      <c r="ZP36" s="263"/>
      <c r="ZQ36" s="263"/>
      <c r="ZR36" s="263"/>
      <c r="ZS36" s="263"/>
    </row>
    <row r="37" spans="1:789" s="98" customFormat="1" x14ac:dyDescent="0.2">
      <c r="IC37" s="180"/>
      <c r="IV37" s="180"/>
      <c r="NJ37" s="252"/>
      <c r="SI37" s="253"/>
      <c r="VE37" s="263"/>
      <c r="VF37" s="263"/>
      <c r="VG37" s="263"/>
      <c r="VH37" s="263"/>
    </row>
    <row r="38" spans="1:789" s="98" customFormat="1" ht="14.25" x14ac:dyDescent="0.2">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80"/>
      <c r="ID38" s="161"/>
      <c r="IE38" s="161"/>
      <c r="IF38" s="161"/>
      <c r="IG38" s="161"/>
      <c r="IH38" s="161"/>
      <c r="II38" s="161"/>
      <c r="IJ38" s="161"/>
      <c r="IK38" s="161"/>
      <c r="IL38" s="161"/>
      <c r="IM38" s="161"/>
      <c r="IN38" s="161"/>
      <c r="IO38" s="161"/>
      <c r="IP38" s="161"/>
      <c r="IV38" s="180"/>
      <c r="JE38" s="251"/>
      <c r="NJ38" s="252"/>
      <c r="SI38" s="253"/>
      <c r="VE38" s="271"/>
      <c r="VF38" s="271"/>
      <c r="VG38" s="271"/>
      <c r="VH38" s="271"/>
      <c r="VI38" s="271"/>
      <c r="VJ38" s="271"/>
      <c r="VK38" s="271"/>
      <c r="VL38" s="271"/>
      <c r="VM38" s="271"/>
      <c r="VN38" s="271"/>
      <c r="VO38" s="271"/>
      <c r="VP38" s="271"/>
      <c r="VQ38" s="271"/>
      <c r="VR38" s="271"/>
      <c r="VS38" s="271"/>
      <c r="VT38" s="271"/>
      <c r="VU38" s="271"/>
      <c r="VV38" s="271"/>
      <c r="VW38" s="271"/>
      <c r="VX38" s="271"/>
      <c r="VY38" s="271"/>
      <c r="VZ38" s="271"/>
      <c r="WA38" s="271"/>
    </row>
    <row r="39" spans="1:789" s="98" customFormat="1" x14ac:dyDescent="0.2">
      <c r="IV39" s="180"/>
      <c r="NJ39" s="252"/>
      <c r="SI39" s="253"/>
      <c r="VE39" s="263"/>
      <c r="VF39" s="263"/>
      <c r="VG39" s="263"/>
      <c r="VH39" s="263"/>
      <c r="VI39" s="263"/>
      <c r="VJ39" s="263"/>
      <c r="VK39" s="263"/>
      <c r="VL39" s="263"/>
      <c r="VM39" s="263"/>
      <c r="VN39" s="263"/>
      <c r="VO39" s="263"/>
      <c r="VP39" s="263"/>
      <c r="VQ39" s="263"/>
      <c r="VR39" s="263"/>
      <c r="VS39" s="263"/>
      <c r="VT39" s="263"/>
      <c r="VU39" s="263"/>
      <c r="VV39" s="263"/>
      <c r="VW39" s="263"/>
      <c r="VX39" s="263"/>
      <c r="VY39" s="263"/>
      <c r="VZ39" s="263"/>
      <c r="WA39" s="263"/>
    </row>
    <row r="40" spans="1:789" s="98" customFormat="1" x14ac:dyDescent="0.2">
      <c r="IV40" s="180"/>
      <c r="NJ40" s="252"/>
      <c r="SI40" s="253"/>
    </row>
    <row r="41" spans="1:789" s="98" customFormat="1" x14ac:dyDescent="0.2">
      <c r="NJ41" s="252"/>
      <c r="SI41" s="253"/>
    </row>
    <row r="42" spans="1:789" s="98" customFormat="1" x14ac:dyDescent="0.2">
      <c r="NJ42" s="252"/>
      <c r="SI42" s="253"/>
    </row>
    <row r="43" spans="1:789" x14ac:dyDescent="0.2">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52"/>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53"/>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row>
    <row r="44" spans="1:789" x14ac:dyDescent="0.2">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52"/>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53"/>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row>
    <row r="45" spans="1:789" x14ac:dyDescent="0.2">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52"/>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53"/>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row>
    <row r="46" spans="1:789" x14ac:dyDescent="0.2">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52"/>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53"/>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row>
    <row r="47" spans="1:789" x14ac:dyDescent="0.2">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52"/>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53"/>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row>
    <row r="48" spans="1:789" x14ac:dyDescent="0.2">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52"/>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53"/>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row>
    <row r="49" spans="2:710" x14ac:dyDescent="0.2">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52"/>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53"/>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row>
    <row r="50" spans="2:710" x14ac:dyDescent="0.2">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52"/>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53"/>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row>
    <row r="51" spans="2:710" x14ac:dyDescent="0.2">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52"/>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53"/>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row>
    <row r="52" spans="2:710" x14ac:dyDescent="0.2">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52"/>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53"/>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row>
    <row r="53" spans="2:710" x14ac:dyDescent="0.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52"/>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53"/>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row>
    <row r="54" spans="2:710" x14ac:dyDescent="0.2">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52"/>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53"/>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row>
    <row r="55" spans="2:710" x14ac:dyDescent="0.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52"/>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53"/>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row>
    <row r="56" spans="2:710" x14ac:dyDescent="0.2">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52"/>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53"/>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row>
    <row r="57" spans="2:710" x14ac:dyDescent="0.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52"/>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53"/>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10" x14ac:dyDescent="0.2">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52"/>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53"/>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10" x14ac:dyDescent="0.2">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52"/>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53"/>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10" x14ac:dyDescent="0.2">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52"/>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53"/>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10" x14ac:dyDescent="0.2">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52"/>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53"/>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10" x14ac:dyDescent="0.2">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52"/>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53"/>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10" x14ac:dyDescent="0.2">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52"/>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53"/>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10" x14ac:dyDescent="0.2">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52"/>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53"/>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52"/>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53"/>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52"/>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53"/>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52"/>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53"/>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52"/>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53"/>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52"/>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53"/>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52"/>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53"/>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52"/>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53"/>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52"/>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53"/>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52"/>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53"/>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52"/>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53"/>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52"/>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53"/>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52"/>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53"/>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52"/>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53"/>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52"/>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53"/>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52"/>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53"/>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52"/>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53"/>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52"/>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53"/>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52"/>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53"/>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52"/>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53"/>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52"/>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53"/>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52"/>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53"/>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52"/>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53"/>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52"/>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53"/>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52"/>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53"/>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52"/>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53"/>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52"/>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53"/>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52"/>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53"/>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52"/>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53"/>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52"/>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53"/>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52"/>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53"/>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52"/>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53"/>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52"/>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53"/>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52"/>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53"/>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52"/>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53"/>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52"/>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53"/>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52"/>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53"/>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52"/>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53"/>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52"/>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53"/>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52"/>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53"/>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52"/>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53"/>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52"/>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53"/>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52"/>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53"/>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52"/>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53"/>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52"/>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53"/>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52"/>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53"/>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52"/>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53"/>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52"/>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53"/>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52"/>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53"/>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52"/>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53"/>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52"/>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53"/>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52"/>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53"/>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52"/>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53"/>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52"/>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53"/>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52"/>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53"/>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52"/>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53"/>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52"/>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53"/>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52"/>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53"/>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52"/>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53"/>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52"/>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53"/>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52"/>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53"/>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52"/>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53"/>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52"/>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53"/>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52"/>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53"/>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52"/>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53"/>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52"/>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53"/>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52"/>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53"/>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52"/>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53"/>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52"/>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53"/>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52"/>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53"/>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52"/>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53"/>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52"/>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53"/>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52"/>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53"/>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52"/>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53"/>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52"/>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53"/>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52"/>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53"/>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52"/>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53"/>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52"/>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53"/>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52"/>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53"/>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52"/>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53"/>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52"/>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53"/>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52"/>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53"/>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52"/>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53"/>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52"/>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53"/>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52"/>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53"/>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52"/>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53"/>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52"/>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53"/>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52"/>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53"/>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52"/>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53"/>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52"/>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53"/>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52"/>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53"/>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52"/>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53"/>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52"/>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53"/>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52"/>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53"/>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52"/>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53"/>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52"/>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53"/>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52"/>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53"/>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52"/>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53"/>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52"/>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53"/>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52"/>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53"/>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52"/>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53"/>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52"/>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53"/>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52"/>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53"/>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52"/>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53"/>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52"/>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53"/>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52"/>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53"/>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X56"/>
  <sheetViews>
    <sheetView zoomScaleNormal="100" workbookViewId="0">
      <pane xSplit="1" ySplit="3" topLeftCell="P17" activePane="bottomRight" state="frozen"/>
      <selection activeCell="ZM5" sqref="ZM5"/>
      <selection pane="topRight" activeCell="ZM5" sqref="ZM5"/>
      <selection pane="bottomLeft" activeCell="ZM5" sqref="ZM5"/>
      <selection pane="bottomRight" activeCell="W41" sqref="W41"/>
    </sheetView>
  </sheetViews>
  <sheetFormatPr defaultRowHeight="15" x14ac:dyDescent="0.25"/>
  <cols>
    <col min="17" max="20" width="8.7109375" customWidth="1"/>
    <col min="21" max="21" width="12.5703125" customWidth="1"/>
    <col min="23" max="23" width="10.140625" bestFit="1" customWidth="1"/>
  </cols>
  <sheetData>
    <row r="1" spans="1:24" x14ac:dyDescent="0.25">
      <c r="A1" s="27" t="s">
        <v>238</v>
      </c>
    </row>
    <row r="2" spans="1:24" ht="15.75" thickBot="1" x14ac:dyDescent="0.3"/>
    <row r="3" spans="1:24" s="3" customFormat="1" ht="13.5" customHeight="1" x14ac:dyDescent="0.25">
      <c r="A3" s="170" t="s">
        <v>202</v>
      </c>
      <c r="B3" s="171" t="s">
        <v>203</v>
      </c>
      <c r="C3" s="172" t="s">
        <v>204</v>
      </c>
      <c r="D3" s="172" t="s">
        <v>205</v>
      </c>
      <c r="E3" s="172" t="s">
        <v>206</v>
      </c>
      <c r="F3" s="172" t="s">
        <v>207</v>
      </c>
      <c r="G3" s="172" t="s">
        <v>208</v>
      </c>
      <c r="H3" s="172" t="s">
        <v>209</v>
      </c>
      <c r="I3" s="172" t="s">
        <v>210</v>
      </c>
      <c r="J3" s="172" t="s">
        <v>211</v>
      </c>
      <c r="K3" s="172" t="s">
        <v>234</v>
      </c>
      <c r="L3" s="172" t="s">
        <v>237</v>
      </c>
      <c r="M3" s="172" t="s">
        <v>241</v>
      </c>
      <c r="N3" s="172" t="s">
        <v>242</v>
      </c>
      <c r="O3" s="172" t="s">
        <v>245</v>
      </c>
      <c r="P3" s="172" t="s">
        <v>246</v>
      </c>
      <c r="Q3" s="172" t="s">
        <v>247</v>
      </c>
      <c r="R3" s="172" t="s">
        <v>249</v>
      </c>
      <c r="S3" s="172" t="s">
        <v>250</v>
      </c>
      <c r="T3" s="172" t="s">
        <v>252</v>
      </c>
      <c r="U3" s="173" t="s">
        <v>12</v>
      </c>
      <c r="W3" s="345"/>
    </row>
    <row r="4" spans="1:24" ht="13.5" customHeight="1" x14ac:dyDescent="0.2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346">
        <v>43835</v>
      </c>
    </row>
    <row r="5" spans="1:24" ht="13.5" customHeight="1" x14ac:dyDescent="0.2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346">
        <v>43842</v>
      </c>
    </row>
    <row r="6" spans="1:24" ht="13.5" customHeight="1" x14ac:dyDescent="0.2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346">
        <v>43849</v>
      </c>
    </row>
    <row r="7" spans="1:24" ht="13.5" customHeight="1" x14ac:dyDescent="0.2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346">
        <v>43856</v>
      </c>
    </row>
    <row r="8" spans="1:24" ht="13.5" customHeight="1" x14ac:dyDescent="0.2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346">
        <v>43863</v>
      </c>
    </row>
    <row r="9" spans="1:24" ht="13.5" customHeight="1" x14ac:dyDescent="0.2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346">
        <v>43870</v>
      </c>
    </row>
    <row r="10" spans="1:24" ht="13.5" customHeight="1" x14ac:dyDescent="0.2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346">
        <v>43877</v>
      </c>
    </row>
    <row r="11" spans="1:24" ht="13.5" customHeight="1" x14ac:dyDescent="0.2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346">
        <v>43884</v>
      </c>
    </row>
    <row r="12" spans="1:24" ht="13.5" customHeight="1" x14ac:dyDescent="0.2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346">
        <v>43891</v>
      </c>
    </row>
    <row r="13" spans="1:24" ht="13.5" customHeight="1" x14ac:dyDescent="0.2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346">
        <v>43898</v>
      </c>
    </row>
    <row r="14" spans="1:24" ht="13.5" customHeight="1" x14ac:dyDescent="0.2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346">
        <v>43905</v>
      </c>
    </row>
    <row r="15" spans="1:24" ht="13.5" customHeight="1" x14ac:dyDescent="0.2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346">
        <v>43912</v>
      </c>
      <c r="X15" s="239"/>
    </row>
    <row r="16" spans="1:24" ht="13.5" customHeight="1" x14ac:dyDescent="0.2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346">
        <v>43919</v>
      </c>
      <c r="X16" s="239"/>
    </row>
    <row r="17" spans="1:24" ht="13.5" customHeight="1" x14ac:dyDescent="0.2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346">
        <v>43926</v>
      </c>
      <c r="X17" s="239"/>
    </row>
    <row r="18" spans="1:24" ht="13.5" customHeight="1" x14ac:dyDescent="0.2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346">
        <v>43933</v>
      </c>
      <c r="X18" s="239"/>
    </row>
    <row r="19" spans="1:24" ht="13.5" customHeight="1" x14ac:dyDescent="0.2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346">
        <v>43940</v>
      </c>
      <c r="W19" s="239"/>
      <c r="X19" s="239"/>
    </row>
    <row r="20" spans="1:24" ht="13.5" customHeight="1" x14ac:dyDescent="0.2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346">
        <v>43947</v>
      </c>
      <c r="W20" s="239"/>
    </row>
    <row r="21" spans="1:24" ht="13.5" customHeight="1" x14ac:dyDescent="0.2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346">
        <v>43954</v>
      </c>
    </row>
    <row r="22" spans="1:24" ht="13.5" customHeight="1" x14ac:dyDescent="0.2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346">
        <v>43961</v>
      </c>
    </row>
    <row r="23" spans="1:24" ht="13.5" customHeight="1" x14ac:dyDescent="0.2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346">
        <v>43968</v>
      </c>
    </row>
    <row r="24" spans="1:24" ht="13.5" customHeight="1" x14ac:dyDescent="0.2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c r="U24" s="346">
        <v>43975</v>
      </c>
    </row>
    <row r="25" spans="1:24" ht="13.5" customHeight="1" x14ac:dyDescent="0.2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c r="U25" s="346">
        <v>43982</v>
      </c>
    </row>
    <row r="26" spans="1:24" ht="13.5" customHeight="1" x14ac:dyDescent="0.2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c r="U26" s="346">
        <v>43989</v>
      </c>
    </row>
    <row r="27" spans="1:24" ht="13.5" customHeight="1" x14ac:dyDescent="0.2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c r="U27" s="346">
        <v>43996</v>
      </c>
    </row>
    <row r="28" spans="1:24" ht="13.5" customHeight="1" x14ac:dyDescent="0.2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c r="U28" s="346">
        <v>44003</v>
      </c>
    </row>
    <row r="29" spans="1:24" ht="13.5" customHeight="1" x14ac:dyDescent="0.2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c r="U29" s="346">
        <v>44010</v>
      </c>
    </row>
    <row r="30" spans="1:24" ht="13.5" customHeight="1" x14ac:dyDescent="0.2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c r="U30" s="346">
        <v>44017</v>
      </c>
    </row>
    <row r="31" spans="1:24" ht="13.5" customHeight="1" x14ac:dyDescent="0.2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c r="U31" s="346">
        <v>44024</v>
      </c>
    </row>
    <row r="32" spans="1:24" ht="13.5" customHeight="1" x14ac:dyDescent="0.2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c r="U32" s="346">
        <v>44031</v>
      </c>
    </row>
    <row r="33" spans="1:23" ht="13.5" customHeight="1" x14ac:dyDescent="0.2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c r="U33" s="346">
        <v>44038</v>
      </c>
    </row>
    <row r="34" spans="1:23" ht="13.5" customHeight="1" x14ac:dyDescent="0.2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c r="U34" s="346">
        <v>44045</v>
      </c>
    </row>
    <row r="35" spans="1:23" ht="13.5" customHeight="1" x14ac:dyDescent="0.2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c r="U35" s="346">
        <v>44052</v>
      </c>
    </row>
    <row r="36" spans="1:23" ht="13.5" customHeight="1" x14ac:dyDescent="0.2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c r="U36" s="346">
        <v>44059</v>
      </c>
    </row>
    <row r="37" spans="1:23" ht="13.5" customHeight="1" x14ac:dyDescent="0.2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c r="U37" s="346">
        <v>44066</v>
      </c>
    </row>
    <row r="38" spans="1:23" ht="13.5" customHeight="1" x14ac:dyDescent="0.2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c r="U38" s="346">
        <v>44073</v>
      </c>
    </row>
    <row r="39" spans="1:23" ht="13.5" customHeight="1" x14ac:dyDescent="0.2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c r="U39" s="346">
        <v>44080</v>
      </c>
    </row>
    <row r="40" spans="1:23" ht="13.5" customHeight="1" x14ac:dyDescent="0.2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c r="U40" s="346">
        <v>44087</v>
      </c>
    </row>
    <row r="41" spans="1:23" ht="13.5" customHeight="1" x14ac:dyDescent="0.2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c r="U41" s="346">
        <v>44094</v>
      </c>
    </row>
    <row r="42" spans="1:23" ht="13.5" customHeight="1" x14ac:dyDescent="0.2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c r="U42" s="346">
        <v>44101</v>
      </c>
    </row>
    <row r="43" spans="1:23" ht="13.5" customHeight="1" x14ac:dyDescent="0.2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c r="U43" s="346">
        <v>44108</v>
      </c>
    </row>
    <row r="44" spans="1:23" ht="13.5" customHeight="1" x14ac:dyDescent="0.2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c r="U44" s="346">
        <v>44115</v>
      </c>
    </row>
    <row r="45" spans="1:23" ht="13.5" customHeight="1" x14ac:dyDescent="0.2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c r="U45" s="346">
        <v>44122</v>
      </c>
    </row>
    <row r="46" spans="1:23" ht="13.5" customHeight="1" x14ac:dyDescent="0.2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c r="U46" s="346">
        <v>44129</v>
      </c>
      <c r="W46" s="239"/>
    </row>
    <row r="47" spans="1:23" ht="13.5" customHeight="1" x14ac:dyDescent="0.2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c r="U47" s="346">
        <v>44136</v>
      </c>
    </row>
    <row r="48" spans="1:23" ht="13.5" customHeight="1" x14ac:dyDescent="0.2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c r="U48" s="346">
        <v>44143</v>
      </c>
    </row>
    <row r="49" spans="1:21" ht="13.5" customHeight="1" x14ac:dyDescent="0.2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c r="U49" s="346">
        <v>44150</v>
      </c>
    </row>
    <row r="50" spans="1:21" ht="13.5" customHeight="1" x14ac:dyDescent="0.2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c r="U50" s="346">
        <v>44157</v>
      </c>
    </row>
    <row r="51" spans="1:21" ht="13.5" customHeight="1" x14ac:dyDescent="0.2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c r="U51" s="346">
        <v>44164</v>
      </c>
    </row>
    <row r="52" spans="1:21" ht="13.5" customHeight="1" x14ac:dyDescent="0.2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c r="U52" s="346">
        <v>44171</v>
      </c>
    </row>
    <row r="53" spans="1:21" ht="13.5" customHeight="1" x14ac:dyDescent="0.2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c r="U53" s="346">
        <v>44178</v>
      </c>
    </row>
    <row r="54" spans="1:21" ht="13.5" customHeight="1" x14ac:dyDescent="0.2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c r="U54" s="346">
        <v>44185</v>
      </c>
    </row>
    <row r="55" spans="1:21" ht="13.5" customHeight="1" x14ac:dyDescent="0.2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c r="U55" s="346">
        <v>44192</v>
      </c>
    </row>
    <row r="56" spans="1:21" ht="13.5" customHeight="1" thickBot="1" x14ac:dyDescent="0.3">
      <c r="A56" s="113">
        <v>53</v>
      </c>
      <c r="B56" s="114"/>
      <c r="C56" s="114"/>
      <c r="D56" s="114"/>
      <c r="E56" s="115">
        <v>11501</v>
      </c>
      <c r="F56" s="115"/>
      <c r="G56" s="116"/>
      <c r="H56" s="116"/>
      <c r="I56" s="116"/>
      <c r="J56" s="116"/>
      <c r="K56" s="116">
        <v>15923</v>
      </c>
      <c r="L56" s="116"/>
      <c r="M56" s="116"/>
      <c r="N56" s="116"/>
      <c r="O56" s="116"/>
      <c r="P56" s="116">
        <v>7388</v>
      </c>
      <c r="Q56" s="192"/>
      <c r="R56" s="192"/>
      <c r="S56" s="192"/>
      <c r="T56" s="192"/>
      <c r="U56" s="19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S4" sqref="S4"/>
    </sheetView>
  </sheetViews>
  <sheetFormatPr defaultRowHeight="15" x14ac:dyDescent="0.25"/>
  <sheetData>
    <row r="1" spans="16:16" x14ac:dyDescent="0.2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W56"/>
  <sheetViews>
    <sheetView zoomScaleNormal="100" workbookViewId="0">
      <pane xSplit="1" ySplit="3" topLeftCell="P17" activePane="bottomRight" state="frozen"/>
      <selection activeCell="ZM5" sqref="ZM5"/>
      <selection pane="topRight" activeCell="ZM5" sqref="ZM5"/>
      <selection pane="bottomLeft" activeCell="ZM5" sqref="ZM5"/>
      <selection pane="bottomRight" activeCell="R45" sqref="R45"/>
    </sheetView>
  </sheetViews>
  <sheetFormatPr defaultRowHeight="15" x14ac:dyDescent="0.25"/>
  <cols>
    <col min="12" max="20" width="9.28515625" customWidth="1"/>
    <col min="21" max="21" width="13.5703125" customWidth="1"/>
    <col min="23" max="23" width="10.140625" bestFit="1" customWidth="1"/>
  </cols>
  <sheetData>
    <row r="1" spans="1:23" x14ac:dyDescent="0.25">
      <c r="A1" s="27" t="s">
        <v>239</v>
      </c>
    </row>
    <row r="2" spans="1:23" ht="15.75" customHeight="1" thickBot="1" x14ac:dyDescent="0.3"/>
    <row r="3" spans="1:23" s="3" customFormat="1" ht="13.5" customHeight="1" x14ac:dyDescent="0.25">
      <c r="A3" s="117" t="s">
        <v>202</v>
      </c>
      <c r="B3" s="118" t="s">
        <v>203</v>
      </c>
      <c r="C3" s="119" t="s">
        <v>204</v>
      </c>
      <c r="D3" s="119" t="s">
        <v>205</v>
      </c>
      <c r="E3" s="119" t="s">
        <v>206</v>
      </c>
      <c r="F3" s="119" t="s">
        <v>207</v>
      </c>
      <c r="G3" s="119" t="s">
        <v>208</v>
      </c>
      <c r="H3" s="119" t="s">
        <v>209</v>
      </c>
      <c r="I3" s="119" t="s">
        <v>210</v>
      </c>
      <c r="J3" s="119" t="s">
        <v>211</v>
      </c>
      <c r="K3" s="119" t="s">
        <v>234</v>
      </c>
      <c r="L3" s="174" t="s">
        <v>237</v>
      </c>
      <c r="M3" s="174" t="s">
        <v>241</v>
      </c>
      <c r="N3" s="174" t="s">
        <v>242</v>
      </c>
      <c r="O3" s="174" t="s">
        <v>245</v>
      </c>
      <c r="P3" s="174" t="s">
        <v>246</v>
      </c>
      <c r="Q3" s="174" t="s">
        <v>247</v>
      </c>
      <c r="R3" s="174" t="s">
        <v>249</v>
      </c>
      <c r="S3" s="174" t="s">
        <v>250</v>
      </c>
      <c r="T3" s="174" t="s">
        <v>252</v>
      </c>
      <c r="U3" s="175" t="s">
        <v>12</v>
      </c>
      <c r="W3" s="345"/>
    </row>
    <row r="4" spans="1:23" ht="13.5" customHeight="1" x14ac:dyDescent="0.2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242">
        <v>43835</v>
      </c>
    </row>
    <row r="5" spans="1:23" ht="13.5" customHeight="1" x14ac:dyDescent="0.2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242">
        <v>43842</v>
      </c>
    </row>
    <row r="6" spans="1:23" ht="13.5" customHeight="1" x14ac:dyDescent="0.2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242">
        <v>43849</v>
      </c>
    </row>
    <row r="7" spans="1:23" ht="13.5" customHeight="1" x14ac:dyDescent="0.2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242">
        <v>43856</v>
      </c>
    </row>
    <row r="8" spans="1:23" ht="13.5" customHeight="1" x14ac:dyDescent="0.2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242">
        <v>43863</v>
      </c>
    </row>
    <row r="9" spans="1:23" ht="13.5" customHeight="1" x14ac:dyDescent="0.2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242">
        <v>43870</v>
      </c>
    </row>
    <row r="10" spans="1:23" ht="13.5" customHeight="1" x14ac:dyDescent="0.2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242">
        <v>43877</v>
      </c>
    </row>
    <row r="11" spans="1:23" ht="13.5" customHeight="1" x14ac:dyDescent="0.2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242">
        <v>43884</v>
      </c>
    </row>
    <row r="12" spans="1:23" ht="13.5" customHeight="1" x14ac:dyDescent="0.2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242">
        <v>43891</v>
      </c>
    </row>
    <row r="13" spans="1:23" ht="13.5" customHeight="1" x14ac:dyDescent="0.2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242">
        <v>43898</v>
      </c>
    </row>
    <row r="14" spans="1:23" ht="13.5" customHeight="1" x14ac:dyDescent="0.2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47">
        <v>62149</v>
      </c>
      <c r="U14" s="242">
        <v>43905</v>
      </c>
    </row>
    <row r="15" spans="1:23" ht="13.5" customHeight="1" x14ac:dyDescent="0.2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242">
        <v>43912</v>
      </c>
    </row>
    <row r="16" spans="1:23" ht="13.5" customHeight="1" x14ac:dyDescent="0.2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242">
        <v>43919</v>
      </c>
    </row>
    <row r="17" spans="1:22" ht="13.5" customHeight="1" x14ac:dyDescent="0.2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242">
        <v>43926</v>
      </c>
    </row>
    <row r="18" spans="1:22" ht="13.5" customHeight="1" x14ac:dyDescent="0.2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242">
        <v>43933</v>
      </c>
    </row>
    <row r="19" spans="1:22" ht="13.5" customHeight="1" x14ac:dyDescent="0.2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242">
        <v>43940</v>
      </c>
      <c r="V19" s="37"/>
    </row>
    <row r="20" spans="1:22" ht="13.5" customHeight="1" x14ac:dyDescent="0.2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242">
        <v>43947</v>
      </c>
      <c r="V20" s="37"/>
    </row>
    <row r="21" spans="1:22" ht="13.5" customHeight="1" x14ac:dyDescent="0.2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242">
        <v>43954</v>
      </c>
    </row>
    <row r="22" spans="1:22" ht="13.5" customHeight="1" x14ac:dyDescent="0.2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242">
        <v>43961</v>
      </c>
    </row>
    <row r="23" spans="1:22" ht="13.5" customHeight="1" x14ac:dyDescent="0.2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242">
        <v>43968</v>
      </c>
    </row>
    <row r="24" spans="1:22" ht="13.5" customHeight="1" x14ac:dyDescent="0.2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c r="U24" s="242">
        <v>43975</v>
      </c>
    </row>
    <row r="25" spans="1:22" ht="13.5" customHeight="1" x14ac:dyDescent="0.2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c r="U25" s="242">
        <v>43982</v>
      </c>
    </row>
    <row r="26" spans="1:22" ht="13.5" customHeight="1" x14ac:dyDescent="0.2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c r="U26" s="242">
        <v>43989</v>
      </c>
    </row>
    <row r="27" spans="1:22" ht="13.5" customHeight="1" x14ac:dyDescent="0.2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c r="U27" s="242">
        <v>43996</v>
      </c>
    </row>
    <row r="28" spans="1:22" ht="13.5" customHeight="1" x14ac:dyDescent="0.2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c r="U28" s="242">
        <v>44003</v>
      </c>
    </row>
    <row r="29" spans="1:22" ht="13.5" customHeight="1" x14ac:dyDescent="0.2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c r="U29" s="242">
        <v>44010</v>
      </c>
    </row>
    <row r="30" spans="1:22" ht="13.5" customHeight="1" x14ac:dyDescent="0.2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c r="U30" s="242">
        <v>44017</v>
      </c>
    </row>
    <row r="31" spans="1:22" ht="13.5" customHeight="1" x14ac:dyDescent="0.2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c r="U31" s="242">
        <v>44024</v>
      </c>
    </row>
    <row r="32" spans="1:22" ht="13.5" customHeight="1" x14ac:dyDescent="0.2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c r="U32" s="242">
        <v>44031</v>
      </c>
    </row>
    <row r="33" spans="1:21" ht="13.5" customHeight="1" x14ac:dyDescent="0.2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c r="U33" s="242">
        <v>44038</v>
      </c>
    </row>
    <row r="34" spans="1:21" ht="13.5" customHeight="1" x14ac:dyDescent="0.2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c r="U34" s="242">
        <v>44045</v>
      </c>
    </row>
    <row r="35" spans="1:21" ht="13.5" customHeight="1" x14ac:dyDescent="0.2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c r="U35" s="242">
        <v>44052</v>
      </c>
    </row>
    <row r="36" spans="1:21" ht="13.5" customHeight="1" x14ac:dyDescent="0.2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c r="U36" s="242">
        <v>44059</v>
      </c>
    </row>
    <row r="37" spans="1:21" ht="13.5" customHeight="1" x14ac:dyDescent="0.2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c r="U37" s="242">
        <v>44066</v>
      </c>
    </row>
    <row r="38" spans="1:21" ht="13.5" customHeight="1" x14ac:dyDescent="0.2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c r="U38" s="242">
        <v>44073</v>
      </c>
    </row>
    <row r="39" spans="1:21" ht="13.5" customHeight="1" x14ac:dyDescent="0.2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c r="U39" s="242">
        <v>44080</v>
      </c>
    </row>
    <row r="40" spans="1:21" ht="13.5" customHeight="1" x14ac:dyDescent="0.2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c r="U40" s="242">
        <v>44087</v>
      </c>
    </row>
    <row r="41" spans="1:21" ht="13.5" customHeight="1" x14ac:dyDescent="0.2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c r="U41" s="242">
        <v>44094</v>
      </c>
    </row>
    <row r="42" spans="1:21" ht="13.5" customHeight="1" x14ac:dyDescent="0.2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c r="U42" s="242">
        <v>44101</v>
      </c>
    </row>
    <row r="43" spans="1:21" ht="13.5" customHeight="1" x14ac:dyDescent="0.2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c r="U43" s="242">
        <v>44108</v>
      </c>
    </row>
    <row r="44" spans="1:21" ht="13.5" customHeight="1" x14ac:dyDescent="0.2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c r="U44" s="242">
        <v>44115</v>
      </c>
    </row>
    <row r="45" spans="1:21" ht="13.5" customHeight="1" x14ac:dyDescent="0.2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c r="U45" s="242">
        <v>44122</v>
      </c>
    </row>
    <row r="46" spans="1:21" ht="13.5" customHeight="1" x14ac:dyDescent="0.2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c r="U46" s="242">
        <v>44129</v>
      </c>
    </row>
    <row r="47" spans="1:21" ht="13.5" customHeight="1" x14ac:dyDescent="0.2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c r="U47" s="242">
        <v>44136</v>
      </c>
    </row>
    <row r="48" spans="1:21" ht="13.5" customHeight="1" x14ac:dyDescent="0.2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c r="U48" s="242">
        <v>44143</v>
      </c>
    </row>
    <row r="49" spans="1:21" ht="13.5" customHeight="1" x14ac:dyDescent="0.2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c r="U49" s="242">
        <v>44150</v>
      </c>
    </row>
    <row r="50" spans="1:21" ht="13.5" customHeight="1" x14ac:dyDescent="0.2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c r="U50" s="242">
        <v>44157</v>
      </c>
    </row>
    <row r="51" spans="1:21" ht="13.5" customHeight="1" x14ac:dyDescent="0.2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c r="U51" s="242">
        <v>44164</v>
      </c>
    </row>
    <row r="52" spans="1:21" ht="13.5" customHeight="1" x14ac:dyDescent="0.2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c r="U52" s="242">
        <v>44171</v>
      </c>
    </row>
    <row r="53" spans="1:21" ht="13.5" customHeight="1" x14ac:dyDescent="0.2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c r="U53" s="242">
        <v>44178</v>
      </c>
    </row>
    <row r="54" spans="1:21" ht="13.5" customHeight="1" x14ac:dyDescent="0.2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c r="U54" s="242">
        <v>44185</v>
      </c>
    </row>
    <row r="55" spans="1:21" ht="13.5" customHeight="1" x14ac:dyDescent="0.2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c r="U55" s="242">
        <v>44192</v>
      </c>
    </row>
    <row r="56" spans="1:21" ht="13.5" customHeight="1" thickBot="1" x14ac:dyDescent="0.3">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9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99" zoomScaleNormal="99" workbookViewId="0">
      <selection activeCell="S13" sqref="S13"/>
    </sheetView>
  </sheetViews>
  <sheetFormatPr defaultRowHeight="15" x14ac:dyDescent="0.25"/>
  <sheetData>
    <row r="7" spans="19:19" x14ac:dyDescent="0.2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Z117"/>
  <sheetViews>
    <sheetView zoomScaleNormal="100" workbookViewId="0">
      <pane xSplit="1" ySplit="4" topLeftCell="P20" activePane="bottomRight" state="frozen"/>
      <selection activeCell="ZM5" sqref="ZM5"/>
      <selection pane="topRight" activeCell="ZM5" sqref="ZM5"/>
      <selection pane="bottomLeft" activeCell="ZM5" sqref="ZM5"/>
      <selection pane="bottomRight" activeCell="X25" sqref="X25"/>
    </sheetView>
  </sheetViews>
  <sheetFormatPr defaultRowHeight="15" x14ac:dyDescent="0.25"/>
  <cols>
    <col min="6" max="6" width="10.42578125" bestFit="1" customWidth="1"/>
    <col min="21" max="21" width="13.28515625" customWidth="1"/>
    <col min="22" max="22" width="9.28515625" style="34" customWidth="1"/>
    <col min="23" max="23" width="10.5703125" bestFit="1" customWidth="1"/>
  </cols>
  <sheetData>
    <row r="1" spans="1:26" x14ac:dyDescent="0.25">
      <c r="A1" s="295" t="s">
        <v>212</v>
      </c>
      <c r="B1" s="296"/>
      <c r="C1" s="296"/>
      <c r="D1" s="296"/>
      <c r="E1" s="296"/>
      <c r="F1" s="296"/>
      <c r="G1" s="296"/>
      <c r="H1" s="296"/>
      <c r="I1" s="296"/>
      <c r="J1" s="296"/>
      <c r="K1" s="296"/>
      <c r="L1" s="296"/>
      <c r="M1" s="296"/>
      <c r="N1" s="296"/>
      <c r="O1" s="296"/>
      <c r="P1" s="296"/>
      <c r="Q1" s="296"/>
      <c r="R1" s="296"/>
      <c r="S1" s="296"/>
      <c r="T1" s="296"/>
      <c r="U1" s="297"/>
    </row>
    <row r="2" spans="1:26" x14ac:dyDescent="0.25">
      <c r="A2" s="296"/>
      <c r="B2" s="296"/>
      <c r="C2" s="296"/>
      <c r="D2" s="296"/>
      <c r="E2" s="296"/>
      <c r="F2" s="296"/>
      <c r="G2" s="296"/>
      <c r="H2" s="296"/>
      <c r="I2" s="296"/>
      <c r="J2" s="296"/>
      <c r="K2" s="296"/>
      <c r="L2" s="296"/>
      <c r="M2" s="296"/>
      <c r="N2" s="296"/>
      <c r="O2" s="296"/>
      <c r="P2" s="296"/>
      <c r="Q2" s="296"/>
      <c r="R2" s="296"/>
      <c r="S2" s="296"/>
      <c r="T2" s="296"/>
      <c r="U2" s="297"/>
      <c r="V2" s="35"/>
      <c r="W2" s="29"/>
      <c r="X2" s="29"/>
      <c r="Y2" s="29"/>
      <c r="Z2" s="29"/>
    </row>
    <row r="3" spans="1:26" ht="13.5" customHeight="1" x14ac:dyDescent="0.25">
      <c r="A3" s="298"/>
      <c r="B3" s="299"/>
      <c r="C3" s="299"/>
      <c r="D3" s="299"/>
      <c r="E3" s="299"/>
      <c r="F3" s="299"/>
      <c r="G3" s="299"/>
      <c r="H3" s="299"/>
      <c r="I3" s="299"/>
      <c r="J3" s="299"/>
      <c r="K3" s="299"/>
      <c r="L3" s="299"/>
      <c r="M3" s="299"/>
      <c r="N3" s="299"/>
      <c r="O3" s="299"/>
      <c r="P3" s="299"/>
      <c r="Q3" s="299"/>
      <c r="R3" s="299"/>
      <c r="S3" s="299"/>
      <c r="T3" s="299"/>
      <c r="U3" s="350" t="s">
        <v>12</v>
      </c>
      <c r="V3" s="35"/>
      <c r="W3" s="29"/>
      <c r="X3" s="29"/>
      <c r="Y3" s="29"/>
      <c r="Z3" s="29"/>
    </row>
    <row r="4" spans="1:26" ht="13.5" customHeight="1" x14ac:dyDescent="0.25">
      <c r="A4" s="300" t="s">
        <v>202</v>
      </c>
      <c r="B4" s="301" t="s">
        <v>203</v>
      </c>
      <c r="C4" s="302" t="s">
        <v>204</v>
      </c>
      <c r="D4" s="302" t="s">
        <v>205</v>
      </c>
      <c r="E4" s="303" t="s">
        <v>206</v>
      </c>
      <c r="F4" s="303" t="s">
        <v>207</v>
      </c>
      <c r="G4" s="303" t="s">
        <v>208</v>
      </c>
      <c r="H4" s="303" t="s">
        <v>209</v>
      </c>
      <c r="I4" s="303" t="s">
        <v>210</v>
      </c>
      <c r="J4" s="303" t="s">
        <v>211</v>
      </c>
      <c r="K4" s="303" t="s">
        <v>234</v>
      </c>
      <c r="L4" s="303" t="s">
        <v>237</v>
      </c>
      <c r="M4" s="303" t="s">
        <v>241</v>
      </c>
      <c r="N4" s="303" t="s">
        <v>242</v>
      </c>
      <c r="O4" s="303" t="s">
        <v>245</v>
      </c>
      <c r="P4" s="303" t="s">
        <v>246</v>
      </c>
      <c r="Q4" s="303" t="s">
        <v>247</v>
      </c>
      <c r="R4" s="303" t="s">
        <v>249</v>
      </c>
      <c r="S4" s="303" t="s">
        <v>251</v>
      </c>
      <c r="T4" s="303" t="s">
        <v>252</v>
      </c>
      <c r="U4" s="351"/>
      <c r="V4" s="35"/>
      <c r="W4" s="345"/>
      <c r="X4" s="29"/>
      <c r="Y4" s="29"/>
      <c r="Z4" s="29"/>
    </row>
    <row r="5" spans="1:26" ht="13.5" customHeight="1" x14ac:dyDescent="0.25">
      <c r="A5" s="304">
        <v>1</v>
      </c>
      <c r="B5" s="305"/>
      <c r="C5" s="305">
        <f>AVERAGE('Table - Initials'!B53:B55,'Table - Initials'!C4)</f>
        <v>16695.5</v>
      </c>
      <c r="D5" s="305">
        <f>AVERAGE('Table - Initials'!C53:C55,'Table - Initials'!D4)</f>
        <v>15828</v>
      </c>
      <c r="E5" s="305">
        <f>AVERAGE('Table - Initials'!D53:D55,'Table - Initials'!E4)</f>
        <v>12928</v>
      </c>
      <c r="F5" s="306">
        <f>AVERAGE('Table - Initials'!E53:E55,'Table - Initials'!F4)</f>
        <v>10728</v>
      </c>
      <c r="G5" s="305">
        <f>AVERAGE('Table - Initials'!F53:F55,'Table - Initials'!G4)</f>
        <v>11372.75</v>
      </c>
      <c r="H5" s="305">
        <f>AVERAGE('Table - Initials'!G53:G55,'Table - Initials'!H4)</f>
        <v>12187.25</v>
      </c>
      <c r="I5" s="305">
        <f>AVERAGE('Table - Initials'!H53:H55,'Table - Initials'!I4)</f>
        <v>21040</v>
      </c>
      <c r="J5" s="305">
        <f>AVERAGE('Table - Initials'!I53:I55,'Table - Initials'!J4)</f>
        <v>17026</v>
      </c>
      <c r="K5" s="305">
        <f>AVERAGE('Table - Initials'!J53:J55,'Table - Initials'!K4)</f>
        <v>15650.75</v>
      </c>
      <c r="L5" s="305">
        <f>AVERAGE('Table - Initials'!K54:K56,'Table - Initials'!L4)</f>
        <v>13738.5</v>
      </c>
      <c r="M5" s="305">
        <f>AVERAGE('Table - Initials'!L53:L55,'Table - Initials'!M4)</f>
        <v>12694.5</v>
      </c>
      <c r="N5" s="305">
        <f>AVERAGE('Table - Initials'!M53:M55,'Table - Initials'!N4)</f>
        <v>11445</v>
      </c>
      <c r="O5" s="305">
        <f>AVERAGE('Table - Initials'!N53:N55,'Table - Initials'!O4)</f>
        <v>10291.75</v>
      </c>
      <c r="P5" s="305">
        <f>AVERAGE('Table - Initials'!O53:O55,'Table - Initials'!P4)</f>
        <v>10199</v>
      </c>
      <c r="Q5" s="305">
        <f>AVERAGE('Table - Initials'!P54:P56,'Table - Initials'!Q4)</f>
        <v>8382.25</v>
      </c>
      <c r="R5" s="305">
        <f>AVERAGE('Table - Initials'!Q53:Q55,'Table - Initials'!R4)</f>
        <v>8834.5</v>
      </c>
      <c r="S5" s="305">
        <f>AVERAGE('Table - Initials'!R53:R55,'Table - Initials'!S4)</f>
        <v>9269.75</v>
      </c>
      <c r="T5" s="305">
        <f>AVERAGE('Table - Initials'!S53:S55,'Table - Initials'!T4)</f>
        <v>9407.75</v>
      </c>
      <c r="U5" s="307">
        <v>43835</v>
      </c>
      <c r="V5" s="35"/>
      <c r="W5" s="29"/>
      <c r="X5" s="29"/>
      <c r="Y5" s="29"/>
      <c r="Z5" s="29"/>
    </row>
    <row r="6" spans="1:26" ht="13.5" customHeight="1" x14ac:dyDescent="0.25">
      <c r="A6" s="304">
        <v>2</v>
      </c>
      <c r="B6" s="305"/>
      <c r="C6" s="305">
        <f>AVERAGE('Table - Initials'!B54:B55,'Table - Initials'!C4:C5)</f>
        <v>16495</v>
      </c>
      <c r="D6" s="305">
        <f>AVERAGE('Table - Initials'!C54:C55,'Table - Initials'!D4:D5)</f>
        <v>16285.5</v>
      </c>
      <c r="E6" s="305">
        <f>AVERAGE('Table - Initials'!D54:D55,'Table - Initials'!E4:E5)</f>
        <v>13258</v>
      </c>
      <c r="F6" s="306">
        <f>AVERAGE('Table - Initials'!E54:E55,'Table - Initials'!F4:F5)</f>
        <v>10534.5</v>
      </c>
      <c r="G6" s="305">
        <f>AVERAGE('Table - Initials'!F54:F55,'Table - Initials'!G4:G5)</f>
        <v>11270</v>
      </c>
      <c r="H6" s="305">
        <f>AVERAGE('Table - Initials'!G54:G55,'Table - Initials'!H4:H5)</f>
        <v>11920</v>
      </c>
      <c r="I6" s="305">
        <f>AVERAGE('Table - Initials'!H54:H55,'Table - Initials'!I4:I5)</f>
        <v>20421.5</v>
      </c>
      <c r="J6" s="305">
        <f>AVERAGE('Table - Initials'!I54:I55,'Table - Initials'!J4:J5)</f>
        <v>16501.75</v>
      </c>
      <c r="K6" s="305">
        <f>AVERAGE('Table - Initials'!J54:J55,'Table - Initials'!K4:K5)</f>
        <v>15568</v>
      </c>
      <c r="L6" s="305">
        <f>AVERAGE('Table - Initials'!K55:K56,'Table - Initials'!L4:L5)</f>
        <v>13674.25</v>
      </c>
      <c r="M6" s="305">
        <f>AVERAGE('Table - Initials'!L54:L55,'Table - Initials'!M4:M5)</f>
        <v>12108.5</v>
      </c>
      <c r="N6" s="305">
        <f>AVERAGE('Table - Initials'!M54:M55,'Table - Initials'!N4:N5)</f>
        <v>11685</v>
      </c>
      <c r="O6" s="305">
        <f>AVERAGE('Table - Initials'!N54:N55,'Table - Initials'!O4:O5)</f>
        <v>10136.5</v>
      </c>
      <c r="P6" s="305">
        <f>AVERAGE('Table - Initials'!O54:O55,'Table - Initials'!P4:P5)</f>
        <v>10179.25</v>
      </c>
      <c r="Q6" s="305">
        <f>AVERAGE('Table - Initials'!P55:P56,'Table - Initials'!Q4:Q5)</f>
        <v>7847</v>
      </c>
      <c r="R6" s="305">
        <f>AVERAGE('Table - Initials'!Q54:Q55,'Table - Initials'!R4:R5)</f>
        <v>8331.25</v>
      </c>
      <c r="S6" s="305">
        <f>AVERAGE('Table - Initials'!R54:R55,'Table - Initials'!S4:S5)</f>
        <v>8816.75</v>
      </c>
      <c r="T6" s="305">
        <f>AVERAGE('Table - Initials'!S54:S55,'Table - Initials'!T4:T5)</f>
        <v>9444</v>
      </c>
      <c r="U6" s="307">
        <v>43842</v>
      </c>
      <c r="V6" s="35"/>
      <c r="W6" s="29"/>
      <c r="X6" s="29"/>
      <c r="Y6" s="29"/>
      <c r="Z6" s="29"/>
    </row>
    <row r="7" spans="1:26" ht="13.5" customHeight="1" x14ac:dyDescent="0.25">
      <c r="A7" s="304">
        <v>3</v>
      </c>
      <c r="B7" s="305"/>
      <c r="C7" s="305">
        <f>AVERAGE('Table - Initials'!B55,'Table - Initials'!C4:C6)</f>
        <v>15228.5</v>
      </c>
      <c r="D7" s="305">
        <f>AVERAGE('Table - Initials'!C55,'Table - Initials'!D4:D6)</f>
        <v>14712</v>
      </c>
      <c r="E7" s="305">
        <f>AVERAGE('Table - Initials'!D55,'Table - Initials'!E4:E6)</f>
        <v>13027</v>
      </c>
      <c r="F7" s="306">
        <f>AVERAGE('Table - Initials'!E55,'Table - Initials'!F4:F6)</f>
        <v>9778.25</v>
      </c>
      <c r="G7" s="305">
        <f>AVERAGE('Table - Initials'!F55,'Table - Initials'!G4:G6)</f>
        <v>10527.5</v>
      </c>
      <c r="H7" s="305">
        <f>AVERAGE('Table - Initials'!G55,'Table - Initials'!H4:H6)</f>
        <v>10871.5</v>
      </c>
      <c r="I7" s="305">
        <f>AVERAGE('Table - Initials'!H55,'Table - Initials'!I4:I6)</f>
        <v>17527.25</v>
      </c>
      <c r="J7" s="305">
        <f>AVERAGE('Table - Initials'!I55,'Table - Initials'!J4:J6)</f>
        <v>15485.25</v>
      </c>
      <c r="K7" s="305">
        <f>AVERAGE('Table - Initials'!J55,'Table - Initials'!K4:K6)</f>
        <v>14787.25</v>
      </c>
      <c r="L7" s="305">
        <f>AVERAGE('Table - Initials'!K56,'Table - Initials'!L4:L6)</f>
        <v>14275.25</v>
      </c>
      <c r="M7" s="305">
        <f>AVERAGE('Table - Initials'!L55,'Table - Initials'!M4:M6)</f>
        <v>11145.75</v>
      </c>
      <c r="N7" s="305">
        <f>AVERAGE('Table - Initials'!M55,'Table - Initials'!N4:N6)</f>
        <v>10731.25</v>
      </c>
      <c r="O7" s="305">
        <f>AVERAGE('Table - Initials'!N55,'Table - Initials'!O4:O6)</f>
        <v>9358.25</v>
      </c>
      <c r="P7" s="305">
        <f>AVERAGE('Table - Initials'!O55,'Table - Initials'!P4:P6)</f>
        <v>9374.5</v>
      </c>
      <c r="Q7" s="305">
        <f>AVERAGE('Table - Initials'!P56,'Table - Initials'!Q4:Q6)</f>
        <v>7527.5</v>
      </c>
      <c r="R7" s="305">
        <f>AVERAGE('Table - Initials'!Q55,'Table - Initials'!R4:R6)</f>
        <v>7785</v>
      </c>
      <c r="S7" s="305">
        <f>AVERAGE('Table - Initials'!R55,'Table - Initials'!S4:S6)</f>
        <v>8074.25</v>
      </c>
      <c r="T7" s="305">
        <f>AVERAGE('Table - Initials'!S55,'Table - Initials'!T4:T6)</f>
        <v>8924</v>
      </c>
      <c r="U7" s="307">
        <v>43849</v>
      </c>
      <c r="V7" s="35"/>
      <c r="W7" s="29"/>
      <c r="X7" s="29"/>
      <c r="Y7" s="29"/>
      <c r="Z7" s="29"/>
    </row>
    <row r="8" spans="1:26" ht="13.5" customHeight="1" x14ac:dyDescent="0.25">
      <c r="A8" s="304">
        <v>4</v>
      </c>
      <c r="B8" s="305">
        <f>AVERAGE('Table - Initials'!B4:B7)</f>
        <v>15895.75</v>
      </c>
      <c r="C8" s="305">
        <f>AVERAGE('Table - Initials'!C4:C7)</f>
        <v>14635</v>
      </c>
      <c r="D8" s="305">
        <f>AVERAGE('Table - Initials'!D4:D7)</f>
        <v>13575.5</v>
      </c>
      <c r="E8" s="305">
        <f>AVERAGE('Table - Initials'!E4:E7)</f>
        <v>12319.25</v>
      </c>
      <c r="F8" s="305">
        <f>AVERAGE('Table - Initials'!F4:F7)</f>
        <v>8992.75</v>
      </c>
      <c r="G8" s="305">
        <f>AVERAGE('Table - Initials'!G4:G7)</f>
        <v>9514</v>
      </c>
      <c r="H8" s="305">
        <f>AVERAGE('Table - Initials'!H4:H7)</f>
        <v>10544</v>
      </c>
      <c r="I8" s="305">
        <f>AVERAGE('Table - Initials'!I4:I7)</f>
        <v>17275</v>
      </c>
      <c r="J8" s="305">
        <f>AVERAGE('Table - Initials'!J4:J7)</f>
        <v>14427.5</v>
      </c>
      <c r="K8" s="305">
        <f>AVERAGE('Table - Initials'!K4:K7)</f>
        <v>13737.25</v>
      </c>
      <c r="L8" s="305">
        <f>AVERAGE('Table - Initials'!L4:L7)</f>
        <v>12776.75</v>
      </c>
      <c r="M8" s="305">
        <f>AVERAGE('Table - Initials'!M4:M7)</f>
        <v>10354.25</v>
      </c>
      <c r="N8" s="305">
        <f>AVERAGE('Table - Initials'!N4:N7)</f>
        <v>9904.5</v>
      </c>
      <c r="O8" s="305">
        <f>AVERAGE('Table - Initials'!O4:O7)</f>
        <v>8706.5</v>
      </c>
      <c r="P8" s="305">
        <f>AVERAGE('Table - Initials'!P4:P7)</f>
        <v>8664</v>
      </c>
      <c r="Q8" s="305">
        <f>AVERAGE('Table - Initials'!Q4:Q7)</f>
        <v>7371.5</v>
      </c>
      <c r="R8" s="305">
        <f>AVERAGE('Table - Initials'!R4:R7)</f>
        <v>7230.25</v>
      </c>
      <c r="S8" s="305">
        <f>AVERAGE('Table - Initials'!S4:S7)</f>
        <v>7254</v>
      </c>
      <c r="T8" s="305">
        <f>AVERAGE('Table - Initials'!T4:T7)</f>
        <v>8094.75</v>
      </c>
      <c r="U8" s="307">
        <v>43856</v>
      </c>
      <c r="V8" s="35"/>
      <c r="W8" s="29"/>
      <c r="X8" s="29"/>
      <c r="Y8" s="29"/>
      <c r="Z8" s="29"/>
    </row>
    <row r="9" spans="1:26" ht="13.5" customHeight="1" x14ac:dyDescent="0.25">
      <c r="A9" s="304">
        <v>5</v>
      </c>
      <c r="B9" s="305">
        <f>AVERAGE('Table - Initials'!B5:B8)</f>
        <v>14566.5</v>
      </c>
      <c r="C9" s="305">
        <f>AVERAGE('Table - Initials'!C5:C8)</f>
        <v>13784</v>
      </c>
      <c r="D9" s="305">
        <f>AVERAGE('Table - Initials'!D5:D8)</f>
        <v>12135.5</v>
      </c>
      <c r="E9" s="305">
        <f>AVERAGE('Table - Initials'!E5:E8)</f>
        <v>10802</v>
      </c>
      <c r="F9" s="305">
        <f>AVERAGE('Table - Initials'!F5:F8)</f>
        <v>8415.25</v>
      </c>
      <c r="G9" s="305">
        <f>AVERAGE('Table - Initials'!G5:G8)</f>
        <v>8861.75</v>
      </c>
      <c r="H9" s="305">
        <f>AVERAGE('Table - Initials'!H5:H8)</f>
        <v>10409.75</v>
      </c>
      <c r="I9" s="305">
        <f>AVERAGE('Table - Initials'!I5:I8)</f>
        <v>16807</v>
      </c>
      <c r="J9" s="305">
        <f>AVERAGE('Table - Initials'!J5:J8)</f>
        <v>13220.5</v>
      </c>
      <c r="K9" s="305">
        <f>AVERAGE('Table - Initials'!K5:K8)</f>
        <v>11724.25</v>
      </c>
      <c r="L9" s="305">
        <f>AVERAGE('Table - Initials'!L5:L8)</f>
        <v>12213.25</v>
      </c>
      <c r="M9" s="305">
        <f>AVERAGE('Table - Initials'!M5:M8)</f>
        <v>9605.75</v>
      </c>
      <c r="N9" s="305">
        <f>AVERAGE('Table - Initials'!N5:N8)</f>
        <v>9313.75</v>
      </c>
      <c r="O9" s="305">
        <f>AVERAGE('Table - Initials'!O5:O8)</f>
        <v>7986.5</v>
      </c>
      <c r="P9" s="305">
        <f>AVERAGE('Table - Initials'!P5:P8)</f>
        <v>7807.5</v>
      </c>
      <c r="Q9" s="305">
        <f>AVERAGE('Table - Initials'!Q5:Q8)</f>
        <v>7337.25</v>
      </c>
      <c r="R9" s="305">
        <f>AVERAGE('Table - Initials'!R5:R8)</f>
        <v>6850.5</v>
      </c>
      <c r="S9" s="305">
        <f>AVERAGE('Table - Initials'!S5:S8)</f>
        <v>7763.25</v>
      </c>
      <c r="T9" s="305">
        <f>AVERAGE('Table - Initials'!T5:T8)</f>
        <v>7622.75</v>
      </c>
      <c r="U9" s="307">
        <v>43863</v>
      </c>
      <c r="V9" s="35"/>
      <c r="W9" s="29"/>
      <c r="X9" s="29"/>
      <c r="Y9" s="29"/>
      <c r="Z9" s="29"/>
    </row>
    <row r="10" spans="1:26" ht="13.5" customHeight="1" x14ac:dyDescent="0.25">
      <c r="A10" s="304">
        <v>6</v>
      </c>
      <c r="B10" s="305">
        <f>AVERAGE('Table - Initials'!B6:B9)</f>
        <v>13667.5</v>
      </c>
      <c r="C10" s="305">
        <f>AVERAGE('Table - Initials'!C6:C9)</f>
        <v>13029.25</v>
      </c>
      <c r="D10" s="305">
        <f>AVERAGE('Table - Initials'!D6:D9)</f>
        <v>10989.75</v>
      </c>
      <c r="E10" s="305">
        <f>AVERAGE('Table - Initials'!E6:E9)</f>
        <v>9885.5</v>
      </c>
      <c r="F10" s="305">
        <f>AVERAGE('Table - Initials'!F6:F9)</f>
        <v>8080.25</v>
      </c>
      <c r="G10" s="305">
        <f>AVERAGE('Table - Initials'!G6:G9)</f>
        <v>7967.5</v>
      </c>
      <c r="H10" s="305">
        <f>AVERAGE('Table - Initials'!H6:H9)</f>
        <v>10073.25</v>
      </c>
      <c r="I10" s="305">
        <f>AVERAGE('Table - Initials'!I6:I9)</f>
        <v>16328.25</v>
      </c>
      <c r="J10" s="305">
        <f>AVERAGE('Table - Initials'!J6:J9)</f>
        <v>12660</v>
      </c>
      <c r="K10" s="305">
        <f>AVERAGE('Table - Initials'!K6:K9)</f>
        <v>11148.75</v>
      </c>
      <c r="L10" s="305">
        <f>AVERAGE('Table - Initials'!L6:L9)</f>
        <v>11235.5</v>
      </c>
      <c r="M10" s="305">
        <f>AVERAGE('Table - Initials'!M6:M9)</f>
        <v>9241.5</v>
      </c>
      <c r="N10" s="305">
        <f>AVERAGE('Table - Initials'!N6:N9)</f>
        <v>9269.25</v>
      </c>
      <c r="O10" s="305">
        <f>AVERAGE('Table - Initials'!O6:O9)</f>
        <v>7942</v>
      </c>
      <c r="P10" s="305">
        <f>AVERAGE('Table - Initials'!P6:P9)</f>
        <v>7382.25</v>
      </c>
      <c r="Q10" s="305">
        <f>AVERAGE('Table - Initials'!Q6:Q9)</f>
        <v>7364.75</v>
      </c>
      <c r="R10" s="305">
        <f>AVERAGE('Table - Initials'!R6:R9)</f>
        <v>6625</v>
      </c>
      <c r="S10" s="305">
        <f>AVERAGE('Table - Initials'!S6:S9)</f>
        <v>9099.25</v>
      </c>
      <c r="T10" s="305">
        <f>AVERAGE('Table - Initials'!T6:T9)</f>
        <v>6930</v>
      </c>
      <c r="U10" s="307">
        <v>43870</v>
      </c>
    </row>
    <row r="11" spans="1:26" ht="13.5" customHeight="1" x14ac:dyDescent="0.25">
      <c r="A11" s="304">
        <v>7</v>
      </c>
      <c r="B11" s="305">
        <f>AVERAGE('Table - Initials'!B7:B10)</f>
        <v>13111.5</v>
      </c>
      <c r="C11" s="305">
        <f>AVERAGE('Table - Initials'!C7:C10)</f>
        <v>12435.75</v>
      </c>
      <c r="D11" s="305">
        <f>AVERAGE('Table - Initials'!D7:D10)</f>
        <v>10880.75</v>
      </c>
      <c r="E11" s="305">
        <f>AVERAGE('Table - Initials'!E7:E10)</f>
        <v>9260</v>
      </c>
      <c r="F11" s="305">
        <f>AVERAGE('Table - Initials'!F7:F10)</f>
        <v>7794.75</v>
      </c>
      <c r="G11" s="305">
        <f>AVERAGE('Table - Initials'!G7:G10)</f>
        <v>7543</v>
      </c>
      <c r="H11" s="305">
        <f>AVERAGE('Table - Initials'!H7:H10)</f>
        <v>9706.5</v>
      </c>
      <c r="I11" s="305">
        <f>AVERAGE('Table - Initials'!I7:I10)</f>
        <v>16683.75</v>
      </c>
      <c r="J11" s="305">
        <f>AVERAGE('Table - Initials'!J7:J10)</f>
        <v>12356.5</v>
      </c>
      <c r="K11" s="305">
        <f>AVERAGE('Table - Initials'!K7:K10)</f>
        <v>10822.25</v>
      </c>
      <c r="L11" s="305">
        <f>AVERAGE('Table - Initials'!L7:L10)</f>
        <v>9674.5</v>
      </c>
      <c r="M11" s="305">
        <f>AVERAGE('Table - Initials'!M7:M10)</f>
        <v>8921.5</v>
      </c>
      <c r="N11" s="305">
        <f>AVERAGE('Table - Initials'!N7:N10)</f>
        <v>9126.5</v>
      </c>
      <c r="O11" s="305">
        <f>AVERAGE('Table - Initials'!O7:O10)</f>
        <v>7666.75</v>
      </c>
      <c r="P11" s="305">
        <f>AVERAGE('Table - Initials'!P7:P10)</f>
        <v>7109</v>
      </c>
      <c r="Q11" s="305">
        <f>AVERAGE('Table - Initials'!Q7:Q10)</f>
        <v>6985.25</v>
      </c>
      <c r="R11" s="305">
        <f>AVERAGE('Table - Initials'!R7:R10)</f>
        <v>6367</v>
      </c>
      <c r="S11" s="305">
        <f>AVERAGE('Table - Initials'!S7:S10)</f>
        <v>9304.25</v>
      </c>
      <c r="T11" s="305">
        <f>AVERAGE('Table - Initials'!T7:T10)</f>
        <v>6324.75</v>
      </c>
      <c r="U11" s="307">
        <v>43877</v>
      </c>
    </row>
    <row r="12" spans="1:26" ht="13.5" customHeight="1" x14ac:dyDescent="0.25">
      <c r="A12" s="304">
        <v>8</v>
      </c>
      <c r="B12" s="305">
        <f>AVERAGE('Table - Initials'!B8:B11)</f>
        <v>12330</v>
      </c>
      <c r="C12" s="305">
        <f>AVERAGE('Table - Initials'!C8:C11)</f>
        <v>11851</v>
      </c>
      <c r="D12" s="305">
        <f>AVERAGE('Table - Initials'!D8:D11)</f>
        <v>10619</v>
      </c>
      <c r="E12" s="305">
        <f>AVERAGE('Table - Initials'!E8:E11)</f>
        <v>8715.25</v>
      </c>
      <c r="F12" s="305">
        <f>AVERAGE('Table - Initials'!F8:F11)</f>
        <v>7683.5</v>
      </c>
      <c r="G12" s="305">
        <f>AVERAGE('Table - Initials'!G8:G11)</f>
        <v>7600.75</v>
      </c>
      <c r="H12" s="305">
        <f>AVERAGE('Table - Initials'!H8:H11)</f>
        <v>8791.25</v>
      </c>
      <c r="I12" s="305">
        <f>AVERAGE('Table - Initials'!I8:I11)</f>
        <v>16423.75</v>
      </c>
      <c r="J12" s="305">
        <f>AVERAGE('Table - Initials'!J8:J11)</f>
        <v>12146.25</v>
      </c>
      <c r="K12" s="305">
        <f>AVERAGE('Table - Initials'!K8:K11)</f>
        <v>10894.25</v>
      </c>
      <c r="L12" s="305">
        <f>AVERAGE('Table - Initials'!L8:L11)</f>
        <v>9667.5</v>
      </c>
      <c r="M12" s="305">
        <f>AVERAGE('Table - Initials'!M8:M11)</f>
        <v>8734</v>
      </c>
      <c r="N12" s="305">
        <f>AVERAGE('Table - Initials'!N8:N11)</f>
        <v>8875.25</v>
      </c>
      <c r="O12" s="305">
        <f>AVERAGE('Table - Initials'!O8:O11)</f>
        <v>7369.5</v>
      </c>
      <c r="P12" s="305">
        <f>AVERAGE('Table - Initials'!P8:P11)</f>
        <v>6909</v>
      </c>
      <c r="Q12" s="305">
        <f>AVERAGE('Table - Initials'!Q8:Q11)</f>
        <v>6825.5</v>
      </c>
      <c r="R12" s="305">
        <f>AVERAGE('Table - Initials'!R8:R11)</f>
        <v>6408.5</v>
      </c>
      <c r="S12" s="305">
        <f>AVERAGE('Table - Initials'!S8:S11)</f>
        <v>9191.5</v>
      </c>
      <c r="T12" s="305">
        <f>AVERAGE('Table - Initials'!T8:T11)</f>
        <v>6114.75</v>
      </c>
      <c r="U12" s="307">
        <v>43884</v>
      </c>
    </row>
    <row r="13" spans="1:26" ht="13.5" customHeight="1" x14ac:dyDescent="0.25">
      <c r="A13" s="304">
        <v>9</v>
      </c>
      <c r="B13" s="305">
        <f>AVERAGE('Table - Initials'!B9:B12)</f>
        <v>12140</v>
      </c>
      <c r="C13" s="305">
        <f>AVERAGE('Table - Initials'!C9:C12)</f>
        <v>11416.25</v>
      </c>
      <c r="D13" s="305">
        <f>AVERAGE('Table - Initials'!D9:D12)</f>
        <v>10332</v>
      </c>
      <c r="E13" s="305">
        <f>AVERAGE('Table - Initials'!E9:E12)</f>
        <v>8501.5</v>
      </c>
      <c r="F13" s="305">
        <f>AVERAGE('Table - Initials'!F9:F12)</f>
        <v>7586.75</v>
      </c>
      <c r="G13" s="305">
        <f>AVERAGE('Table - Initials'!G9:G12)</f>
        <v>7536</v>
      </c>
      <c r="H13" s="305">
        <f>AVERAGE('Table - Initials'!H9:H12)</f>
        <v>8269</v>
      </c>
      <c r="I13" s="305">
        <f>AVERAGE('Table - Initials'!I9:I12)</f>
        <v>16048</v>
      </c>
      <c r="J13" s="305">
        <f>AVERAGE('Table - Initials'!J9:J12)</f>
        <v>11840</v>
      </c>
      <c r="K13" s="305">
        <f>AVERAGE('Table - Initials'!K9:K12)</f>
        <v>11095</v>
      </c>
      <c r="L13" s="305">
        <f>AVERAGE('Table - Initials'!L9:L12)</f>
        <v>9563.5</v>
      </c>
      <c r="M13" s="305">
        <f>AVERAGE('Table - Initials'!M9:M12)</f>
        <v>8508.5</v>
      </c>
      <c r="N13" s="305">
        <f>AVERAGE('Table - Initials'!N9:N12)</f>
        <v>8622.25</v>
      </c>
      <c r="O13" s="305">
        <f>AVERAGE('Table - Initials'!O9:O12)</f>
        <v>7091.25</v>
      </c>
      <c r="P13" s="305">
        <f>AVERAGE('Table - Initials'!P9:P12)</f>
        <v>6697.75</v>
      </c>
      <c r="Q13" s="305">
        <f>AVERAGE('Table - Initials'!Q9:Q12)</f>
        <v>6339.5</v>
      </c>
      <c r="R13" s="305">
        <f>AVERAGE('Table - Initials'!R9:R12)</f>
        <v>6143.75</v>
      </c>
      <c r="S13" s="305">
        <f>AVERAGE('Table - Initials'!S9:S12)</f>
        <v>8159.75</v>
      </c>
      <c r="T13" s="305">
        <f>AVERAGE('Table - Initials'!T9:T12)</f>
        <v>5986.25</v>
      </c>
      <c r="U13" s="307">
        <v>43891</v>
      </c>
    </row>
    <row r="14" spans="1:26" ht="13.5" customHeight="1" x14ac:dyDescent="0.25">
      <c r="A14" s="304">
        <v>10</v>
      </c>
      <c r="B14" s="305">
        <f>AVERAGE('Table - Initials'!B10:B13)</f>
        <v>12429.75</v>
      </c>
      <c r="C14" s="305">
        <f>AVERAGE('Table - Initials'!C10:C13)</f>
        <v>11625.25</v>
      </c>
      <c r="D14" s="305">
        <f>AVERAGE('Table - Initials'!D10:D13)</f>
        <v>10190</v>
      </c>
      <c r="E14" s="305">
        <f>AVERAGE('Table - Initials'!E10:E13)</f>
        <v>8277.5</v>
      </c>
      <c r="F14" s="305">
        <f>AVERAGE('Table - Initials'!F10:F13)</f>
        <v>7528.75</v>
      </c>
      <c r="G14" s="305">
        <f>AVERAGE('Table - Initials'!G10:G13)</f>
        <v>7377</v>
      </c>
      <c r="H14" s="305">
        <f>AVERAGE('Table - Initials'!H10:H13)</f>
        <v>8241.5</v>
      </c>
      <c r="I14" s="305">
        <f>AVERAGE('Table - Initials'!I10:I13)</f>
        <v>15630.25</v>
      </c>
      <c r="J14" s="305">
        <f>AVERAGE('Table - Initials'!J10:J13)</f>
        <v>11527.25</v>
      </c>
      <c r="K14" s="305">
        <f>AVERAGE('Table - Initials'!K10:K13)</f>
        <v>11007.25</v>
      </c>
      <c r="L14" s="305">
        <f>AVERAGE('Table - Initials'!L10:L13)</f>
        <v>9397.75</v>
      </c>
      <c r="M14" s="305">
        <f>AVERAGE('Table - Initials'!M10:M13)</f>
        <v>8490.5</v>
      </c>
      <c r="N14" s="305">
        <f>AVERAGE('Table - Initials'!N10:N13)</f>
        <v>8204.25</v>
      </c>
      <c r="O14" s="305">
        <f>AVERAGE('Table - Initials'!O10:O13)</f>
        <v>6653.75</v>
      </c>
      <c r="P14" s="305">
        <f>AVERAGE('Table - Initials'!P10:P13)</f>
        <v>6786.25</v>
      </c>
      <c r="Q14" s="305">
        <f>AVERAGE('Table - Initials'!Q10:Q13)</f>
        <v>5958.75</v>
      </c>
      <c r="R14" s="305">
        <f>AVERAGE('Table - Initials'!R10:R13)</f>
        <v>6010</v>
      </c>
      <c r="S14" s="305">
        <f>AVERAGE('Table - Initials'!S10:S13)</f>
        <v>6514.5</v>
      </c>
      <c r="T14" s="305">
        <f>AVERAGE('Table - Initials'!T10:T13)</f>
        <v>7974</v>
      </c>
      <c r="U14" s="307">
        <v>43898</v>
      </c>
    </row>
    <row r="15" spans="1:26" ht="13.5" customHeight="1" x14ac:dyDescent="0.25">
      <c r="A15" s="304">
        <v>11</v>
      </c>
      <c r="B15" s="305">
        <f>AVERAGE('Table - Initials'!B11:B14)</f>
        <v>12650.5</v>
      </c>
      <c r="C15" s="305">
        <f>AVERAGE('Table - Initials'!C11:C14)</f>
        <v>11519.25</v>
      </c>
      <c r="D15" s="305">
        <f>AVERAGE('Table - Initials'!D11:D14)</f>
        <v>9939.5</v>
      </c>
      <c r="E15" s="305">
        <f>AVERAGE('Table - Initials'!E11:E14)</f>
        <v>8136.5</v>
      </c>
      <c r="F15" s="305">
        <f>AVERAGE('Table - Initials'!F11:F14)</f>
        <v>7457.75</v>
      </c>
      <c r="G15" s="305">
        <f>AVERAGE('Table - Initials'!G11:G14)</f>
        <v>7251.5</v>
      </c>
      <c r="H15" s="305">
        <f>AVERAGE('Table - Initials'!H11:H14)</f>
        <v>8393</v>
      </c>
      <c r="I15" s="305">
        <f>AVERAGE('Table - Initials'!I11:I14)</f>
        <v>15240.25</v>
      </c>
      <c r="J15" s="305">
        <f>AVERAGE('Table - Initials'!J11:J14)</f>
        <v>11429.5</v>
      </c>
      <c r="K15" s="305">
        <f>AVERAGE('Table - Initials'!K11:K14)</f>
        <v>10804.75</v>
      </c>
      <c r="L15" s="305">
        <f>AVERAGE('Table - Initials'!L11:L14)</f>
        <v>9441</v>
      </c>
      <c r="M15" s="305">
        <f>AVERAGE('Table - Initials'!M11:M14)</f>
        <v>8581.5</v>
      </c>
      <c r="N15" s="305">
        <f>AVERAGE('Table - Initials'!N11:N14)</f>
        <v>8045.75</v>
      </c>
      <c r="O15" s="305">
        <f>AVERAGE('Table - Initials'!O11:O14)</f>
        <v>6720.5</v>
      </c>
      <c r="P15" s="305">
        <f>AVERAGE('Table - Initials'!P11:P14)</f>
        <v>6804</v>
      </c>
      <c r="Q15" s="305">
        <f>AVERAGE('Table - Initials'!Q11:Q14)</f>
        <v>6079.25</v>
      </c>
      <c r="R15" s="305">
        <f>AVERAGE('Table - Initials'!R11:R14)</f>
        <v>5902</v>
      </c>
      <c r="S15" s="305">
        <f>AVERAGE('Table - Initials'!S11:S14)</f>
        <v>6039.75</v>
      </c>
      <c r="T15" s="348">
        <f>AVERAGE('Table - Initials'!T11:T14)</f>
        <v>38837.75</v>
      </c>
      <c r="U15" s="307">
        <v>43905</v>
      </c>
    </row>
    <row r="16" spans="1:26" ht="13.5" customHeight="1" x14ac:dyDescent="0.25">
      <c r="A16" s="308">
        <v>12</v>
      </c>
      <c r="B16" s="305">
        <f>AVERAGE('Table - Initials'!B12:B15)</f>
        <v>12486.5</v>
      </c>
      <c r="C16" s="305">
        <f>AVERAGE('Table - Initials'!C12:C15)</f>
        <v>11343.5</v>
      </c>
      <c r="D16" s="305">
        <f>AVERAGE('Table - Initials'!D12:D15)</f>
        <v>9626</v>
      </c>
      <c r="E16" s="305">
        <f>AVERAGE('Table - Initials'!E12:E15)</f>
        <v>8098.5</v>
      </c>
      <c r="F16" s="305">
        <f>AVERAGE('Table - Initials'!F12:F15)</f>
        <v>7161</v>
      </c>
      <c r="G16" s="305">
        <f>AVERAGE('Table - Initials'!G12:G15)</f>
        <v>7004.5</v>
      </c>
      <c r="H16" s="305">
        <f>AVERAGE('Table - Initials'!H12:H15)</f>
        <v>8376.75</v>
      </c>
      <c r="I16" s="305">
        <f>AVERAGE('Table - Initials'!I12:I15)</f>
        <v>14983.25</v>
      </c>
      <c r="J16" s="305">
        <f>AVERAGE('Table - Initials'!J12:J15)</f>
        <v>11227.5</v>
      </c>
      <c r="K16" s="305">
        <f>AVERAGE('Table - Initials'!K12:K15)</f>
        <v>10389.5</v>
      </c>
      <c r="L16" s="305">
        <f>AVERAGE('Table - Initials'!L12:L15)</f>
        <v>9266.5</v>
      </c>
      <c r="M16" s="305">
        <f>AVERAGE('Table - Initials'!M12:M15)</f>
        <v>8492.25</v>
      </c>
      <c r="N16" s="305">
        <f>AVERAGE('Table - Initials'!N12:N15)</f>
        <v>7915.5</v>
      </c>
      <c r="O16" s="305">
        <f>AVERAGE('Table - Initials'!O12:O15)</f>
        <v>6667.75</v>
      </c>
      <c r="P16" s="305">
        <f>AVERAGE('Table - Initials'!P12:P15)</f>
        <v>6761.5</v>
      </c>
      <c r="Q16" s="305">
        <f>AVERAGE('Table - Initials'!Q12:Q15)</f>
        <v>6088</v>
      </c>
      <c r="R16" s="305">
        <f>AVERAGE('Table - Initials'!R12:R15)</f>
        <v>5468</v>
      </c>
      <c r="S16" s="305">
        <f>AVERAGE('Table - Initials'!S12:S15)</f>
        <v>5866.25</v>
      </c>
      <c r="T16" s="305">
        <f>AVERAGE('Table - Initials'!T12:T15)</f>
        <v>82909.75</v>
      </c>
      <c r="U16" s="307">
        <v>43912</v>
      </c>
    </row>
    <row r="17" spans="1:23" ht="13.5" customHeight="1" x14ac:dyDescent="0.25">
      <c r="A17" s="304">
        <v>13</v>
      </c>
      <c r="B17" s="305">
        <f>AVERAGE('Table - Initials'!B13:B16)</f>
        <v>12472.25</v>
      </c>
      <c r="C17" s="305">
        <f>AVERAGE('Table - Initials'!C13:C16)</f>
        <v>11510.75</v>
      </c>
      <c r="D17" s="305">
        <f>AVERAGE('Table - Initials'!D13:D16)</f>
        <v>9528.5</v>
      </c>
      <c r="E17" s="305">
        <f>AVERAGE('Table - Initials'!E13:E16)</f>
        <v>8206.75</v>
      </c>
      <c r="F17" s="305">
        <f>AVERAGE('Table - Initials'!F13:F16)</f>
        <v>7517</v>
      </c>
      <c r="G17" s="305">
        <f>AVERAGE('Table - Initials'!G13:G16)</f>
        <v>7534.25</v>
      </c>
      <c r="H17" s="305">
        <f>AVERAGE('Table - Initials'!H13:H16)</f>
        <v>8740.75</v>
      </c>
      <c r="I17" s="305">
        <f>AVERAGE('Table - Initials'!I13:I16)</f>
        <v>15025</v>
      </c>
      <c r="J17" s="305">
        <f>AVERAGE('Table - Initials'!J13:J16)</f>
        <v>11465</v>
      </c>
      <c r="K17" s="305">
        <f>AVERAGE('Table - Initials'!K13:K16)</f>
        <v>9920</v>
      </c>
      <c r="L17" s="305">
        <f>AVERAGE('Table - Initials'!L13:L16)</f>
        <v>10754.5</v>
      </c>
      <c r="M17" s="305">
        <f>AVERAGE('Table - Initials'!M13:M16)</f>
        <v>8724.75</v>
      </c>
      <c r="N17" s="305">
        <f>AVERAGE('Table - Initials'!N13:N16)</f>
        <v>7800.5</v>
      </c>
      <c r="O17" s="305">
        <f>AVERAGE('Table - Initials'!O13:O16)</f>
        <v>6698.25</v>
      </c>
      <c r="P17" s="305">
        <f>AVERAGE('Table - Initials'!P13:P16)</f>
        <v>6724.25</v>
      </c>
      <c r="Q17" s="305">
        <f>AVERAGE('Table - Initials'!Q13:Q16)</f>
        <v>6334</v>
      </c>
      <c r="R17" s="305">
        <f>AVERAGE('Table - Initials'!R13:R16)</f>
        <v>5655.25</v>
      </c>
      <c r="S17" s="305">
        <f>AVERAGE('Table - Initials'!S13:S16)</f>
        <v>5681</v>
      </c>
      <c r="T17" s="305">
        <f>AVERAGE('Table - Initials'!T13:T16)</f>
        <v>123788.5</v>
      </c>
      <c r="U17" s="307">
        <v>43919</v>
      </c>
    </row>
    <row r="18" spans="1:23" ht="13.5" customHeight="1" x14ac:dyDescent="0.25">
      <c r="A18" s="304">
        <v>14</v>
      </c>
      <c r="B18" s="305">
        <f>AVERAGE('Table - Initials'!B14:B17)</f>
        <v>12664</v>
      </c>
      <c r="C18" s="305">
        <f>AVERAGE('Table - Initials'!C14:C17)</f>
        <v>11922.25</v>
      </c>
      <c r="D18" s="305">
        <f>AVERAGE('Table - Initials'!D14:D17)</f>
        <v>10233.75</v>
      </c>
      <c r="E18" s="305">
        <f>AVERAGE('Table - Initials'!E14:E17)</f>
        <v>8839.5</v>
      </c>
      <c r="F18" s="305">
        <f>AVERAGE('Table - Initials'!F14:F17)</f>
        <v>7659</v>
      </c>
      <c r="G18" s="305">
        <f>AVERAGE('Table - Initials'!G14:G17)</f>
        <v>7695.25</v>
      </c>
      <c r="H18" s="305">
        <f>AVERAGE('Table - Initials'!H14:H17)</f>
        <v>8902</v>
      </c>
      <c r="I18" s="305">
        <f>AVERAGE('Table - Initials'!I14:I17)</f>
        <v>15314.25</v>
      </c>
      <c r="J18" s="305">
        <f>AVERAGE('Table - Initials'!J14:J17)</f>
        <v>11981.75</v>
      </c>
      <c r="K18" s="305">
        <f>AVERAGE('Table - Initials'!K14:K17)</f>
        <v>10470</v>
      </c>
      <c r="L18" s="305">
        <f>AVERAGE('Table - Initials'!L14:L17)</f>
        <v>10883.5</v>
      </c>
      <c r="M18" s="305">
        <f>AVERAGE('Table - Initials'!M14:M17)</f>
        <v>9084.5</v>
      </c>
      <c r="N18" s="305">
        <f>AVERAGE('Table - Initials'!N14:N17)</f>
        <v>8010.75</v>
      </c>
      <c r="O18" s="305">
        <f>AVERAGE('Table - Initials'!O14:O17)</f>
        <v>7169</v>
      </c>
      <c r="P18" s="305">
        <f>AVERAGE('Table - Initials'!P14:P17)</f>
        <v>6897</v>
      </c>
      <c r="Q18" s="305">
        <f>AVERAGE('Table - Initials'!Q14:Q17)</f>
        <v>6372.5</v>
      </c>
      <c r="R18" s="305">
        <f>AVERAGE('Table - Initials'!R14:R17)</f>
        <v>5824</v>
      </c>
      <c r="S18" s="305">
        <f>AVERAGE('Table - Initials'!S14:S17)</f>
        <v>5971.75</v>
      </c>
      <c r="T18" s="305">
        <f>AVERAGE('Table - Initials'!T14:T17)</f>
        <v>156060.25</v>
      </c>
      <c r="U18" s="307">
        <v>43926</v>
      </c>
    </row>
    <row r="19" spans="1:23" ht="13.5" customHeight="1" x14ac:dyDescent="0.25">
      <c r="A19" s="304">
        <v>15</v>
      </c>
      <c r="B19" s="305">
        <f>AVERAGE('Table - Initials'!B15:B18)</f>
        <v>12593.5</v>
      </c>
      <c r="C19" s="305">
        <f>AVERAGE('Table - Initials'!C15:C18)</f>
        <v>12171.25</v>
      </c>
      <c r="D19" s="305">
        <f>AVERAGE('Table - Initials'!D15:D18)</f>
        <v>10476.25</v>
      </c>
      <c r="E19" s="305">
        <f>AVERAGE('Table - Initials'!E15:E18)</f>
        <v>9058.75</v>
      </c>
      <c r="F19" s="305">
        <f>AVERAGE('Table - Initials'!F15:F18)</f>
        <v>7705.5</v>
      </c>
      <c r="G19" s="305">
        <f>AVERAGE('Table - Initials'!G15:G18)</f>
        <v>7738.75</v>
      </c>
      <c r="H19" s="305">
        <f>AVERAGE('Table - Initials'!H15:H18)</f>
        <v>9063.5</v>
      </c>
      <c r="I19" s="305">
        <f>AVERAGE('Table - Initials'!I15:I18)</f>
        <v>15063.25</v>
      </c>
      <c r="J19" s="305">
        <f>AVERAGE('Table - Initials'!J15:J18)</f>
        <v>11958</v>
      </c>
      <c r="K19" s="305">
        <f>AVERAGE('Table - Initials'!K15:K18)</f>
        <v>10693.75</v>
      </c>
      <c r="L19" s="305">
        <f>AVERAGE('Table - Initials'!L15:L18)</f>
        <v>10803.25</v>
      </c>
      <c r="M19" s="305">
        <f>AVERAGE('Table - Initials'!M15:M18)</f>
        <v>9318</v>
      </c>
      <c r="N19" s="305">
        <f>AVERAGE('Table - Initials'!N15:N18)</f>
        <v>8173.25</v>
      </c>
      <c r="O19" s="305">
        <f>AVERAGE('Table - Initials'!O15:O18)</f>
        <v>7199.75</v>
      </c>
      <c r="P19" s="305">
        <f>AVERAGE('Table - Initials'!P15:P18)</f>
        <v>6957.75</v>
      </c>
      <c r="Q19" s="305">
        <f>AVERAGE('Table - Initials'!Q15:Q18)</f>
        <v>6327.5</v>
      </c>
      <c r="R19" s="305">
        <f>AVERAGE('Table - Initials'!R15:R18)</f>
        <v>5849.5</v>
      </c>
      <c r="S19" s="305">
        <f>AVERAGE('Table - Initials'!S15:S18)</f>
        <v>6064.25</v>
      </c>
      <c r="T19" s="305">
        <f>AVERAGE('Table - Initials'!T15:T18)</f>
        <v>144428.5</v>
      </c>
      <c r="U19" s="307">
        <v>43933</v>
      </c>
    </row>
    <row r="20" spans="1:23" ht="13.5" customHeight="1" x14ac:dyDescent="0.25">
      <c r="A20" s="304">
        <v>16</v>
      </c>
      <c r="B20" s="305">
        <f>AVERAGE('Table - Initials'!B16:B19)</f>
        <v>12333.75</v>
      </c>
      <c r="C20" s="305">
        <f>AVERAGE('Table - Initials'!C16:C19)</f>
        <v>12114.25</v>
      </c>
      <c r="D20" s="305">
        <f>AVERAGE('Table - Initials'!D16:D19)</f>
        <v>10308.75</v>
      </c>
      <c r="E20" s="305">
        <f>AVERAGE('Table - Initials'!E16:E19)</f>
        <v>9154.5</v>
      </c>
      <c r="F20" s="305">
        <f>AVERAGE('Table - Initials'!F16:F19)</f>
        <v>7711.25</v>
      </c>
      <c r="G20" s="305">
        <f>AVERAGE('Table - Initials'!G16:G19)</f>
        <v>7711.75</v>
      </c>
      <c r="H20" s="305">
        <f>AVERAGE('Table - Initials'!H16:H19)</f>
        <v>9092.25</v>
      </c>
      <c r="I20" s="305">
        <f>AVERAGE('Table - Initials'!I16:I19)</f>
        <v>14582</v>
      </c>
      <c r="J20" s="305">
        <f>AVERAGE('Table - Initials'!J16:J19)</f>
        <v>11873.5</v>
      </c>
      <c r="K20" s="305">
        <f>AVERAGE('Table - Initials'!K16:K19)</f>
        <v>10806.75</v>
      </c>
      <c r="L20" s="305">
        <f>AVERAGE('Table - Initials'!L16:L19)</f>
        <v>10716</v>
      </c>
      <c r="M20" s="305">
        <f>AVERAGE('Table - Initials'!M16:M19)</f>
        <v>9138.5</v>
      </c>
      <c r="N20" s="305">
        <f>AVERAGE('Table - Initials'!N16:N19)</f>
        <v>8406.5</v>
      </c>
      <c r="O20" s="305">
        <f>AVERAGE('Table - Initials'!O16:O19)</f>
        <v>7149</v>
      </c>
      <c r="P20" s="305">
        <f>AVERAGE('Table - Initials'!P16:P19)</f>
        <v>6884</v>
      </c>
      <c r="Q20" s="305">
        <f>AVERAGE('Table - Initials'!Q16:Q19)</f>
        <v>6249.25</v>
      </c>
      <c r="R20" s="305">
        <f>AVERAGE('Table - Initials'!R16:R19)</f>
        <v>5805.5</v>
      </c>
      <c r="S20" s="305">
        <f>AVERAGE('Table - Initials'!S16:S19)</f>
        <v>6031.25</v>
      </c>
      <c r="T20" s="305">
        <f>AVERAGE('Table - Initials'!T16:T19)</f>
        <v>133335.75</v>
      </c>
      <c r="U20" s="307">
        <v>43940</v>
      </c>
      <c r="W20" s="38"/>
    </row>
    <row r="21" spans="1:23" ht="13.5" customHeight="1" x14ac:dyDescent="0.25">
      <c r="A21" s="304">
        <v>17</v>
      </c>
      <c r="B21" s="305">
        <f>AVERAGE('Table - Initials'!B17:B20)</f>
        <v>12045</v>
      </c>
      <c r="C21" s="305">
        <f>AVERAGE('Table - Initials'!C17:C20)</f>
        <v>11880.5</v>
      </c>
      <c r="D21" s="305">
        <f>AVERAGE('Table - Initials'!D17:D20)</f>
        <v>9963</v>
      </c>
      <c r="E21" s="305">
        <f>AVERAGE('Table - Initials'!E17:E20)</f>
        <v>8731</v>
      </c>
      <c r="F21" s="305">
        <f>AVERAGE('Table - Initials'!F17:F20)</f>
        <v>7102.25</v>
      </c>
      <c r="G21" s="305">
        <f>AVERAGE('Table - Initials'!G17:G20)</f>
        <v>7015.25</v>
      </c>
      <c r="H21" s="305">
        <f>AVERAGE('Table - Initials'!H17:H20)</f>
        <v>8662.25</v>
      </c>
      <c r="I21" s="305">
        <f>AVERAGE('Table - Initials'!I17:I20)</f>
        <v>13833.5</v>
      </c>
      <c r="J21" s="305">
        <f>AVERAGE('Table - Initials'!J17:J20)</f>
        <v>11445</v>
      </c>
      <c r="K21" s="305">
        <f>AVERAGE('Table - Initials'!K17:K20)</f>
        <v>10739.5</v>
      </c>
      <c r="L21" s="305">
        <f>AVERAGE('Table - Initials'!L17:L20)</f>
        <v>9354</v>
      </c>
      <c r="M21" s="305">
        <f>AVERAGE('Table - Initials'!M17:M20)</f>
        <v>8849.25</v>
      </c>
      <c r="N21" s="305">
        <f>AVERAGE('Table - Initials'!N17:N20)</f>
        <v>8213.75</v>
      </c>
      <c r="O21" s="305">
        <f>AVERAGE('Table - Initials'!O17:O20)</f>
        <v>6902.25</v>
      </c>
      <c r="P21" s="305">
        <f>AVERAGE('Table - Initials'!P17:P20)</f>
        <v>6778.25</v>
      </c>
      <c r="Q21" s="305">
        <f>AVERAGE('Table - Initials'!Q17:Q20)</f>
        <v>5875</v>
      </c>
      <c r="R21" s="305">
        <f>AVERAGE('Table - Initials'!R17:R20)</f>
        <v>5455.75</v>
      </c>
      <c r="S21" s="305">
        <f>AVERAGE('Table - Initials'!S17:S20)</f>
        <v>5775.25</v>
      </c>
      <c r="T21" s="305">
        <f>AVERAGE('Table - Initials'!T17:T20)</f>
        <v>116010.5</v>
      </c>
      <c r="U21" s="307">
        <v>43947</v>
      </c>
      <c r="W21" s="38"/>
    </row>
    <row r="22" spans="1:23" ht="13.5" customHeight="1" x14ac:dyDescent="0.25">
      <c r="A22" s="304">
        <v>18</v>
      </c>
      <c r="B22" s="305">
        <f>AVERAGE('Table - Initials'!B18:B21)</f>
        <v>11426.75</v>
      </c>
      <c r="C22" s="305">
        <f>AVERAGE('Table - Initials'!C18:C21)</f>
        <v>11046.5</v>
      </c>
      <c r="D22" s="305">
        <f>AVERAGE('Table - Initials'!D18:D21)</f>
        <v>9094.75</v>
      </c>
      <c r="E22" s="305">
        <f>AVERAGE('Table - Initials'!E18:E21)</f>
        <v>7996</v>
      </c>
      <c r="F22" s="305">
        <f>AVERAGE('Table - Initials'!F18:F21)</f>
        <v>6853.75</v>
      </c>
      <c r="G22" s="305">
        <f>AVERAGE('Table - Initials'!G18:G21)</f>
        <v>6748.5</v>
      </c>
      <c r="H22" s="305">
        <f>AVERAGE('Table - Initials'!H18:H21)</f>
        <v>8400.25</v>
      </c>
      <c r="I22" s="305">
        <f>AVERAGE('Table - Initials'!I18:I21)</f>
        <v>13170.5</v>
      </c>
      <c r="J22" s="305">
        <f>AVERAGE('Table - Initials'!J18:J21)</f>
        <v>11036</v>
      </c>
      <c r="K22" s="305">
        <f>AVERAGE('Table - Initials'!K18:K21)</f>
        <v>10289.25</v>
      </c>
      <c r="L22" s="305">
        <f>AVERAGE('Table - Initials'!L18:L21)</f>
        <v>9093.25</v>
      </c>
      <c r="M22" s="305">
        <f>AVERAGE('Table - Initials'!M18:M21)</f>
        <v>8369</v>
      </c>
      <c r="N22" s="305">
        <f>AVERAGE('Table - Initials'!N18:N21)</f>
        <v>7874.75</v>
      </c>
      <c r="O22" s="305">
        <f>AVERAGE('Table - Initials'!O18:O21)</f>
        <v>6477.25</v>
      </c>
      <c r="P22" s="305">
        <f>AVERAGE('Table - Initials'!P18:P21)</f>
        <v>6395.25</v>
      </c>
      <c r="Q22" s="305">
        <f>AVERAGE('Table - Initials'!Q18:Q21)</f>
        <v>5732.25</v>
      </c>
      <c r="R22" s="305">
        <f>AVERAGE('Table - Initials'!R18:R21)</f>
        <v>5283.5</v>
      </c>
      <c r="S22" s="305">
        <f>AVERAGE('Table - Initials'!S18:S21)</f>
        <v>5322.25</v>
      </c>
      <c r="T22" s="305">
        <f>AVERAGE('Table - Initials'!T18:T21)</f>
        <v>107556.5</v>
      </c>
      <c r="U22" s="307">
        <v>43954</v>
      </c>
    </row>
    <row r="23" spans="1:23" ht="13.5" customHeight="1" x14ac:dyDescent="0.25">
      <c r="A23" s="304">
        <v>19</v>
      </c>
      <c r="B23" s="305">
        <f>AVERAGE('Table - Initials'!B19:B22)</f>
        <v>10969</v>
      </c>
      <c r="C23" s="305">
        <f>AVERAGE('Table - Initials'!C19:C22)</f>
        <v>10618</v>
      </c>
      <c r="D23" s="305">
        <f>AVERAGE('Table - Initials'!D19:D22)</f>
        <v>8714.25</v>
      </c>
      <c r="E23" s="305">
        <f>AVERAGE('Table - Initials'!E19:E22)</f>
        <v>7742</v>
      </c>
      <c r="F23" s="305">
        <f>AVERAGE('Table - Initials'!F19:F22)</f>
        <v>6563.25</v>
      </c>
      <c r="G23" s="305">
        <f>AVERAGE('Table - Initials'!G19:G22)</f>
        <v>6571</v>
      </c>
      <c r="H23" s="305">
        <f>AVERAGE('Table - Initials'!H19:H22)</f>
        <v>8126</v>
      </c>
      <c r="I23" s="305">
        <f>AVERAGE('Table - Initials'!I19:I22)</f>
        <v>13297.75</v>
      </c>
      <c r="J23" s="305">
        <f>AVERAGE('Table - Initials'!J19:J22)</f>
        <v>10845</v>
      </c>
      <c r="K23" s="305">
        <f>AVERAGE('Table - Initials'!K19:K22)</f>
        <v>10069.5</v>
      </c>
      <c r="L23" s="305">
        <f>AVERAGE('Table - Initials'!L19:L22)</f>
        <v>8767.75</v>
      </c>
      <c r="M23" s="305">
        <f>AVERAGE('Table - Initials'!M19:M22)</f>
        <v>7905.75</v>
      </c>
      <c r="N23" s="305">
        <f>AVERAGE('Table - Initials'!N19:N22)</f>
        <v>7702.75</v>
      </c>
      <c r="O23" s="305">
        <f>AVERAGE('Table - Initials'!O19:O22)</f>
        <v>6382.5</v>
      </c>
      <c r="P23" s="305">
        <f>AVERAGE('Table - Initials'!P19:P22)</f>
        <v>6164.25</v>
      </c>
      <c r="Q23" s="305">
        <f>AVERAGE('Table - Initials'!Q19:Q22)</f>
        <v>5616.25</v>
      </c>
      <c r="R23" s="305">
        <f>AVERAGE('Table - Initials'!R19:R22)</f>
        <v>5135.5</v>
      </c>
      <c r="S23" s="305">
        <f>AVERAGE('Table - Initials'!S19:S22)</f>
        <v>5259.75</v>
      </c>
      <c r="T23" s="305">
        <f>AVERAGE('Table - Initials'!T19:T22)</f>
        <v>121631</v>
      </c>
      <c r="U23" s="307">
        <v>43961</v>
      </c>
    </row>
    <row r="24" spans="1:23" ht="13.5" customHeight="1" x14ac:dyDescent="0.25">
      <c r="A24" s="304">
        <v>20</v>
      </c>
      <c r="B24" s="305">
        <f>AVERAGE('Table - Initials'!B20:B23)</f>
        <v>10551.75</v>
      </c>
      <c r="C24" s="305">
        <f>AVERAGE('Table - Initials'!C20:C23)</f>
        <v>10537</v>
      </c>
      <c r="D24" s="305">
        <f>AVERAGE('Table - Initials'!D20:D23)</f>
        <v>8572</v>
      </c>
      <c r="E24" s="305">
        <f>AVERAGE('Table - Initials'!E20:E23)</f>
        <v>7640.75</v>
      </c>
      <c r="F24" s="305">
        <f>AVERAGE('Table - Initials'!F20:F23)</f>
        <v>6574.75</v>
      </c>
      <c r="G24" s="305">
        <f>AVERAGE('Table - Initials'!G20:G23)</f>
        <v>6490.75</v>
      </c>
      <c r="H24" s="305">
        <f>AVERAGE('Table - Initials'!H20:H23)</f>
        <v>8024.75</v>
      </c>
      <c r="I24" s="305">
        <f>AVERAGE('Table - Initials'!I20:I23)</f>
        <v>13064.5</v>
      </c>
      <c r="J24" s="305">
        <f>AVERAGE('Table - Initials'!J20:J23)</f>
        <v>10751.75</v>
      </c>
      <c r="K24" s="305">
        <f>AVERAGE('Table - Initials'!K20:K23)</f>
        <v>9860</v>
      </c>
      <c r="L24" s="305">
        <f>AVERAGE('Table - Initials'!L20:L23)</f>
        <v>8713.75</v>
      </c>
      <c r="M24" s="305">
        <f>AVERAGE('Table - Initials'!M20:M23)</f>
        <v>7831</v>
      </c>
      <c r="N24" s="305">
        <f>AVERAGE('Table - Initials'!N20:N23)</f>
        <v>7179</v>
      </c>
      <c r="O24" s="305">
        <f>AVERAGE('Table - Initials'!O20:O23)</f>
        <v>6339.5</v>
      </c>
      <c r="P24" s="305">
        <f>AVERAGE('Table - Initials'!P20:P23)</f>
        <v>6094.5</v>
      </c>
      <c r="Q24" s="305">
        <f>AVERAGE('Table - Initials'!Q20:Q23)</f>
        <v>5476.25</v>
      </c>
      <c r="R24" s="305">
        <f>AVERAGE('Table - Initials'!R20:R23)</f>
        <v>5135.25</v>
      </c>
      <c r="S24" s="305">
        <f>AVERAGE('Table - Initials'!S20:S23)</f>
        <v>5301.75</v>
      </c>
      <c r="T24" s="305">
        <f>AVERAGE('Table - Initials'!T20:T23)</f>
        <v>99341.25</v>
      </c>
      <c r="U24" s="307">
        <v>43968</v>
      </c>
    </row>
    <row r="25" spans="1:23" ht="13.5" customHeight="1" x14ac:dyDescent="0.25">
      <c r="A25" s="304">
        <v>21</v>
      </c>
      <c r="B25" s="305">
        <f>AVERAGE('Table - Initials'!B21:B24)</f>
        <v>10413</v>
      </c>
      <c r="C25" s="305">
        <f>AVERAGE('Table - Initials'!C21:C24)</f>
        <v>10202.25</v>
      </c>
      <c r="D25" s="305">
        <f>AVERAGE('Table - Initials'!D21:D24)</f>
        <v>8580.25</v>
      </c>
      <c r="E25" s="305">
        <f>AVERAGE('Table - Initials'!E21:E24)</f>
        <v>7715.75</v>
      </c>
      <c r="F25" s="305">
        <f>AVERAGE('Table - Initials'!F21:F24)</f>
        <v>6518.25</v>
      </c>
      <c r="G25" s="305">
        <f>AVERAGE('Table - Initials'!G21:G24)</f>
        <v>6155.25</v>
      </c>
      <c r="H25" s="305">
        <f>AVERAGE('Table - Initials'!H21:H24)</f>
        <v>7690.5</v>
      </c>
      <c r="I25" s="305">
        <f>AVERAGE('Table - Initials'!I21:I24)</f>
        <v>12725.25</v>
      </c>
      <c r="J25" s="305">
        <f>AVERAGE('Table - Initials'!J21:J24)</f>
        <v>10721</v>
      </c>
      <c r="K25" s="305">
        <f>AVERAGE('Table - Initials'!K21:K24)</f>
        <v>9895.5</v>
      </c>
      <c r="L25" s="305">
        <f>AVERAGE('Table - Initials'!L21:L24)</f>
        <v>8444</v>
      </c>
      <c r="M25" s="305">
        <f>AVERAGE('Table - Initials'!M21:M24)</f>
        <v>7692.75</v>
      </c>
      <c r="N25" s="305">
        <f>AVERAGE('Table - Initials'!N21:N24)</f>
        <v>6935.25</v>
      </c>
      <c r="O25" s="305">
        <f>AVERAGE('Table - Initials'!O21:O24)</f>
        <v>6127.25</v>
      </c>
      <c r="P25" s="305">
        <f>AVERAGE('Table - Initials'!P21:P24)</f>
        <v>6009.5</v>
      </c>
      <c r="Q25" s="305">
        <f>AVERAGE('Table - Initials'!Q21:Q24)</f>
        <v>5292</v>
      </c>
      <c r="R25" s="305">
        <f>AVERAGE('Table - Initials'!R21:R24)</f>
        <v>5038.75</v>
      </c>
      <c r="S25" s="305">
        <f>AVERAGE('Table - Initials'!S21:S24)</f>
        <v>5215</v>
      </c>
      <c r="T25" s="305">
        <f>AVERAGE('Table - Initials'!T21:T24)</f>
        <v>98867.666666666672</v>
      </c>
      <c r="U25" s="307">
        <v>43975</v>
      </c>
    </row>
    <row r="26" spans="1:23" ht="13.5" customHeight="1" x14ac:dyDescent="0.25">
      <c r="A26" s="304">
        <v>22</v>
      </c>
      <c r="B26" s="305">
        <f>AVERAGE('Table - Initials'!B22:B25)</f>
        <v>10354</v>
      </c>
      <c r="C26" s="305">
        <f>AVERAGE('Table - Initials'!C22:C25)</f>
        <v>10344.25</v>
      </c>
      <c r="D26" s="305">
        <f>AVERAGE('Table - Initials'!D22:D25)</f>
        <v>8614.75</v>
      </c>
      <c r="E26" s="305">
        <f>AVERAGE('Table - Initials'!E22:E25)</f>
        <v>7612</v>
      </c>
      <c r="F26" s="305">
        <f>AVERAGE('Table - Initials'!F22:F25)</f>
        <v>6480.25</v>
      </c>
      <c r="G26" s="305">
        <f>AVERAGE('Table - Initials'!G22:G25)</f>
        <v>6161.25</v>
      </c>
      <c r="H26" s="305">
        <f>AVERAGE('Table - Initials'!H22:H25)</f>
        <v>7701.75</v>
      </c>
      <c r="I26" s="305">
        <f>AVERAGE('Table - Initials'!I22:I25)</f>
        <v>12846.5</v>
      </c>
      <c r="J26" s="305">
        <f>AVERAGE('Table - Initials'!J22:J25)</f>
        <v>10421.75</v>
      </c>
      <c r="K26" s="305">
        <f>AVERAGE('Table - Initials'!K22:K25)</f>
        <v>9549</v>
      </c>
      <c r="L26" s="305">
        <f>AVERAGE('Table - Initials'!L22:L25)</f>
        <v>8605.5</v>
      </c>
      <c r="M26" s="305">
        <f>AVERAGE('Table - Initials'!M22:M25)</f>
        <v>7633.5</v>
      </c>
      <c r="N26" s="305">
        <f>AVERAGE('Table - Initials'!N22:N25)</f>
        <v>6766.75</v>
      </c>
      <c r="O26" s="305">
        <f>AVERAGE('Table - Initials'!O22:O25)</f>
        <v>5942.75</v>
      </c>
      <c r="P26" s="305">
        <f>AVERAGE('Table - Initials'!P22:P25)</f>
        <v>5791</v>
      </c>
      <c r="Q26" s="305">
        <f>AVERAGE('Table - Initials'!Q22:Q25)</f>
        <v>5286.75</v>
      </c>
      <c r="R26" s="305">
        <f>AVERAGE('Table - Initials'!R22:R25)</f>
        <v>5077.75</v>
      </c>
      <c r="S26" s="305">
        <f>AVERAGE('Table - Initials'!S22:S25)</f>
        <v>5284</v>
      </c>
      <c r="T26" s="305"/>
      <c r="U26" s="307">
        <v>43982</v>
      </c>
    </row>
    <row r="27" spans="1:23" ht="13.5" customHeight="1" x14ac:dyDescent="0.25">
      <c r="A27" s="304">
        <v>23</v>
      </c>
      <c r="B27" s="305">
        <f>AVERAGE('Table - Initials'!B23:B26)</f>
        <v>10210.75</v>
      </c>
      <c r="C27" s="305">
        <f>AVERAGE('Table - Initials'!C23:C26)</f>
        <v>10198.25</v>
      </c>
      <c r="D27" s="305">
        <f>AVERAGE('Table - Initials'!D23:D26)</f>
        <v>8655.75</v>
      </c>
      <c r="E27" s="305">
        <f>AVERAGE('Table - Initials'!E23:E26)</f>
        <v>7655.25</v>
      </c>
      <c r="F27" s="305">
        <f>AVERAGE('Table - Initials'!F23:F26)</f>
        <v>6570.75</v>
      </c>
      <c r="G27" s="305">
        <f>AVERAGE('Table - Initials'!G23:G26)</f>
        <v>6069.75</v>
      </c>
      <c r="H27" s="305">
        <f>AVERAGE('Table - Initials'!H23:H26)</f>
        <v>7787.5</v>
      </c>
      <c r="I27" s="305">
        <f>AVERAGE('Table - Initials'!I23:I26)</f>
        <v>12415.75</v>
      </c>
      <c r="J27" s="305">
        <f>AVERAGE('Table - Initials'!J23:J26)</f>
        <v>10766</v>
      </c>
      <c r="K27" s="305">
        <f>AVERAGE('Table - Initials'!K23:K26)</f>
        <v>9708.25</v>
      </c>
      <c r="L27" s="305">
        <f>AVERAGE('Table - Initials'!L23:L26)</f>
        <v>8657.5</v>
      </c>
      <c r="M27" s="305">
        <f>AVERAGE('Table - Initials'!M23:M26)</f>
        <v>7648</v>
      </c>
      <c r="N27" s="305">
        <f>AVERAGE('Table - Initials'!N23:N26)</f>
        <v>6655.75</v>
      </c>
      <c r="O27" s="305">
        <f>AVERAGE('Table - Initials'!O23:O26)</f>
        <v>5775.25</v>
      </c>
      <c r="P27" s="305">
        <f>AVERAGE('Table - Initials'!P23:P26)</f>
        <v>5754.25</v>
      </c>
      <c r="Q27" s="305">
        <f>AVERAGE('Table - Initials'!Q23:Q26)</f>
        <v>5311.5</v>
      </c>
      <c r="R27" s="305">
        <f>AVERAGE('Table - Initials'!R23:R26)</f>
        <v>5058</v>
      </c>
      <c r="S27" s="305">
        <f>AVERAGE('Table - Initials'!S23:S26)</f>
        <v>5130.75</v>
      </c>
      <c r="T27" s="305"/>
      <c r="U27" s="307">
        <v>43989</v>
      </c>
    </row>
    <row r="28" spans="1:23" ht="13.5" customHeight="1" x14ac:dyDescent="0.25">
      <c r="A28" s="304">
        <v>24</v>
      </c>
      <c r="B28" s="305">
        <f>AVERAGE('Table - Initials'!B24:B27)</f>
        <v>10371.25</v>
      </c>
      <c r="C28" s="305">
        <f>AVERAGE('Table - Initials'!C24:C27)</f>
        <v>10227</v>
      </c>
      <c r="D28" s="305">
        <f>AVERAGE('Table - Initials'!D24:D27)</f>
        <v>8639.5</v>
      </c>
      <c r="E28" s="305">
        <f>AVERAGE('Table - Initials'!E24:E27)</f>
        <v>7485.25</v>
      </c>
      <c r="F28" s="305">
        <f>AVERAGE('Table - Initials'!F24:F27)</f>
        <v>6660</v>
      </c>
      <c r="G28" s="305">
        <f>AVERAGE('Table - Initials'!G24:G27)</f>
        <v>6144</v>
      </c>
      <c r="H28" s="305">
        <f>AVERAGE('Table - Initials'!H24:H27)</f>
        <v>7973.75</v>
      </c>
      <c r="I28" s="305">
        <f>AVERAGE('Table - Initials'!I24:I27)</f>
        <v>12457.25</v>
      </c>
      <c r="J28" s="305">
        <f>AVERAGE('Table - Initials'!J24:J27)</f>
        <v>10758.75</v>
      </c>
      <c r="K28" s="305">
        <f>AVERAGE('Table - Initials'!K24:K27)</f>
        <v>9666.25</v>
      </c>
      <c r="L28" s="305">
        <f>AVERAGE('Table - Initials'!L24:L27)</f>
        <v>8675</v>
      </c>
      <c r="M28" s="305">
        <f>AVERAGE('Table - Initials'!M24:M27)</f>
        <v>7819</v>
      </c>
      <c r="N28" s="305">
        <f>AVERAGE('Table - Initials'!N24:N27)</f>
        <v>6933.5</v>
      </c>
      <c r="O28" s="305">
        <f>AVERAGE('Table - Initials'!O24:O27)</f>
        <v>5914.75</v>
      </c>
      <c r="P28" s="305">
        <f>AVERAGE('Table - Initials'!P24:P27)</f>
        <v>5756</v>
      </c>
      <c r="Q28" s="305">
        <f>AVERAGE('Table - Initials'!Q24:Q27)</f>
        <v>5375.5</v>
      </c>
      <c r="R28" s="305">
        <f>AVERAGE('Table - Initials'!R24:R27)</f>
        <v>5109.5</v>
      </c>
      <c r="S28" s="305">
        <f>AVERAGE('Table - Initials'!S24:S27)</f>
        <v>5110.5</v>
      </c>
      <c r="T28" s="305"/>
      <c r="U28" s="307">
        <v>43996</v>
      </c>
    </row>
    <row r="29" spans="1:23" ht="13.5" customHeight="1" x14ac:dyDescent="0.25">
      <c r="A29" s="304">
        <v>25</v>
      </c>
      <c r="B29" s="305">
        <f>AVERAGE('Table - Initials'!B25:B28)</f>
        <v>10508</v>
      </c>
      <c r="C29" s="305">
        <f>AVERAGE('Table - Initials'!C25:C28)</f>
        <v>10534.75</v>
      </c>
      <c r="D29" s="305">
        <f>AVERAGE('Table - Initials'!D25:D28)</f>
        <v>8571.5</v>
      </c>
      <c r="E29" s="305">
        <f>AVERAGE('Table - Initials'!E25:E28)</f>
        <v>7561</v>
      </c>
      <c r="F29" s="305">
        <f>AVERAGE('Table - Initials'!F25:F28)</f>
        <v>6737.25</v>
      </c>
      <c r="G29" s="305">
        <f>AVERAGE('Table - Initials'!G25:G28)</f>
        <v>6552.5</v>
      </c>
      <c r="H29" s="305">
        <f>AVERAGE('Table - Initials'!H25:H28)</f>
        <v>8264.25</v>
      </c>
      <c r="I29" s="305">
        <f>AVERAGE('Table - Initials'!I25:I28)</f>
        <v>12686</v>
      </c>
      <c r="J29" s="305">
        <f>AVERAGE('Table - Initials'!J25:J28)</f>
        <v>10806.75</v>
      </c>
      <c r="K29" s="305">
        <f>AVERAGE('Table - Initials'!K25:K28)</f>
        <v>9493.5</v>
      </c>
      <c r="L29" s="305">
        <f>AVERAGE('Table - Initials'!L25:L28)</f>
        <v>8760.5</v>
      </c>
      <c r="M29" s="305">
        <f>AVERAGE('Table - Initials'!M25:M28)</f>
        <v>8342.5</v>
      </c>
      <c r="N29" s="305">
        <f>AVERAGE('Table - Initials'!N25:N28)</f>
        <v>7022.5</v>
      </c>
      <c r="O29" s="305">
        <f>AVERAGE('Table - Initials'!O25:O28)</f>
        <v>6156</v>
      </c>
      <c r="P29" s="305">
        <f>AVERAGE('Table - Initials'!P25:P28)</f>
        <v>5841.75</v>
      </c>
      <c r="Q29" s="305">
        <f>AVERAGE('Table - Initials'!Q25:Q28)</f>
        <v>5554.25</v>
      </c>
      <c r="R29" s="305">
        <f>AVERAGE('Table - Initials'!R25:R28)</f>
        <v>5277</v>
      </c>
      <c r="S29" s="305">
        <f>AVERAGE('Table - Initials'!S25:S28)</f>
        <v>5287.5</v>
      </c>
      <c r="T29" s="305"/>
      <c r="U29" s="307">
        <v>44003</v>
      </c>
    </row>
    <row r="30" spans="1:23" ht="13.5" customHeight="1" x14ac:dyDescent="0.25">
      <c r="A30" s="304">
        <v>26</v>
      </c>
      <c r="B30" s="305">
        <f>AVERAGE('Table - Initials'!B26:B29)</f>
        <v>10426</v>
      </c>
      <c r="C30" s="305">
        <f>AVERAGE('Table - Initials'!C26:C29)</f>
        <v>10418</v>
      </c>
      <c r="D30" s="305">
        <f>AVERAGE('Table - Initials'!D26:D29)</f>
        <v>8594</v>
      </c>
      <c r="E30" s="305">
        <f>AVERAGE('Table - Initials'!E26:E29)</f>
        <v>7735</v>
      </c>
      <c r="F30" s="305">
        <f>AVERAGE('Table - Initials'!F26:F29)</f>
        <v>7086.75</v>
      </c>
      <c r="G30" s="305">
        <f>AVERAGE('Table - Initials'!G26:G29)</f>
        <v>7046.25</v>
      </c>
      <c r="H30" s="305">
        <f>AVERAGE('Table - Initials'!H26:H29)</f>
        <v>8117.5</v>
      </c>
      <c r="I30" s="305">
        <f>AVERAGE('Table - Initials'!I26:I29)</f>
        <v>12327.25</v>
      </c>
      <c r="J30" s="305">
        <f>AVERAGE('Table - Initials'!J26:J29)</f>
        <v>10862.75</v>
      </c>
      <c r="K30" s="305">
        <f>AVERAGE('Table - Initials'!K26:K29)</f>
        <v>9600.75</v>
      </c>
      <c r="L30" s="305">
        <f>AVERAGE('Table - Initials'!L26:L29)</f>
        <v>9117.25</v>
      </c>
      <c r="M30" s="305">
        <f>AVERAGE('Table - Initials'!M26:M29)</f>
        <v>8556.5</v>
      </c>
      <c r="N30" s="305">
        <f>AVERAGE('Table - Initials'!N26:N29)</f>
        <v>7058.25</v>
      </c>
      <c r="O30" s="305">
        <f>AVERAGE('Table - Initials'!O26:O29)</f>
        <v>6162.25</v>
      </c>
      <c r="P30" s="305">
        <f>AVERAGE('Table - Initials'!P26:P29)</f>
        <v>5968.75</v>
      </c>
      <c r="Q30" s="305">
        <f>AVERAGE('Table - Initials'!Q26:Q29)</f>
        <v>5739</v>
      </c>
      <c r="R30" s="305">
        <f>AVERAGE('Table - Initials'!R26:R29)</f>
        <v>5416.5</v>
      </c>
      <c r="S30" s="305">
        <f>AVERAGE('Table - Initials'!S26:S29)</f>
        <v>5323</v>
      </c>
      <c r="T30" s="305"/>
      <c r="U30" s="307">
        <v>44010</v>
      </c>
    </row>
    <row r="31" spans="1:23" ht="13.5" customHeight="1" x14ac:dyDescent="0.25">
      <c r="A31" s="304">
        <v>27</v>
      </c>
      <c r="B31" s="305">
        <f>AVERAGE('Table - Initials'!B27:B30)</f>
        <v>11056.5</v>
      </c>
      <c r="C31" s="305">
        <f>AVERAGE('Table - Initials'!C27:C30)</f>
        <v>11130.5</v>
      </c>
      <c r="D31" s="305">
        <f>AVERAGE('Table - Initials'!D27:D30)</f>
        <v>8723.5</v>
      </c>
      <c r="E31" s="305">
        <f>AVERAGE('Table - Initials'!E27:E30)</f>
        <v>7991.25</v>
      </c>
      <c r="F31" s="305">
        <f>AVERAGE('Table - Initials'!F27:F30)</f>
        <v>7155.75</v>
      </c>
      <c r="G31" s="305">
        <f>AVERAGE('Table - Initials'!G27:G30)</f>
        <v>7237.5</v>
      </c>
      <c r="H31" s="305">
        <f>AVERAGE('Table - Initials'!H27:H30)</f>
        <v>8394</v>
      </c>
      <c r="I31" s="305">
        <f>AVERAGE('Table - Initials'!I27:I30)</f>
        <v>13154.25</v>
      </c>
      <c r="J31" s="305">
        <f>AVERAGE('Table - Initials'!J27:J30)</f>
        <v>10848.75</v>
      </c>
      <c r="K31" s="305">
        <f>AVERAGE('Table - Initials'!K27:K30)</f>
        <v>9656</v>
      </c>
      <c r="L31" s="305">
        <f>AVERAGE('Table - Initials'!L27:L30)</f>
        <v>9325</v>
      </c>
      <c r="M31" s="305">
        <f>AVERAGE('Table - Initials'!M27:M30)</f>
        <v>8883</v>
      </c>
      <c r="N31" s="305">
        <f>AVERAGE('Table - Initials'!N27:N30)</f>
        <v>7231.75</v>
      </c>
      <c r="O31" s="305">
        <f>AVERAGE('Table - Initials'!O27:O30)</f>
        <v>6642.75</v>
      </c>
      <c r="P31" s="305">
        <f>AVERAGE('Table - Initials'!P27:P30)</f>
        <v>6313.75</v>
      </c>
      <c r="Q31" s="305">
        <f>AVERAGE('Table - Initials'!Q27:Q30)</f>
        <v>5907.5</v>
      </c>
      <c r="R31" s="305">
        <f>AVERAGE('Table - Initials'!R27:R30)</f>
        <v>5619.5</v>
      </c>
      <c r="S31" s="305">
        <f>AVERAGE('Table - Initials'!S27:S30)</f>
        <v>5668.5</v>
      </c>
      <c r="T31" s="305"/>
      <c r="U31" s="307">
        <v>44017</v>
      </c>
    </row>
    <row r="32" spans="1:23" ht="13.5" customHeight="1" x14ac:dyDescent="0.25">
      <c r="A32" s="304">
        <v>28</v>
      </c>
      <c r="B32" s="305">
        <f>AVERAGE('Table - Initials'!B28:B31)</f>
        <v>10722</v>
      </c>
      <c r="C32" s="305">
        <f>AVERAGE('Table - Initials'!C28:C31)</f>
        <v>10847.75</v>
      </c>
      <c r="D32" s="305">
        <f>AVERAGE('Table - Initials'!D28:D31)</f>
        <v>8810.5</v>
      </c>
      <c r="E32" s="305">
        <f>AVERAGE('Table - Initials'!E28:E31)</f>
        <v>8018</v>
      </c>
      <c r="F32" s="305">
        <f>AVERAGE('Table - Initials'!F28:F31)</f>
        <v>6774.5</v>
      </c>
      <c r="G32" s="305">
        <f>AVERAGE('Table - Initials'!G28:G31)</f>
        <v>6993</v>
      </c>
      <c r="H32" s="305">
        <f>AVERAGE('Table - Initials'!H28:H31)</f>
        <v>8073.5</v>
      </c>
      <c r="I32" s="305">
        <f>AVERAGE('Table - Initials'!I28:I31)</f>
        <v>13072.75</v>
      </c>
      <c r="J32" s="305">
        <f>AVERAGE('Table - Initials'!J28:J31)</f>
        <v>10928</v>
      </c>
      <c r="K32" s="305">
        <f>AVERAGE('Table - Initials'!K28:K31)</f>
        <v>9779.5</v>
      </c>
      <c r="L32" s="305">
        <f>AVERAGE('Table - Initials'!L28:L31)</f>
        <v>8909</v>
      </c>
      <c r="M32" s="305">
        <f>AVERAGE('Table - Initials'!M28:M31)</f>
        <v>8609.5</v>
      </c>
      <c r="N32" s="305">
        <f>AVERAGE('Table - Initials'!N28:N31)</f>
        <v>6945</v>
      </c>
      <c r="O32" s="305">
        <f>AVERAGE('Table - Initials'!O28:O31)</f>
        <v>6626.5</v>
      </c>
      <c r="P32" s="305">
        <f>AVERAGE('Table - Initials'!P28:P31)</f>
        <v>6387</v>
      </c>
      <c r="Q32" s="305">
        <f>AVERAGE('Table - Initials'!Q28:Q31)</f>
        <v>5742</v>
      </c>
      <c r="R32" s="305">
        <f>AVERAGE('Table - Initials'!R28:R31)</f>
        <v>5495.75</v>
      </c>
      <c r="S32" s="305">
        <f>AVERAGE('Table - Initials'!S28:S31)</f>
        <v>5480.5</v>
      </c>
      <c r="T32" s="305"/>
      <c r="U32" s="307">
        <v>44024</v>
      </c>
    </row>
    <row r="33" spans="1:21" ht="13.5" customHeight="1" x14ac:dyDescent="0.25">
      <c r="A33" s="304">
        <v>29</v>
      </c>
      <c r="B33" s="305">
        <f>AVERAGE('Table - Initials'!B29:B32)</f>
        <v>10426.5</v>
      </c>
      <c r="C33" s="305">
        <f>AVERAGE('Table - Initials'!C29:C32)</f>
        <v>10388.5</v>
      </c>
      <c r="D33" s="305">
        <f>AVERAGE('Table - Initials'!D29:D32)</f>
        <v>8677.75</v>
      </c>
      <c r="E33" s="305">
        <f>AVERAGE('Table - Initials'!E29:E32)</f>
        <v>7745.5</v>
      </c>
      <c r="F33" s="305">
        <f>AVERAGE('Table - Initials'!F29:F32)</f>
        <v>6605</v>
      </c>
      <c r="G33" s="305">
        <f>AVERAGE('Table - Initials'!G29:G32)</f>
        <v>6646.75</v>
      </c>
      <c r="H33" s="305">
        <f>AVERAGE('Table - Initials'!H29:H32)</f>
        <v>7964.5</v>
      </c>
      <c r="I33" s="305">
        <f>AVERAGE('Table - Initials'!I29:I32)</f>
        <v>12554.75</v>
      </c>
      <c r="J33" s="305">
        <f>AVERAGE('Table - Initials'!J29:J32)</f>
        <v>10601.25</v>
      </c>
      <c r="K33" s="305">
        <f>AVERAGE('Table - Initials'!K29:K32)</f>
        <v>9629</v>
      </c>
      <c r="L33" s="305">
        <f>AVERAGE('Table - Initials'!L29:L32)</f>
        <v>8521.25</v>
      </c>
      <c r="M33" s="305">
        <f>AVERAGE('Table - Initials'!M29:M32)</f>
        <v>7965</v>
      </c>
      <c r="N33" s="305">
        <f>AVERAGE('Table - Initials'!N29:N32)</f>
        <v>6842</v>
      </c>
      <c r="O33" s="305">
        <f>AVERAGE('Table - Initials'!O29:O32)</f>
        <v>6497</v>
      </c>
      <c r="P33" s="305">
        <f>AVERAGE('Table - Initials'!P29:P32)</f>
        <v>6281.5</v>
      </c>
      <c r="Q33" s="305">
        <f>AVERAGE('Table - Initials'!Q29:Q32)</f>
        <v>5564.25</v>
      </c>
      <c r="R33" s="305">
        <f>AVERAGE('Table - Initials'!R29:R32)</f>
        <v>5325</v>
      </c>
      <c r="S33" s="305">
        <f>AVERAGE('Table - Initials'!S29:S32)</f>
        <v>5241.5</v>
      </c>
      <c r="T33" s="305"/>
      <c r="U33" s="307">
        <v>44031</v>
      </c>
    </row>
    <row r="34" spans="1:21" ht="13.5" customHeight="1" x14ac:dyDescent="0.25">
      <c r="A34" s="304">
        <v>30</v>
      </c>
      <c r="B34" s="305">
        <f>AVERAGE('Table - Initials'!B30:B33)</f>
        <v>10268.75</v>
      </c>
      <c r="C34" s="305">
        <f>AVERAGE('Table - Initials'!C30:C33)</f>
        <v>10329.75</v>
      </c>
      <c r="D34" s="305">
        <f>AVERAGE('Table - Initials'!D30:D33)</f>
        <v>8542.75</v>
      </c>
      <c r="E34" s="305">
        <f>AVERAGE('Table - Initials'!E30:E33)</f>
        <v>7547.5</v>
      </c>
      <c r="F34" s="305">
        <f>AVERAGE('Table - Initials'!F30:F33)</f>
        <v>6481.25</v>
      </c>
      <c r="G34" s="305">
        <f>AVERAGE('Table - Initials'!G30:G33)</f>
        <v>6272</v>
      </c>
      <c r="H34" s="305">
        <f>AVERAGE('Table - Initials'!H30:H33)</f>
        <v>8135.5</v>
      </c>
      <c r="I34" s="305">
        <f>AVERAGE('Table - Initials'!I30:I33)</f>
        <v>12552.5</v>
      </c>
      <c r="J34" s="305">
        <f>AVERAGE('Table - Initials'!J30:J33)</f>
        <v>10420</v>
      </c>
      <c r="K34" s="305">
        <f>AVERAGE('Table - Initials'!K30:K33)</f>
        <v>9197.75</v>
      </c>
      <c r="L34" s="305">
        <f>AVERAGE('Table - Initials'!L30:L33)</f>
        <v>7881.5</v>
      </c>
      <c r="M34" s="305">
        <f>AVERAGE('Table - Initials'!M30:M33)</f>
        <v>7683.75</v>
      </c>
      <c r="N34" s="305">
        <f>AVERAGE('Table - Initials'!N30:N33)</f>
        <v>6732.25</v>
      </c>
      <c r="O34" s="305">
        <f>AVERAGE('Table - Initials'!O30:O33)</f>
        <v>6476.5</v>
      </c>
      <c r="P34" s="305">
        <f>AVERAGE('Table - Initials'!P30:P33)</f>
        <v>6291</v>
      </c>
      <c r="Q34" s="305">
        <f>AVERAGE('Table - Initials'!Q30:Q33)</f>
        <v>5470.25</v>
      </c>
      <c r="R34" s="305">
        <f>AVERAGE('Table - Initials'!R30:R33)</f>
        <v>5133.75</v>
      </c>
      <c r="S34" s="305">
        <f>AVERAGE('Table - Initials'!S30:S33)</f>
        <v>5266</v>
      </c>
      <c r="T34" s="305"/>
      <c r="U34" s="307">
        <v>44038</v>
      </c>
    </row>
    <row r="35" spans="1:21" ht="13.5" customHeight="1" x14ac:dyDescent="0.25">
      <c r="A35" s="304">
        <v>31</v>
      </c>
      <c r="B35" s="305">
        <f>AVERAGE('Table - Initials'!B31:B34)</f>
        <v>9878.5</v>
      </c>
      <c r="C35" s="305">
        <f>AVERAGE('Table - Initials'!C31:C34)</f>
        <v>9805.75</v>
      </c>
      <c r="D35" s="305">
        <f>AVERAGE('Table - Initials'!D31:D34)</f>
        <v>8469</v>
      </c>
      <c r="E35" s="305">
        <f>AVERAGE('Table - Initials'!E31:E34)</f>
        <v>7269.75</v>
      </c>
      <c r="F35" s="305">
        <f>AVERAGE('Table - Initials'!F31:F34)</f>
        <v>6428.75</v>
      </c>
      <c r="G35" s="305">
        <f>AVERAGE('Table - Initials'!G31:G34)</f>
        <v>6167.5</v>
      </c>
      <c r="H35" s="305">
        <f>AVERAGE('Table - Initials'!H31:H34)</f>
        <v>7922</v>
      </c>
      <c r="I35" s="305">
        <f>AVERAGE('Table - Initials'!I31:I34)</f>
        <v>12167</v>
      </c>
      <c r="J35" s="305">
        <f>AVERAGE('Table - Initials'!J31:J34)</f>
        <v>10296</v>
      </c>
      <c r="K35" s="305">
        <f>AVERAGE('Table - Initials'!K31:K34)</f>
        <v>8834.25</v>
      </c>
      <c r="L35" s="305">
        <f>AVERAGE('Table - Initials'!L31:L34)</f>
        <v>7526.25</v>
      </c>
      <c r="M35" s="305">
        <f>AVERAGE('Table - Initials'!M31:M34)</f>
        <v>7366.25</v>
      </c>
      <c r="N35" s="305">
        <f>AVERAGE('Table - Initials'!N31:N34)</f>
        <v>6585.5</v>
      </c>
      <c r="O35" s="305">
        <f>AVERAGE('Table - Initials'!O31:O34)</f>
        <v>6112.5</v>
      </c>
      <c r="P35" s="305">
        <f>AVERAGE('Table - Initials'!P31:P34)</f>
        <v>6015.5</v>
      </c>
      <c r="Q35" s="305">
        <f>AVERAGE('Table - Initials'!Q31:Q34)</f>
        <v>5343.75</v>
      </c>
      <c r="R35" s="305">
        <f>AVERAGE('Table - Initials'!R31:R34)</f>
        <v>4905</v>
      </c>
      <c r="S35" s="305">
        <f>AVERAGE('Table - Initials'!S31:S34)</f>
        <v>5068.5</v>
      </c>
      <c r="T35" s="305"/>
      <c r="U35" s="307">
        <v>44045</v>
      </c>
    </row>
    <row r="36" spans="1:21" ht="13.5" customHeight="1" x14ac:dyDescent="0.25">
      <c r="A36" s="304">
        <v>32</v>
      </c>
      <c r="B36" s="305">
        <f>AVERAGE('Table - Initials'!B32:B35)</f>
        <v>9935</v>
      </c>
      <c r="C36" s="305">
        <f>AVERAGE('Table - Initials'!C32:C35)</f>
        <v>9616.75</v>
      </c>
      <c r="D36" s="305">
        <f>AVERAGE('Table - Initials'!D32:D35)</f>
        <v>8216</v>
      </c>
      <c r="E36" s="305">
        <f>AVERAGE('Table - Initials'!E32:E35)</f>
        <v>7113</v>
      </c>
      <c r="F36" s="305">
        <f>AVERAGE('Table - Initials'!F32:F35)</f>
        <v>6677</v>
      </c>
      <c r="G36" s="305">
        <f>AVERAGE('Table - Initials'!G32:G35)</f>
        <v>6174.75</v>
      </c>
      <c r="H36" s="305">
        <f>AVERAGE('Table - Initials'!H32:H35)</f>
        <v>8058.75</v>
      </c>
      <c r="I36" s="305">
        <f>AVERAGE('Table - Initials'!I32:I35)</f>
        <v>12224.75</v>
      </c>
      <c r="J36" s="305">
        <f>AVERAGE('Table - Initials'!J32:J35)</f>
        <v>10197</v>
      </c>
      <c r="K36" s="305">
        <f>AVERAGE('Table - Initials'!K32:K35)</f>
        <v>8660.25</v>
      </c>
      <c r="L36" s="305">
        <f>AVERAGE('Table - Initials'!L32:L35)</f>
        <v>7633.5</v>
      </c>
      <c r="M36" s="305">
        <f>AVERAGE('Table - Initials'!M32:M35)</f>
        <v>7326</v>
      </c>
      <c r="N36" s="305">
        <f>AVERAGE('Table - Initials'!N32:N35)</f>
        <v>6611.75</v>
      </c>
      <c r="O36" s="305">
        <f>AVERAGE('Table - Initials'!O32:O35)</f>
        <v>5909.25</v>
      </c>
      <c r="P36" s="305">
        <f>AVERAGE('Table - Initials'!P32:P35)</f>
        <v>5859</v>
      </c>
      <c r="Q36" s="305">
        <f>AVERAGE('Table - Initials'!Q32:Q35)</f>
        <v>5427.5</v>
      </c>
      <c r="R36" s="305">
        <f>AVERAGE('Table - Initials'!R32:R35)</f>
        <v>4872.5</v>
      </c>
      <c r="S36" s="305">
        <f>AVERAGE('Table - Initials'!S32:S35)</f>
        <v>5163</v>
      </c>
      <c r="T36" s="305"/>
      <c r="U36" s="307">
        <v>44052</v>
      </c>
    </row>
    <row r="37" spans="1:21" ht="13.5" customHeight="1" x14ac:dyDescent="0.25">
      <c r="A37" s="304">
        <v>33</v>
      </c>
      <c r="B37" s="305">
        <f>AVERAGE('Table - Initials'!B33:B36)</f>
        <v>9832.5</v>
      </c>
      <c r="C37" s="305">
        <f>AVERAGE('Table - Initials'!C33:C36)</f>
        <v>9579.25</v>
      </c>
      <c r="D37" s="305">
        <f>AVERAGE('Table - Initials'!D33:D36)</f>
        <v>8047.5</v>
      </c>
      <c r="E37" s="305">
        <f>AVERAGE('Table - Initials'!E33:E36)</f>
        <v>6956.5</v>
      </c>
      <c r="F37" s="305">
        <f>AVERAGE('Table - Initials'!F33:F36)</f>
        <v>6770.5</v>
      </c>
      <c r="G37" s="305">
        <f>AVERAGE('Table - Initials'!G33:G36)</f>
        <v>6159.75</v>
      </c>
      <c r="H37" s="305">
        <f>AVERAGE('Table - Initials'!H33:H36)</f>
        <v>8022.25</v>
      </c>
      <c r="I37" s="305">
        <f>AVERAGE('Table - Initials'!I33:I36)</f>
        <v>12233.5</v>
      </c>
      <c r="J37" s="305">
        <f>AVERAGE('Table - Initials'!J33:J36)</f>
        <v>10216</v>
      </c>
      <c r="K37" s="305">
        <f>AVERAGE('Table - Initials'!K33:K36)</f>
        <v>8588.5</v>
      </c>
      <c r="L37" s="305">
        <f>AVERAGE('Table - Initials'!L33:L36)</f>
        <v>7646.25</v>
      </c>
      <c r="M37" s="305">
        <f>AVERAGE('Table - Initials'!M33:M36)</f>
        <v>7135</v>
      </c>
      <c r="N37" s="305">
        <f>AVERAGE('Table - Initials'!N33:N36)</f>
        <v>6387</v>
      </c>
      <c r="O37" s="305">
        <f>AVERAGE('Table - Initials'!O33:O36)</f>
        <v>5867</v>
      </c>
      <c r="P37" s="305">
        <f>AVERAGE('Table - Initials'!P33:P36)</f>
        <v>5751.75</v>
      </c>
      <c r="Q37" s="305">
        <f>AVERAGE('Table - Initials'!Q33:Q36)</f>
        <v>5361.75</v>
      </c>
      <c r="R37" s="305">
        <f>AVERAGE('Table - Initials'!R33:R36)</f>
        <v>4994</v>
      </c>
      <c r="S37" s="305">
        <f>AVERAGE('Table - Initials'!S33:S36)</f>
        <v>5193.75</v>
      </c>
      <c r="T37" s="305"/>
      <c r="U37" s="307">
        <v>44059</v>
      </c>
    </row>
    <row r="38" spans="1:21" ht="13.5" customHeight="1" x14ac:dyDescent="0.25">
      <c r="A38" s="304">
        <v>34</v>
      </c>
      <c r="B38" s="305">
        <f>AVERAGE('Table - Initials'!B34:B37)</f>
        <v>9799.75</v>
      </c>
      <c r="C38" s="305">
        <f>AVERAGE('Table - Initials'!C34:C37)</f>
        <v>9373</v>
      </c>
      <c r="D38" s="305">
        <f>AVERAGE('Table - Initials'!D34:D37)</f>
        <v>7935.25</v>
      </c>
      <c r="E38" s="305">
        <f>AVERAGE('Table - Initials'!E34:E37)</f>
        <v>6654.25</v>
      </c>
      <c r="F38" s="305">
        <f>AVERAGE('Table - Initials'!F34:F37)</f>
        <v>6492.75</v>
      </c>
      <c r="G38" s="305">
        <f>AVERAGE('Table - Initials'!G34:G37)</f>
        <v>5869.25</v>
      </c>
      <c r="H38" s="305">
        <f>AVERAGE('Table - Initials'!H34:H37)</f>
        <v>7905.75</v>
      </c>
      <c r="I38" s="305">
        <f>AVERAGE('Table - Initials'!I34:I37)</f>
        <v>11878</v>
      </c>
      <c r="J38" s="305">
        <f>AVERAGE('Table - Initials'!J34:J37)</f>
        <v>10041.25</v>
      </c>
      <c r="K38" s="305">
        <f>AVERAGE('Table - Initials'!K34:K37)</f>
        <v>8454.5</v>
      </c>
      <c r="L38" s="305">
        <f>AVERAGE('Table - Initials'!L34:L37)</f>
        <v>7460</v>
      </c>
      <c r="M38" s="305">
        <f>AVERAGE('Table - Initials'!M34:M37)</f>
        <v>6881</v>
      </c>
      <c r="N38" s="305">
        <f>AVERAGE('Table - Initials'!N34:N37)</f>
        <v>6239.75</v>
      </c>
      <c r="O38" s="305">
        <f>AVERAGE('Table - Initials'!O34:O37)</f>
        <v>5807.5</v>
      </c>
      <c r="P38" s="305">
        <f>AVERAGE('Table - Initials'!P34:P37)</f>
        <v>5498</v>
      </c>
      <c r="Q38" s="305">
        <f>AVERAGE('Table - Initials'!Q34:Q37)</f>
        <v>5178</v>
      </c>
      <c r="R38" s="305">
        <f>AVERAGE('Table - Initials'!R34:R37)</f>
        <v>5127</v>
      </c>
      <c r="S38" s="305">
        <f>AVERAGE('Table - Initials'!S34:S37)</f>
        <v>5024.25</v>
      </c>
      <c r="T38" s="305"/>
      <c r="U38" s="307">
        <v>44066</v>
      </c>
    </row>
    <row r="39" spans="1:21" ht="13.5" customHeight="1" x14ac:dyDescent="0.25">
      <c r="A39" s="304">
        <v>35</v>
      </c>
      <c r="B39" s="305">
        <f>AVERAGE('Table - Initials'!B35:B38)</f>
        <v>9725.5</v>
      </c>
      <c r="C39" s="305">
        <f>AVERAGE('Table - Initials'!C35:C38)</f>
        <v>9258.25</v>
      </c>
      <c r="D39" s="305">
        <f>AVERAGE('Table - Initials'!D35:D38)</f>
        <v>7759.5</v>
      </c>
      <c r="E39" s="305">
        <f>AVERAGE('Table - Initials'!E35:E38)</f>
        <v>6495.5</v>
      </c>
      <c r="F39" s="305">
        <f>AVERAGE('Table - Initials'!F35:F38)</f>
        <v>6448</v>
      </c>
      <c r="G39" s="305">
        <f>AVERAGE('Table - Initials'!G35:G38)</f>
        <v>5823.75</v>
      </c>
      <c r="H39" s="305">
        <f>AVERAGE('Table - Initials'!H35:H38)</f>
        <v>7724</v>
      </c>
      <c r="I39" s="305">
        <f>AVERAGE('Table - Initials'!I35:I38)</f>
        <v>11753.25</v>
      </c>
      <c r="J39" s="305">
        <f>AVERAGE('Table - Initials'!J35:J38)</f>
        <v>9965.25</v>
      </c>
      <c r="K39" s="305">
        <f>AVERAGE('Table - Initials'!K35:K38)</f>
        <v>8535.75</v>
      </c>
      <c r="L39" s="305">
        <f>AVERAGE('Table - Initials'!L35:L38)</f>
        <v>7535.25</v>
      </c>
      <c r="M39" s="305">
        <f>AVERAGE('Table - Initials'!M35:M38)</f>
        <v>6596.25</v>
      </c>
      <c r="N39" s="305">
        <f>AVERAGE('Table - Initials'!N35:N38)</f>
        <v>6140.75</v>
      </c>
      <c r="O39" s="305">
        <f>AVERAGE('Table - Initials'!O35:O38)</f>
        <v>5910</v>
      </c>
      <c r="P39" s="305">
        <f>AVERAGE('Table - Initials'!P35:P38)</f>
        <v>5496</v>
      </c>
      <c r="Q39" s="305">
        <f>AVERAGE('Table - Initials'!Q35:Q38)</f>
        <v>5102.25</v>
      </c>
      <c r="R39" s="305">
        <f>AVERAGE('Table - Initials'!R35:R38)</f>
        <v>5214</v>
      </c>
      <c r="S39" s="305">
        <f>AVERAGE('Table - Initials'!S35:S38)</f>
        <v>4918.25</v>
      </c>
      <c r="T39" s="305"/>
      <c r="U39" s="307">
        <v>44073</v>
      </c>
    </row>
    <row r="40" spans="1:21" ht="13.5" customHeight="1" x14ac:dyDescent="0.25">
      <c r="A40" s="304">
        <v>36</v>
      </c>
      <c r="B40" s="305">
        <f>AVERAGE('Table - Initials'!B36:B39)</f>
        <v>9773.25</v>
      </c>
      <c r="C40" s="305">
        <f>AVERAGE('Table - Initials'!C36:C39)</f>
        <v>9478.25</v>
      </c>
      <c r="D40" s="305">
        <f>AVERAGE('Table - Initials'!D36:D39)</f>
        <v>7573</v>
      </c>
      <c r="E40" s="305">
        <f>AVERAGE('Table - Initials'!E36:E39)</f>
        <v>6381.5</v>
      </c>
      <c r="F40" s="305">
        <f>AVERAGE('Table - Initials'!F36:F39)</f>
        <v>6293</v>
      </c>
      <c r="G40" s="305">
        <f>AVERAGE('Table - Initials'!G36:G39)</f>
        <v>5867.5</v>
      </c>
      <c r="H40" s="305">
        <f>AVERAGE('Table - Initials'!H36:H39)</f>
        <v>7792.25</v>
      </c>
      <c r="I40" s="305">
        <f>AVERAGE('Table - Initials'!I36:I39)</f>
        <v>11547.25</v>
      </c>
      <c r="J40" s="305">
        <f>AVERAGE('Table - Initials'!J36:J39)</f>
        <v>9815.25</v>
      </c>
      <c r="K40" s="305">
        <f>AVERAGE('Table - Initials'!K36:K39)</f>
        <v>8318.25</v>
      </c>
      <c r="L40" s="305">
        <f>AVERAGE('Table - Initials'!L36:L39)</f>
        <v>7651</v>
      </c>
      <c r="M40" s="305">
        <f>AVERAGE('Table - Initials'!M36:M39)</f>
        <v>6729</v>
      </c>
      <c r="N40" s="305">
        <f>AVERAGE('Table - Initials'!N36:N39)</f>
        <v>6140</v>
      </c>
      <c r="O40" s="305">
        <f>AVERAGE('Table - Initials'!O36:O39)</f>
        <v>6059</v>
      </c>
      <c r="P40" s="305">
        <f>AVERAGE('Table - Initials'!P36:P39)</f>
        <v>5391.75</v>
      </c>
      <c r="Q40" s="305">
        <f>AVERAGE('Table - Initials'!Q36:Q39)</f>
        <v>5096</v>
      </c>
      <c r="R40" s="305">
        <f>AVERAGE('Table - Initials'!R36:R39)</f>
        <v>5364.25</v>
      </c>
      <c r="S40" s="305">
        <f>AVERAGE('Table - Initials'!S36:S39)</f>
        <v>5012.5</v>
      </c>
      <c r="T40" s="305"/>
      <c r="U40" s="307">
        <v>44080</v>
      </c>
    </row>
    <row r="41" spans="1:21" ht="13.5" customHeight="1" x14ac:dyDescent="0.25">
      <c r="A41" s="304">
        <v>37</v>
      </c>
      <c r="B41" s="305">
        <f>AVERAGE('Table - Initials'!B37:B40)</f>
        <v>9726.25</v>
      </c>
      <c r="C41" s="305">
        <f>AVERAGE('Table - Initials'!C37:C40)</f>
        <v>9392.25</v>
      </c>
      <c r="D41" s="305">
        <f>AVERAGE('Table - Initials'!D37:D40)</f>
        <v>7717.75</v>
      </c>
      <c r="E41" s="305">
        <f>AVERAGE('Table - Initials'!E37:E40)</f>
        <v>6450.5</v>
      </c>
      <c r="F41" s="305">
        <f>AVERAGE('Table - Initials'!F37:F40)</f>
        <v>6179.25</v>
      </c>
      <c r="G41" s="305">
        <f>AVERAGE('Table - Initials'!G37:G40)</f>
        <v>5935.25</v>
      </c>
      <c r="H41" s="305">
        <f>AVERAGE('Table - Initials'!H37:H40)</f>
        <v>8501.5</v>
      </c>
      <c r="I41" s="305">
        <f>AVERAGE('Table - Initials'!I37:I40)</f>
        <v>11711.75</v>
      </c>
      <c r="J41" s="305">
        <f>AVERAGE('Table - Initials'!J37:J40)</f>
        <v>9888.75</v>
      </c>
      <c r="K41" s="305">
        <f>AVERAGE('Table - Initials'!K37:K40)</f>
        <v>8336.75</v>
      </c>
      <c r="L41" s="305">
        <f>AVERAGE('Table - Initials'!L37:L40)</f>
        <v>7600.25</v>
      </c>
      <c r="M41" s="305">
        <f>AVERAGE('Table - Initials'!M37:M40)</f>
        <v>6695.25</v>
      </c>
      <c r="N41" s="305">
        <f>AVERAGE('Table - Initials'!N37:N40)</f>
        <v>6229.75</v>
      </c>
      <c r="O41" s="305">
        <f>AVERAGE('Table - Initials'!O37:O40)</f>
        <v>6140.25</v>
      </c>
      <c r="P41" s="305">
        <f>AVERAGE('Table - Initials'!P37:P40)</f>
        <v>5338</v>
      </c>
      <c r="Q41" s="305">
        <f>AVERAGE('Table - Initials'!Q37:Q40)</f>
        <v>5180.25</v>
      </c>
      <c r="R41" s="305">
        <f>AVERAGE('Table - Initials'!R37:R40)</f>
        <v>5322.25</v>
      </c>
      <c r="S41" s="305">
        <f>AVERAGE('Table - Initials'!S37:S40)</f>
        <v>5146</v>
      </c>
      <c r="T41" s="305"/>
      <c r="U41" s="307">
        <v>44087</v>
      </c>
    </row>
    <row r="42" spans="1:21" ht="13.5" customHeight="1" x14ac:dyDescent="0.25">
      <c r="A42" s="304">
        <v>38</v>
      </c>
      <c r="B42" s="305">
        <f>AVERAGE('Table - Initials'!B38:B41)</f>
        <v>9689.25</v>
      </c>
      <c r="C42" s="305">
        <f>AVERAGE('Table - Initials'!C38:C41)</f>
        <v>9343.25</v>
      </c>
      <c r="D42" s="305">
        <f>AVERAGE('Table - Initials'!D38:D41)</f>
        <v>7574.5</v>
      </c>
      <c r="E42" s="305">
        <f>AVERAGE('Table - Initials'!E38:E41)</f>
        <v>6506.75</v>
      </c>
      <c r="F42" s="305">
        <f>AVERAGE('Table - Initials'!F38:F41)</f>
        <v>6038.25</v>
      </c>
      <c r="G42" s="305">
        <f>AVERAGE('Table - Initials'!G38:G41)</f>
        <v>5985</v>
      </c>
      <c r="H42" s="305">
        <f>AVERAGE('Table - Initials'!H38:H41)</f>
        <v>9392.5</v>
      </c>
      <c r="I42" s="305">
        <f>AVERAGE('Table - Initials'!I38:I41)</f>
        <v>11806.75</v>
      </c>
      <c r="J42" s="305">
        <f>AVERAGE('Table - Initials'!J38:J41)</f>
        <v>9801.75</v>
      </c>
      <c r="K42" s="305">
        <f>AVERAGE('Table - Initials'!K38:K41)</f>
        <v>8411.25</v>
      </c>
      <c r="L42" s="305">
        <f>AVERAGE('Table - Initials'!L38:L41)</f>
        <v>7713.25</v>
      </c>
      <c r="M42" s="305">
        <f>AVERAGE('Table - Initials'!M38:M41)</f>
        <v>6765.5</v>
      </c>
      <c r="N42" s="305">
        <f>AVERAGE('Table - Initials'!N38:N41)</f>
        <v>6362</v>
      </c>
      <c r="O42" s="305">
        <f>AVERAGE('Table - Initials'!O38:O41)</f>
        <v>6188.5</v>
      </c>
      <c r="P42" s="305">
        <f>AVERAGE('Table - Initials'!P38:P41)</f>
        <v>5365.25</v>
      </c>
      <c r="Q42" s="305">
        <f>AVERAGE('Table - Initials'!Q38:Q41)</f>
        <v>5135.5</v>
      </c>
      <c r="R42" s="305">
        <f>AVERAGE('Table - Initials'!R38:R41)</f>
        <v>5084.25</v>
      </c>
      <c r="S42" s="305">
        <f>AVERAGE('Table - Initials'!S38:S41)</f>
        <v>5233.5</v>
      </c>
      <c r="T42" s="305"/>
      <c r="U42" s="307">
        <v>44094</v>
      </c>
    </row>
    <row r="43" spans="1:21" ht="13.5" customHeight="1" x14ac:dyDescent="0.25">
      <c r="A43" s="304">
        <v>39</v>
      </c>
      <c r="B43" s="305">
        <f>AVERAGE('Table - Initials'!B39:B42)</f>
        <v>10029</v>
      </c>
      <c r="C43" s="305">
        <f>AVERAGE('Table - Initials'!C39:C42)</f>
        <v>9378.75</v>
      </c>
      <c r="D43" s="305">
        <f>AVERAGE('Table - Initials'!D39:D42)</f>
        <v>7465.25</v>
      </c>
      <c r="E43" s="305">
        <f>AVERAGE('Table - Initials'!E39:E42)</f>
        <v>6331.5</v>
      </c>
      <c r="F43" s="305">
        <f>AVERAGE('Table - Initials'!F39:F42)</f>
        <v>6375.75</v>
      </c>
      <c r="G43" s="305">
        <f>AVERAGE('Table - Initials'!G39:G42)</f>
        <v>6310.5</v>
      </c>
      <c r="H43" s="305">
        <f>AVERAGE('Table - Initials'!H39:H42)</f>
        <v>10120</v>
      </c>
      <c r="I43" s="305">
        <f>AVERAGE('Table - Initials'!I39:I42)</f>
        <v>11778.75</v>
      </c>
      <c r="J43" s="305">
        <f>AVERAGE('Table - Initials'!J39:J42)</f>
        <v>9615</v>
      </c>
      <c r="K43" s="305">
        <f>AVERAGE('Table - Initials'!K39:K42)</f>
        <v>8314</v>
      </c>
      <c r="L43" s="305">
        <f>AVERAGE('Table - Initials'!L39:L42)</f>
        <v>7758.5</v>
      </c>
      <c r="M43" s="305">
        <f>AVERAGE('Table - Initials'!M39:M42)</f>
        <v>7353.25</v>
      </c>
      <c r="N43" s="305">
        <f>AVERAGE('Table - Initials'!N39:N42)</f>
        <v>6486.5</v>
      </c>
      <c r="O43" s="305">
        <f>AVERAGE('Table - Initials'!O39:O42)</f>
        <v>6078</v>
      </c>
      <c r="P43" s="305">
        <f>AVERAGE('Table - Initials'!P39:P42)</f>
        <v>5172.75</v>
      </c>
      <c r="Q43" s="305">
        <f>AVERAGE('Table - Initials'!Q39:Q42)</f>
        <v>5422</v>
      </c>
      <c r="R43" s="305">
        <f>AVERAGE('Table - Initials'!R39:R42)</f>
        <v>5257.75</v>
      </c>
      <c r="S43" s="305">
        <f>AVERAGE('Table - Initials'!S39:S42)</f>
        <v>5487.75</v>
      </c>
      <c r="T43" s="305"/>
      <c r="U43" s="307">
        <v>44101</v>
      </c>
    </row>
    <row r="44" spans="1:21" ht="13.5" customHeight="1" x14ac:dyDescent="0.25">
      <c r="A44" s="304">
        <v>40</v>
      </c>
      <c r="B44" s="305">
        <f>AVERAGE('Table - Initials'!B40:B43)</f>
        <v>10742.75</v>
      </c>
      <c r="C44" s="305">
        <f>AVERAGE('Table - Initials'!C40:C43)</f>
        <v>9723.5</v>
      </c>
      <c r="D44" s="305">
        <f>AVERAGE('Table - Initials'!D40:D43)</f>
        <v>8298.75</v>
      </c>
      <c r="E44" s="305">
        <f>AVERAGE('Table - Initials'!E40:E43)</f>
        <v>6978.75</v>
      </c>
      <c r="F44" s="305">
        <f>AVERAGE('Table - Initials'!F40:F43)</f>
        <v>6515</v>
      </c>
      <c r="G44" s="305">
        <f>AVERAGE('Table - Initials'!G40:G43)</f>
        <v>6745</v>
      </c>
      <c r="H44" s="305">
        <f>AVERAGE('Table - Initials'!H40:H43)</f>
        <v>11170.25</v>
      </c>
      <c r="I44" s="305">
        <f>AVERAGE('Table - Initials'!I40:I43)</f>
        <v>12549.25</v>
      </c>
      <c r="J44" s="305">
        <f>AVERAGE('Table - Initials'!J40:J43)</f>
        <v>10213.5</v>
      </c>
      <c r="K44" s="305">
        <f>AVERAGE('Table - Initials'!K40:K43)</f>
        <v>9443.25</v>
      </c>
      <c r="L44" s="305">
        <f>AVERAGE('Table - Initials'!L40:L43)</f>
        <v>8141.25</v>
      </c>
      <c r="M44" s="305">
        <f>AVERAGE('Table - Initials'!M40:M43)</f>
        <v>7957.5</v>
      </c>
      <c r="N44" s="305">
        <f>AVERAGE('Table - Initials'!N40:N43)</f>
        <v>6914</v>
      </c>
      <c r="O44" s="305">
        <f>AVERAGE('Table - Initials'!O40:O43)</f>
        <v>6418.75</v>
      </c>
      <c r="P44" s="305">
        <f>AVERAGE('Table - Initials'!P40:P43)</f>
        <v>5704</v>
      </c>
      <c r="Q44" s="305">
        <f>AVERAGE('Table - Initials'!Q40:Q43)</f>
        <v>5532.5</v>
      </c>
      <c r="R44" s="305">
        <f>AVERAGE('Table - Initials'!R40:R43)</f>
        <v>5520.75</v>
      </c>
      <c r="S44" s="305">
        <f>AVERAGE('Table - Initials'!S40:S43)</f>
        <v>5726.75</v>
      </c>
      <c r="T44" s="305"/>
      <c r="U44" s="307">
        <v>44108</v>
      </c>
    </row>
    <row r="45" spans="1:21" ht="13.5" customHeight="1" x14ac:dyDescent="0.25">
      <c r="A45" s="304">
        <v>41</v>
      </c>
      <c r="B45" s="305">
        <f>AVERAGE('Table - Initials'!B41:B44)</f>
        <v>11171.75</v>
      </c>
      <c r="C45" s="305">
        <f>AVERAGE('Table - Initials'!C41:C44)</f>
        <v>10465.25</v>
      </c>
      <c r="D45" s="305">
        <f>AVERAGE('Table - Initials'!D41:D44)</f>
        <v>8568</v>
      </c>
      <c r="E45" s="305">
        <f>AVERAGE('Table - Initials'!E41:E44)</f>
        <v>7290</v>
      </c>
      <c r="F45" s="305">
        <f>AVERAGE('Table - Initials'!F41:F44)</f>
        <v>6950.5</v>
      </c>
      <c r="G45" s="305">
        <f>AVERAGE('Table - Initials'!G41:G44)</f>
        <v>7270.5</v>
      </c>
      <c r="H45" s="305">
        <f>AVERAGE('Table - Initials'!H41:H44)</f>
        <v>11458.75</v>
      </c>
      <c r="I45" s="305">
        <f>AVERAGE('Table - Initials'!I41:I44)</f>
        <v>12945.25</v>
      </c>
      <c r="J45" s="305">
        <f>AVERAGE('Table - Initials'!J41:J44)</f>
        <v>10334.5</v>
      </c>
      <c r="K45" s="305">
        <f>AVERAGE('Table - Initials'!K41:K44)</f>
        <v>9915.75</v>
      </c>
      <c r="L45" s="305">
        <f>AVERAGE('Table - Initials'!L41:L44)</f>
        <v>8617.25</v>
      </c>
      <c r="M45" s="305">
        <f>AVERAGE('Table - Initials'!M41:M44)</f>
        <v>8629.75</v>
      </c>
      <c r="N45" s="305">
        <f>AVERAGE('Table - Initials'!N41:N44)</f>
        <v>7124</v>
      </c>
      <c r="O45" s="305">
        <f>AVERAGE('Table - Initials'!O41:O44)</f>
        <v>6751</v>
      </c>
      <c r="P45" s="305">
        <f>AVERAGE('Table - Initials'!P41:P44)</f>
        <v>5977.75</v>
      </c>
      <c r="Q45" s="305">
        <f>AVERAGE('Table - Initials'!Q41:Q44)</f>
        <v>5815.75</v>
      </c>
      <c r="R45" s="305">
        <f>AVERAGE('Table - Initials'!R41:R44)</f>
        <v>5776.25</v>
      </c>
      <c r="S45" s="305">
        <f>AVERAGE('Table - Initials'!S41:S44)</f>
        <v>5960</v>
      </c>
      <c r="T45" s="305"/>
      <c r="U45" s="307">
        <v>44115</v>
      </c>
    </row>
    <row r="46" spans="1:21" ht="13.5" customHeight="1" x14ac:dyDescent="0.25">
      <c r="A46" s="304">
        <v>42</v>
      </c>
      <c r="B46" s="305">
        <f>AVERAGE('Table - Initials'!B42:B45)</f>
        <v>11671.25</v>
      </c>
      <c r="C46" s="305">
        <f>AVERAGE('Table - Initials'!C42:C45)</f>
        <v>11307</v>
      </c>
      <c r="D46" s="305">
        <f>AVERAGE('Table - Initials'!D42:D45)</f>
        <v>9095</v>
      </c>
      <c r="E46" s="305">
        <f>AVERAGE('Table - Initials'!E42:E45)</f>
        <v>7713.75</v>
      </c>
      <c r="F46" s="305">
        <f>AVERAGE('Table - Initials'!F42:F45)</f>
        <v>7426</v>
      </c>
      <c r="G46" s="305">
        <f>AVERAGE('Table - Initials'!G42:G45)</f>
        <v>7833.75</v>
      </c>
      <c r="H46" s="305">
        <f>AVERAGE('Table - Initials'!H42:H45)</f>
        <v>11704</v>
      </c>
      <c r="I46" s="305">
        <f>AVERAGE('Table - Initials'!I42:I45)</f>
        <v>13873.75</v>
      </c>
      <c r="J46" s="305">
        <f>AVERAGE('Table - Initials'!J42:J45)</f>
        <v>10832.75</v>
      </c>
      <c r="K46" s="305">
        <f>AVERAGE('Table - Initials'!K42:K45)</f>
        <v>10271</v>
      </c>
      <c r="L46" s="305">
        <f>AVERAGE('Table - Initials'!L42:L45)</f>
        <v>9023</v>
      </c>
      <c r="M46" s="305">
        <f>AVERAGE('Table - Initials'!M42:M45)</f>
        <v>9024</v>
      </c>
      <c r="N46" s="305">
        <f>AVERAGE('Table - Initials'!N42:N45)</f>
        <v>7549.75</v>
      </c>
      <c r="O46" s="305">
        <f>AVERAGE('Table - Initials'!O42:O45)</f>
        <v>7161.75</v>
      </c>
      <c r="P46" s="305">
        <f>AVERAGE('Table - Initials'!P42:P45)</f>
        <v>6419.25</v>
      </c>
      <c r="Q46" s="305">
        <f>AVERAGE('Table - Initials'!Q42:Q45)</f>
        <v>6076.5</v>
      </c>
      <c r="R46" s="305">
        <f>AVERAGE('Table - Initials'!R42:R45)</f>
        <v>6049.5</v>
      </c>
      <c r="S46" s="305">
        <f>AVERAGE('Table - Initials'!S42:S45)</f>
        <v>6222.5</v>
      </c>
      <c r="T46" s="305"/>
      <c r="U46" s="307">
        <v>44122</v>
      </c>
    </row>
    <row r="47" spans="1:21" ht="13.5" customHeight="1" x14ac:dyDescent="0.25">
      <c r="A47" s="304">
        <v>43</v>
      </c>
      <c r="B47" s="305">
        <f>AVERAGE('Table - Initials'!B43:B46)</f>
        <v>12057.5</v>
      </c>
      <c r="C47" s="305">
        <f>AVERAGE('Table - Initials'!C43:C46)</f>
        <v>11823</v>
      </c>
      <c r="D47" s="305">
        <f>AVERAGE('Table - Initials'!D43:D46)</f>
        <v>9715.25</v>
      </c>
      <c r="E47" s="305">
        <f>AVERAGE('Table - Initials'!E43:E46)</f>
        <v>8307.5</v>
      </c>
      <c r="F47" s="305">
        <f>AVERAGE('Table - Initials'!F43:F46)</f>
        <v>7931</v>
      </c>
      <c r="G47" s="305">
        <f>AVERAGE('Table - Initials'!G43:G46)</f>
        <v>8197.75</v>
      </c>
      <c r="H47" s="305">
        <f>AVERAGE('Table - Initials'!H43:H46)</f>
        <v>12447.75</v>
      </c>
      <c r="I47" s="305">
        <f>AVERAGE('Table - Initials'!I43:I46)</f>
        <v>14178.25</v>
      </c>
      <c r="J47" s="305">
        <f>AVERAGE('Table - Initials'!J43:J46)</f>
        <v>11502.75</v>
      </c>
      <c r="K47" s="305">
        <f>AVERAGE('Table - Initials'!K43:K46)</f>
        <v>10557.5</v>
      </c>
      <c r="L47" s="305">
        <f>AVERAGE('Table - Initials'!L43:L46)</f>
        <v>9623</v>
      </c>
      <c r="M47" s="305">
        <f>AVERAGE('Table - Initials'!M43:M46)</f>
        <v>9063</v>
      </c>
      <c r="N47" s="305">
        <f>AVERAGE('Table - Initials'!N43:N46)</f>
        <v>7950.5</v>
      </c>
      <c r="O47" s="305">
        <f>AVERAGE('Table - Initials'!O43:O46)</f>
        <v>7617</v>
      </c>
      <c r="P47" s="305">
        <f>AVERAGE('Table - Initials'!P43:P46)</f>
        <v>6988</v>
      </c>
      <c r="Q47" s="305">
        <f>AVERAGE('Table - Initials'!Q43:Q46)</f>
        <v>6156.5</v>
      </c>
      <c r="R47" s="305">
        <f>AVERAGE('Table - Initials'!R43:R46)</f>
        <v>6389.75</v>
      </c>
      <c r="S47" s="305">
        <f>AVERAGE('Table - Initials'!S43:S46)</f>
        <v>6438</v>
      </c>
      <c r="T47" s="305"/>
      <c r="U47" s="307">
        <v>44129</v>
      </c>
    </row>
    <row r="48" spans="1:21" ht="13.5" customHeight="1" x14ac:dyDescent="0.25">
      <c r="A48" s="304">
        <v>44</v>
      </c>
      <c r="B48" s="305">
        <f>AVERAGE('Table - Initials'!B44:B47)</f>
        <v>12700</v>
      </c>
      <c r="C48" s="305">
        <f>AVERAGE('Table - Initials'!C44:C47)</f>
        <v>12564.25</v>
      </c>
      <c r="D48" s="305">
        <f>AVERAGE('Table - Initials'!D44:D47)</f>
        <v>10166</v>
      </c>
      <c r="E48" s="305">
        <f>AVERAGE('Table - Initials'!E44:E47)</f>
        <v>8953.25</v>
      </c>
      <c r="F48" s="305">
        <f>AVERAGE('Table - Initials'!F44:F47)</f>
        <v>8609.75</v>
      </c>
      <c r="G48" s="305">
        <f>AVERAGE('Table - Initials'!G44:G47)</f>
        <v>8801</v>
      </c>
      <c r="H48" s="305">
        <f>AVERAGE('Table - Initials'!H44:H47)</f>
        <v>13415.75</v>
      </c>
      <c r="I48" s="305">
        <f>AVERAGE('Table - Initials'!I44:I47)</f>
        <v>14786.75</v>
      </c>
      <c r="J48" s="305">
        <f>AVERAGE('Table - Initials'!J44:J47)</f>
        <v>12042.5</v>
      </c>
      <c r="K48" s="305">
        <f>AVERAGE('Table - Initials'!K44:K47)</f>
        <v>10464.75</v>
      </c>
      <c r="L48" s="305">
        <f>AVERAGE('Table - Initials'!L44:L47)</f>
        <v>10039.5</v>
      </c>
      <c r="M48" s="305">
        <f>AVERAGE('Table - Initials'!M44:M47)</f>
        <v>9123.5</v>
      </c>
      <c r="N48" s="305">
        <f>AVERAGE('Table - Initials'!N44:N47)</f>
        <v>8283.25</v>
      </c>
      <c r="O48" s="305">
        <f>AVERAGE('Table - Initials'!O44:O47)</f>
        <v>8007</v>
      </c>
      <c r="P48" s="305">
        <f>AVERAGE('Table - Initials'!P44:P47)</f>
        <v>7162.5</v>
      </c>
      <c r="Q48" s="305">
        <f>AVERAGE('Table - Initials'!Q44:Q47)</f>
        <v>6416.75</v>
      </c>
      <c r="R48" s="305">
        <f>AVERAGE('Table - Initials'!R44:R47)</f>
        <v>6787.75</v>
      </c>
      <c r="S48" s="305">
        <f>AVERAGE('Table - Initials'!S44:S47)</f>
        <v>6799.75</v>
      </c>
      <c r="T48" s="305"/>
      <c r="U48" s="307">
        <v>44136</v>
      </c>
    </row>
    <row r="49" spans="1:23" ht="13.5" customHeight="1" x14ac:dyDescent="0.25">
      <c r="A49" s="304">
        <v>45</v>
      </c>
      <c r="B49" s="305">
        <f>AVERAGE('Table - Initials'!B45:B48)</f>
        <v>13325.5</v>
      </c>
      <c r="C49" s="305">
        <f>AVERAGE('Table - Initials'!C45:C48)</f>
        <v>12560.75</v>
      </c>
      <c r="D49" s="305">
        <f>AVERAGE('Table - Initials'!D45:D48)</f>
        <v>10492.25</v>
      </c>
      <c r="E49" s="305">
        <f>AVERAGE('Table - Initials'!E45:E48)</f>
        <v>9176</v>
      </c>
      <c r="F49" s="305">
        <f>AVERAGE('Table - Initials'!F45:F48)</f>
        <v>9534.25</v>
      </c>
      <c r="G49" s="305">
        <f>AVERAGE('Table - Initials'!G45:G48)</f>
        <v>9259.75</v>
      </c>
      <c r="H49" s="305">
        <f>AVERAGE('Table - Initials'!H45:H48)</f>
        <v>14312</v>
      </c>
      <c r="I49" s="305">
        <f>AVERAGE('Table - Initials'!I45:I48)</f>
        <v>15509</v>
      </c>
      <c r="J49" s="305">
        <f>AVERAGE('Table - Initials'!J45:J48)</f>
        <v>12600.25</v>
      </c>
      <c r="K49" s="305">
        <f>AVERAGE('Table - Initials'!K45:K48)</f>
        <v>10515.75</v>
      </c>
      <c r="L49" s="305">
        <f>AVERAGE('Table - Initials'!L45:L48)</f>
        <v>10480</v>
      </c>
      <c r="M49" s="305">
        <f>AVERAGE('Table - Initials'!M45:M48)</f>
        <v>9137.75</v>
      </c>
      <c r="N49" s="305">
        <f>AVERAGE('Table - Initials'!N45:N48)</f>
        <v>8831.25</v>
      </c>
      <c r="O49" s="305">
        <f>AVERAGE('Table - Initials'!O45:O48)</f>
        <v>8315.75</v>
      </c>
      <c r="P49" s="305">
        <f>AVERAGE('Table - Initials'!P45:P48)</f>
        <v>7446.5</v>
      </c>
      <c r="Q49" s="305">
        <f>AVERAGE('Table - Initials'!Q45:Q48)</f>
        <v>6981.5</v>
      </c>
      <c r="R49" s="305">
        <f>AVERAGE('Table - Initials'!R45:R48)</f>
        <v>7190.5</v>
      </c>
      <c r="S49" s="305">
        <f>AVERAGE('Table - Initials'!S45:S48)</f>
        <v>7139</v>
      </c>
      <c r="T49" s="305"/>
      <c r="U49" s="307">
        <v>44143</v>
      </c>
    </row>
    <row r="50" spans="1:23" ht="13.5" customHeight="1" x14ac:dyDescent="0.25">
      <c r="A50" s="304">
        <v>46</v>
      </c>
      <c r="B50" s="305">
        <f>AVERAGE('Table - Initials'!B46:B49)</f>
        <v>14206.5</v>
      </c>
      <c r="C50" s="305">
        <f>AVERAGE('Table - Initials'!C46:C49)</f>
        <v>12971.25</v>
      </c>
      <c r="D50" s="305">
        <f>AVERAGE('Table - Initials'!D46:D49)</f>
        <v>11076.75</v>
      </c>
      <c r="E50" s="305">
        <f>AVERAGE('Table - Initials'!E46:E49)</f>
        <v>9716.75</v>
      </c>
      <c r="F50" s="305">
        <f>AVERAGE('Table - Initials'!F46:F49)</f>
        <v>9837.25</v>
      </c>
      <c r="G50" s="305">
        <f>AVERAGE('Table - Initials'!G46:G49)</f>
        <v>9697.75</v>
      </c>
      <c r="H50" s="305">
        <f>AVERAGE('Table - Initials'!H46:H49)</f>
        <v>15253.5</v>
      </c>
      <c r="I50" s="305">
        <f>AVERAGE('Table - Initials'!I46:I49)</f>
        <v>15966.5</v>
      </c>
      <c r="J50" s="305">
        <f>AVERAGE('Table - Initials'!J46:J49)</f>
        <v>13412.5</v>
      </c>
      <c r="K50" s="305">
        <f>AVERAGE('Table - Initials'!K46:K49)</f>
        <v>11741.75</v>
      </c>
      <c r="L50" s="305">
        <f>AVERAGE('Table - Initials'!L46:L49)</f>
        <v>11394.25</v>
      </c>
      <c r="M50" s="305">
        <f>AVERAGE('Table - Initials'!M46:M49)</f>
        <v>9575.25</v>
      </c>
      <c r="N50" s="305">
        <f>AVERAGE('Table - Initials'!N46:N49)</f>
        <v>9488.5</v>
      </c>
      <c r="O50" s="305">
        <f>AVERAGE('Table - Initials'!O46:O49)</f>
        <v>8908.25</v>
      </c>
      <c r="P50" s="305">
        <f>AVERAGE('Table - Initials'!P46:P49)</f>
        <v>7904.5</v>
      </c>
      <c r="Q50" s="305">
        <f>AVERAGE('Table - Initials'!Q46:Q49)</f>
        <v>7353.25</v>
      </c>
      <c r="R50" s="305">
        <f>AVERAGE('Table - Initials'!R46:R49)</f>
        <v>7648.25</v>
      </c>
      <c r="S50" s="305">
        <f>AVERAGE('Table - Initials'!S46:S49)</f>
        <v>7641.75</v>
      </c>
      <c r="T50" s="305"/>
      <c r="U50" s="307">
        <v>44150</v>
      </c>
      <c r="W50" s="92"/>
    </row>
    <row r="51" spans="1:23" ht="13.5" customHeight="1" x14ac:dyDescent="0.25">
      <c r="A51" s="304">
        <v>47</v>
      </c>
      <c r="B51" s="305">
        <f>AVERAGE('Table - Initials'!B47:B50)</f>
        <v>13921.5</v>
      </c>
      <c r="C51" s="305">
        <f>AVERAGE('Table - Initials'!C47:C50)</f>
        <v>13198.5</v>
      </c>
      <c r="D51" s="305">
        <f>AVERAGE('Table - Initials'!D47:D50)</f>
        <v>11043.25</v>
      </c>
      <c r="E51" s="305">
        <f>AVERAGE('Table - Initials'!E47:E50)</f>
        <v>9508</v>
      </c>
      <c r="F51" s="305">
        <f>AVERAGE('Table - Initials'!F47:F50)</f>
        <v>11464.5</v>
      </c>
      <c r="G51" s="305">
        <f>AVERAGE('Table - Initials'!G47:G50)</f>
        <v>10490</v>
      </c>
      <c r="H51" s="305">
        <f>AVERAGE('Table - Initials'!H47:H50)</f>
        <v>15859.25</v>
      </c>
      <c r="I51" s="305">
        <f>AVERAGE('Table - Initials'!I47:I50)</f>
        <v>15950.75</v>
      </c>
      <c r="J51" s="305">
        <f>AVERAGE('Table - Initials'!J47:J50)</f>
        <v>14244.25</v>
      </c>
      <c r="K51" s="305">
        <f>AVERAGE('Table - Initials'!K47:K50)</f>
        <v>12651.75</v>
      </c>
      <c r="L51" s="305">
        <f>AVERAGE('Table - Initials'!L47:L50)</f>
        <v>12037.5</v>
      </c>
      <c r="M51" s="305">
        <f>AVERAGE('Table - Initials'!M47:M50)</f>
        <v>9620.75</v>
      </c>
      <c r="N51" s="305">
        <f>AVERAGE('Table - Initials'!N47:N50)</f>
        <v>9560.25</v>
      </c>
      <c r="O51" s="305">
        <f>AVERAGE('Table - Initials'!O47:O50)</f>
        <v>9079.5</v>
      </c>
      <c r="P51" s="305">
        <f>AVERAGE('Table - Initials'!P47:P50)</f>
        <v>8014</v>
      </c>
      <c r="Q51" s="305">
        <f>AVERAGE('Table - Initials'!Q47:Q50)</f>
        <v>8026.25</v>
      </c>
      <c r="R51" s="305">
        <f>AVERAGE('Table - Initials'!R47:R50)</f>
        <v>8248</v>
      </c>
      <c r="S51" s="305">
        <f>AVERAGE('Table - Initials'!S47:S50)</f>
        <v>7882.25</v>
      </c>
      <c r="T51" s="305"/>
      <c r="U51" s="307">
        <v>44157</v>
      </c>
      <c r="W51" s="92"/>
    </row>
    <row r="52" spans="1:23" ht="13.5" customHeight="1" x14ac:dyDescent="0.25">
      <c r="A52" s="304">
        <v>48</v>
      </c>
      <c r="B52" s="305">
        <f>AVERAGE('Table - Initials'!B48:B51)</f>
        <v>14274.5</v>
      </c>
      <c r="C52" s="305">
        <f>AVERAGE('Table - Initials'!C48:C51)</f>
        <v>13226.75</v>
      </c>
      <c r="D52" s="305">
        <f>AVERAGE('Table - Initials'!D48:D51)</f>
        <v>11277.75</v>
      </c>
      <c r="E52" s="305">
        <f>AVERAGE('Table - Initials'!E48:E51)</f>
        <v>9561.25</v>
      </c>
      <c r="F52" s="305">
        <f>AVERAGE('Table - Initials'!F48:F51)</f>
        <v>11577.75</v>
      </c>
      <c r="G52" s="305">
        <f>AVERAGE('Table - Initials'!G48:G51)</f>
        <v>10846.25</v>
      </c>
      <c r="H52" s="305">
        <f>AVERAGE('Table - Initials'!H48:H51)</f>
        <v>16177.25</v>
      </c>
      <c r="I52" s="305">
        <f>AVERAGE('Table - Initials'!I48:I51)</f>
        <v>16343.5</v>
      </c>
      <c r="J52" s="305">
        <f>AVERAGE('Table - Initials'!J48:J51)</f>
        <v>15670.75</v>
      </c>
      <c r="K52" s="305">
        <f>AVERAGE('Table - Initials'!K48:K51)</f>
        <v>13147.25</v>
      </c>
      <c r="L52" s="305">
        <f>AVERAGE('Table - Initials'!L48:L51)</f>
        <v>11836</v>
      </c>
      <c r="M52" s="305">
        <f>AVERAGE('Table - Initials'!M48:M51)</f>
        <v>10417</v>
      </c>
      <c r="N52" s="305">
        <f>AVERAGE('Table - Initials'!N48:N51)</f>
        <v>10046</v>
      </c>
      <c r="O52" s="305">
        <f>AVERAGE('Table - Initials'!O48:O51)</f>
        <v>9405</v>
      </c>
      <c r="P52" s="305">
        <f>AVERAGE('Table - Initials'!P48:P51)</f>
        <v>8407.75</v>
      </c>
      <c r="Q52" s="305">
        <f>AVERAGE('Table - Initials'!Q48:Q51)</f>
        <v>8139.5</v>
      </c>
      <c r="R52" s="305">
        <f>AVERAGE('Table - Initials'!R48:R51)</f>
        <v>8207.25</v>
      </c>
      <c r="S52" s="305">
        <f>AVERAGE('Table - Initials'!S48:S51)</f>
        <v>8439</v>
      </c>
      <c r="T52" s="305"/>
      <c r="U52" s="307">
        <v>44164</v>
      </c>
      <c r="W52" s="92"/>
    </row>
    <row r="53" spans="1:23" ht="13.5" customHeight="1" x14ac:dyDescent="0.25">
      <c r="A53" s="304">
        <v>49</v>
      </c>
      <c r="B53" s="305">
        <f>AVERAGE('Table - Initials'!B49:B52)</f>
        <v>14060.5</v>
      </c>
      <c r="C53" s="305">
        <f>AVERAGE('Table - Initials'!C49:C52)</f>
        <v>13115</v>
      </c>
      <c r="D53" s="305">
        <f>AVERAGE('Table - Initials'!D49:D52)</f>
        <v>11458</v>
      </c>
      <c r="E53" s="305">
        <f>AVERAGE('Table - Initials'!E49:E52)</f>
        <v>9871.75</v>
      </c>
      <c r="F53" s="305">
        <f>AVERAGE('Table - Initials'!F49:F52)</f>
        <v>10719.5</v>
      </c>
      <c r="G53" s="305">
        <f>AVERAGE('Table - Initials'!G49:G52)</f>
        <v>10990.25</v>
      </c>
      <c r="H53" s="305">
        <f>AVERAGE('Table - Initials'!H49:H52)</f>
        <v>16190.5</v>
      </c>
      <c r="I53" s="305">
        <f>AVERAGE('Table - Initials'!I49:I52)</f>
        <v>16198.5</v>
      </c>
      <c r="J53" s="305">
        <f>AVERAGE('Table - Initials'!J49:J52)</f>
        <v>15529.5</v>
      </c>
      <c r="K53" s="305">
        <f>AVERAGE('Table - Initials'!K49:K52)</f>
        <v>13226</v>
      </c>
      <c r="L53" s="305">
        <f>AVERAGE('Table - Initials'!L49:L52)</f>
        <v>11650.5</v>
      </c>
      <c r="M53" s="305">
        <f>AVERAGE('Table - Initials'!M49:M52)</f>
        <v>10828.5</v>
      </c>
      <c r="N53" s="305">
        <f>AVERAGE('Table - Initials'!N49:N52)</f>
        <v>9775.75</v>
      </c>
      <c r="O53" s="305">
        <f>AVERAGE('Table - Initials'!O49:O52)</f>
        <v>9478.5</v>
      </c>
      <c r="P53" s="305">
        <f>AVERAGE('Table - Initials'!P49:P52)</f>
        <v>8769.5</v>
      </c>
      <c r="Q53" s="305">
        <f>AVERAGE('Table - Initials'!Q49:Q52)</f>
        <v>7800</v>
      </c>
      <c r="R53" s="305">
        <f>AVERAGE('Table - Initials'!R49:R52)</f>
        <v>8127.5</v>
      </c>
      <c r="S53" s="305">
        <f>AVERAGE('Table - Initials'!S49:S52)</f>
        <v>8366.25</v>
      </c>
      <c r="T53" s="305"/>
      <c r="U53" s="307">
        <v>44171</v>
      </c>
      <c r="W53" s="92"/>
    </row>
    <row r="54" spans="1:23" ht="13.5" customHeight="1" x14ac:dyDescent="0.25">
      <c r="A54" s="304">
        <v>50</v>
      </c>
      <c r="B54" s="305">
        <f>AVERAGE('Table - Initials'!B50:B53)</f>
        <v>14039.5</v>
      </c>
      <c r="C54" s="305">
        <f>AVERAGE('Table - Initials'!C50:C53)</f>
        <v>12766.25</v>
      </c>
      <c r="D54" s="305">
        <f>AVERAGE('Table - Initials'!D50:D53)</f>
        <v>11365</v>
      </c>
      <c r="E54" s="305">
        <f>AVERAGE('Table - Initials'!E50:E53)</f>
        <v>9686.75</v>
      </c>
      <c r="F54" s="305">
        <f>AVERAGE('Table - Initials'!F50:F53)</f>
        <v>11362</v>
      </c>
      <c r="G54" s="305">
        <f>AVERAGE('Table - Initials'!G50:G53)</f>
        <v>11282.25</v>
      </c>
      <c r="H54" s="305">
        <f>AVERAGE('Table - Initials'!H50:H53)</f>
        <v>17261.75</v>
      </c>
      <c r="I54" s="305">
        <f>AVERAGE('Table - Initials'!I50:I53)</f>
        <v>16344.5</v>
      </c>
      <c r="J54" s="305">
        <f>AVERAGE('Table - Initials'!J50:J53)</f>
        <v>15333.25</v>
      </c>
      <c r="K54" s="305">
        <f>AVERAGE('Table - Initials'!K50:K53)</f>
        <v>12594.75</v>
      </c>
      <c r="L54" s="305">
        <f>AVERAGE('Table - Initials'!L50:L53)</f>
        <v>11481.25</v>
      </c>
      <c r="M54" s="305">
        <f>AVERAGE('Table - Initials'!M50:M53)</f>
        <v>10541.5</v>
      </c>
      <c r="N54" s="305">
        <f>AVERAGE('Table - Initials'!N50:N53)</f>
        <v>9339.25</v>
      </c>
      <c r="O54" s="305">
        <f>AVERAGE('Table - Initials'!O50:O53)</f>
        <v>9191.5</v>
      </c>
      <c r="P54" s="305">
        <f>AVERAGE('Table - Initials'!P50:P53)</f>
        <v>9021.5</v>
      </c>
      <c r="Q54" s="305">
        <f>AVERAGE('Table - Initials'!Q50:Q53)</f>
        <v>8128.75</v>
      </c>
      <c r="R54" s="305">
        <f>AVERAGE('Table - Initials'!R50:R53)</f>
        <v>8370.75</v>
      </c>
      <c r="S54" s="305">
        <f>AVERAGE('Table - Initials'!S50:S53)</f>
        <v>8491.75</v>
      </c>
      <c r="T54" s="305"/>
      <c r="U54" s="307">
        <v>44178</v>
      </c>
      <c r="W54" s="92"/>
    </row>
    <row r="55" spans="1:23" ht="13.5" customHeight="1" x14ac:dyDescent="0.25">
      <c r="A55" s="304">
        <v>51</v>
      </c>
      <c r="B55" s="305">
        <f>AVERAGE('Table - Initials'!B51:B54)</f>
        <v>15693</v>
      </c>
      <c r="C55" s="305">
        <f>AVERAGE('Table - Initials'!C51:C54)</f>
        <v>13718.5</v>
      </c>
      <c r="D55" s="305">
        <f>AVERAGE('Table - Initials'!D51:D54)</f>
        <v>11786.75</v>
      </c>
      <c r="E55" s="305">
        <f>AVERAGE('Table - Initials'!E51:E54)</f>
        <v>10630.5</v>
      </c>
      <c r="F55" s="305">
        <f>AVERAGE('Table - Initials'!F51:F54)</f>
        <v>10295.5</v>
      </c>
      <c r="G55" s="305">
        <f>AVERAGE('Table - Initials'!G51:G54)</f>
        <v>11605.25</v>
      </c>
      <c r="H55" s="305">
        <f>AVERAGE('Table - Initials'!H51:H54)</f>
        <v>19689</v>
      </c>
      <c r="I55" s="305">
        <f>AVERAGE('Table - Initials'!I51:I54)</f>
        <v>16955.25</v>
      </c>
      <c r="J55" s="305">
        <f>AVERAGE('Table - Initials'!J51:J54)</f>
        <v>15044.75</v>
      </c>
      <c r="K55" s="305">
        <f>AVERAGE('Table - Initials'!K51:K54)</f>
        <v>12676.75</v>
      </c>
      <c r="L55" s="305">
        <f>AVERAGE('Table - Initials'!L51:L54)</f>
        <v>11496.75</v>
      </c>
      <c r="M55" s="305">
        <f>AVERAGE('Table - Initials'!M51:M54)</f>
        <v>11309.25</v>
      </c>
      <c r="N55" s="305">
        <f>AVERAGE('Table - Initials'!N51:N54)</f>
        <v>9792.75</v>
      </c>
      <c r="O55" s="305">
        <f>AVERAGE('Table - Initials'!O51:O54)</f>
        <v>9707.75</v>
      </c>
      <c r="P55" s="305">
        <f>AVERAGE('Table - Initials'!P51:P54)</f>
        <v>9409</v>
      </c>
      <c r="Q55" s="305">
        <f>AVERAGE('Table - Initials'!Q51:Q54)</f>
        <v>8086.25</v>
      </c>
      <c r="R55" s="305">
        <f>AVERAGE('Table - Initials'!R51:R54)</f>
        <v>8303.5</v>
      </c>
      <c r="S55" s="305">
        <f>AVERAGE('Table - Initials'!S51:S54)</f>
        <v>9030</v>
      </c>
      <c r="T55" s="305"/>
      <c r="U55" s="307">
        <v>44185</v>
      </c>
    </row>
    <row r="56" spans="1:23" ht="13.5" customHeight="1" x14ac:dyDescent="0.25">
      <c r="A56" s="304">
        <v>52</v>
      </c>
      <c r="B56" s="305">
        <f>AVERAGE('Table - Initials'!B52:B55)</f>
        <v>15711</v>
      </c>
      <c r="C56" s="305">
        <f>AVERAGE('Table - Initials'!C52:C55)</f>
        <v>14280.5</v>
      </c>
      <c r="D56" s="305">
        <f>AVERAGE('Table - Initials'!D52:D55)</f>
        <v>11798.25</v>
      </c>
      <c r="E56" s="305">
        <f>AVERAGE('Table - Initials'!E52:E55)</f>
        <v>10593.75</v>
      </c>
      <c r="F56" s="305">
        <f>AVERAGE('Table - Initials'!F52:F55)</f>
        <v>10788.25</v>
      </c>
      <c r="G56" s="305">
        <f>AVERAGE('Table - Initials'!G52:G55)</f>
        <v>11990.5</v>
      </c>
      <c r="H56" s="305">
        <f>AVERAGE('Table - Initials'!H52:H55)</f>
        <v>19885.75</v>
      </c>
      <c r="I56" s="305">
        <f>AVERAGE('Table - Initials'!I52:I55)</f>
        <v>16520.5</v>
      </c>
      <c r="J56" s="305">
        <f>AVERAGE('Table - Initials'!J52:J55)</f>
        <v>13881.75</v>
      </c>
      <c r="K56" s="305">
        <f>AVERAGE('Table - Initials'!K52:K55)</f>
        <v>12500.75</v>
      </c>
      <c r="L56" s="305">
        <f>AVERAGE('Table - Initials'!L52:L55)</f>
        <v>12120.5</v>
      </c>
      <c r="M56" s="305">
        <f>AVERAGE('Table - Initials'!M52:M55)</f>
        <v>11043.5</v>
      </c>
      <c r="N56" s="305">
        <f>AVERAGE('Table - Initials'!N52:N55)</f>
        <v>9557</v>
      </c>
      <c r="O56" s="305">
        <f>AVERAGE('Table - Initials'!O52:O55)</f>
        <v>9641</v>
      </c>
      <c r="P56" s="305">
        <f>AVERAGE('Table - Initials'!P52:P55)</f>
        <v>9078</v>
      </c>
      <c r="Q56" s="305">
        <f>AVERAGE('Table - Initials'!Q52:Q55)</f>
        <v>8559.25</v>
      </c>
      <c r="R56" s="305">
        <f>AVERAGE('Table - Initials'!R52:R55)</f>
        <v>8836.5</v>
      </c>
      <c r="S56" s="305">
        <f>AVERAGE('Table - Initials'!S52:S55)</f>
        <v>8988.5</v>
      </c>
      <c r="T56" s="305"/>
      <c r="U56" s="307">
        <v>44192</v>
      </c>
    </row>
    <row r="57" spans="1:23" ht="13.5" customHeight="1" x14ac:dyDescent="0.25">
      <c r="A57" s="304">
        <v>53</v>
      </c>
      <c r="B57" s="305"/>
      <c r="C57" s="305"/>
      <c r="D57" s="305"/>
      <c r="E57" s="305">
        <f>AVERAGE('Table - Initials'!E53:E56)</f>
        <v>11002.75</v>
      </c>
      <c r="F57" s="305"/>
      <c r="G57" s="305"/>
      <c r="H57" s="305"/>
      <c r="I57" s="305"/>
      <c r="J57" s="305"/>
      <c r="K57" s="305">
        <f>AVERAGE('Table - Initials'!K53:K56)</f>
        <v>13750</v>
      </c>
      <c r="L57" s="305"/>
      <c r="M57" s="305"/>
      <c r="N57" s="305"/>
      <c r="O57" s="305"/>
      <c r="P57" s="305">
        <f>AVERAGE('Table - Initials'!P53:P56)</f>
        <v>8720.25</v>
      </c>
      <c r="Q57" s="305"/>
      <c r="R57" s="305"/>
      <c r="S57" s="305"/>
      <c r="T57" s="305"/>
      <c r="U57" s="307"/>
    </row>
    <row r="58" spans="1:23" x14ac:dyDescent="0.25">
      <c r="A58" s="8"/>
    </row>
    <row r="59" spans="1:23" x14ac:dyDescent="0.25">
      <c r="A59" s="309" t="s">
        <v>213</v>
      </c>
      <c r="B59" s="310"/>
      <c r="C59" s="310"/>
      <c r="D59" s="310"/>
      <c r="E59" s="310"/>
      <c r="F59" s="310"/>
      <c r="G59" s="310"/>
      <c r="H59" s="310"/>
      <c r="I59" s="310"/>
      <c r="J59" s="310"/>
      <c r="K59" s="310"/>
      <c r="L59" s="310"/>
      <c r="M59" s="310"/>
      <c r="N59" s="310"/>
      <c r="O59" s="310"/>
      <c r="P59" s="310"/>
      <c r="Q59" s="310"/>
      <c r="R59" s="310"/>
      <c r="S59" s="310"/>
      <c r="T59" s="310"/>
      <c r="U59" s="311"/>
    </row>
    <row r="60" spans="1:23" x14ac:dyDescent="0.25">
      <c r="A60" s="310"/>
      <c r="B60" s="310"/>
      <c r="C60" s="310"/>
      <c r="D60" s="310"/>
      <c r="E60" s="310"/>
      <c r="F60" s="310"/>
      <c r="G60" s="310"/>
      <c r="H60" s="310"/>
      <c r="I60" s="310"/>
      <c r="J60" s="310"/>
      <c r="K60" s="310"/>
      <c r="L60" s="310"/>
      <c r="M60" s="310"/>
      <c r="N60" s="310"/>
      <c r="O60" s="310"/>
      <c r="P60" s="310"/>
      <c r="Q60" s="310"/>
      <c r="R60" s="310"/>
      <c r="S60" s="310"/>
      <c r="T60" s="310"/>
      <c r="U60" s="311"/>
    </row>
    <row r="61" spans="1:23" ht="15" customHeight="1" x14ac:dyDescent="0.25">
      <c r="A61" s="312"/>
      <c r="B61" s="313"/>
      <c r="C61" s="313"/>
      <c r="D61" s="313"/>
      <c r="E61" s="313"/>
      <c r="F61" s="313"/>
      <c r="G61" s="313"/>
      <c r="H61" s="313"/>
      <c r="I61" s="313"/>
      <c r="J61" s="313"/>
      <c r="K61" s="313"/>
      <c r="L61" s="313"/>
      <c r="M61" s="313"/>
      <c r="N61" s="313"/>
      <c r="O61" s="313"/>
      <c r="P61" s="313"/>
      <c r="Q61" s="313"/>
      <c r="R61" s="313"/>
      <c r="S61" s="313"/>
      <c r="T61" s="313"/>
      <c r="U61" s="352" t="s">
        <v>214</v>
      </c>
    </row>
    <row r="62" spans="1:23" x14ac:dyDescent="0.25">
      <c r="A62" s="314" t="s">
        <v>202</v>
      </c>
      <c r="B62" s="315" t="s">
        <v>203</v>
      </c>
      <c r="C62" s="316" t="s">
        <v>204</v>
      </c>
      <c r="D62" s="316" t="s">
        <v>205</v>
      </c>
      <c r="E62" s="317" t="s">
        <v>206</v>
      </c>
      <c r="F62" s="317" t="s">
        <v>207</v>
      </c>
      <c r="G62" s="317" t="s">
        <v>208</v>
      </c>
      <c r="H62" s="317" t="s">
        <v>209</v>
      </c>
      <c r="I62" s="317" t="s">
        <v>210</v>
      </c>
      <c r="J62" s="317" t="s">
        <v>211</v>
      </c>
      <c r="K62" s="317" t="s">
        <v>234</v>
      </c>
      <c r="L62" s="317" t="s">
        <v>237</v>
      </c>
      <c r="M62" s="317" t="s">
        <v>241</v>
      </c>
      <c r="N62" s="317" t="s">
        <v>242</v>
      </c>
      <c r="O62" s="317" t="s">
        <v>245</v>
      </c>
      <c r="P62" s="317" t="s">
        <v>246</v>
      </c>
      <c r="Q62" s="317" t="s">
        <v>247</v>
      </c>
      <c r="R62" s="317" t="s">
        <v>249</v>
      </c>
      <c r="S62" s="317" t="s">
        <v>251</v>
      </c>
      <c r="T62" s="317" t="s">
        <v>252</v>
      </c>
      <c r="U62" s="353"/>
    </row>
    <row r="63" spans="1:23" x14ac:dyDescent="0.25">
      <c r="A63" s="318">
        <v>1</v>
      </c>
      <c r="B63" s="319"/>
      <c r="C63" s="319">
        <f>AVERAGE('Table - Continued'!B53:B55,'Table - Continued'!C4)</f>
        <v>122446.5</v>
      </c>
      <c r="D63" s="319">
        <f>AVERAGE('Table - Continued'!C53:C55,'Table - Continued'!D4)</f>
        <v>110365</v>
      </c>
      <c r="E63" s="319">
        <f>AVERAGE('Table - Continued'!D53:D55,'Table - Continued'!E4)</f>
        <v>79055.75</v>
      </c>
      <c r="F63" s="319">
        <f>AVERAGE('Table - Continued'!E53:E55,'Table - Continued'!F4)</f>
        <v>64682.25</v>
      </c>
      <c r="G63" s="319">
        <f>AVERAGE('Table - Continued'!F53:F55,'Table - Continued'!G4)</f>
        <v>64477.25</v>
      </c>
      <c r="H63" s="319">
        <f>AVERAGE('Table - Continued'!G53:G55,'Table - Continued'!H4)</f>
        <v>67032.25</v>
      </c>
      <c r="I63" s="319">
        <f>AVERAGE('Table - Continued'!H53:H55,'Table - Continued'!I4)</f>
        <v>126092.5</v>
      </c>
      <c r="J63" s="319">
        <f>AVERAGE('Table - Continued'!I53:I55,'Table - Continued'!J4)</f>
        <v>151379</v>
      </c>
      <c r="K63" s="319">
        <f>AVERAGE('Table - Continued'!J53:J55,'Table - Continued'!K4)</f>
        <v>106269</v>
      </c>
      <c r="L63" s="319">
        <f>AVERAGE('Table - Continued'!K54:K56,'Table - Continued'!L4)</f>
        <v>99546.5</v>
      </c>
      <c r="M63" s="319">
        <f>AVERAGE('Table - Continued'!L53:L55,'Table - Continued'!M4)</f>
        <v>86595</v>
      </c>
      <c r="N63" s="319">
        <f>AVERAGE('Table - Continued'!M53:M55,'Table - Continued'!N4)</f>
        <v>78933</v>
      </c>
      <c r="O63" s="319">
        <f>AVERAGE('Table - Continued'!N53:N55,'Table - Continued'!O4)</f>
        <v>68632</v>
      </c>
      <c r="P63" s="319">
        <f>AVERAGE('Table - Continued'!O53:O55,'Table - Continued'!P4)</f>
        <v>64922.75</v>
      </c>
      <c r="Q63" s="319">
        <f>AVERAGE('Table - Continued'!P54:P56,'Table - Continued'!Q4)</f>
        <v>61738.25</v>
      </c>
      <c r="R63" s="319">
        <f>AVERAGE('Table - Continued'!Q53:Q55,'Table - Continued'!R4)</f>
        <v>63541</v>
      </c>
      <c r="S63" s="319">
        <f>AVERAGE('Table - Continued'!R53:R55,'Table - Continued'!S4)</f>
        <v>62677.5</v>
      </c>
      <c r="T63" s="319">
        <f>AVERAGE('Table - Continued'!S53:S55,'Table - Continued'!T4)</f>
        <v>65256.5</v>
      </c>
      <c r="U63" s="320">
        <v>43835</v>
      </c>
      <c r="V63" s="36"/>
    </row>
    <row r="64" spans="1:23" x14ac:dyDescent="0.25">
      <c r="A64" s="318">
        <v>2</v>
      </c>
      <c r="B64" s="319"/>
      <c r="C64" s="319">
        <f>AVERAGE('Table - Continued'!B54:B55,'Table - Continued'!C4:C5)</f>
        <v>125201</v>
      </c>
      <c r="D64" s="319">
        <f>AVERAGE('Table - Continued'!C54:C55,'Table - Continued'!D4:D5)</f>
        <v>114977.25</v>
      </c>
      <c r="E64" s="319">
        <f>AVERAGE('Table - Continued'!D54:D55,'Table - Continued'!E4:E5)</f>
        <v>81021.5</v>
      </c>
      <c r="F64" s="319">
        <f>AVERAGE('Table - Continued'!E54:E55,'Table - Continued'!F4:F5)</f>
        <v>66651</v>
      </c>
      <c r="G64" s="319">
        <f>AVERAGE('Table - Continued'!F54:F55,'Table - Continued'!G4:G5)</f>
        <v>65829.25</v>
      </c>
      <c r="H64" s="319">
        <f>AVERAGE('Table - Continued'!G54:G55,'Table - Continued'!H4:H5)</f>
        <v>69410.75</v>
      </c>
      <c r="I64" s="319">
        <f>AVERAGE('Table - Continued'!H54:H55,'Table - Continued'!I4:I5)</f>
        <v>133478.5</v>
      </c>
      <c r="J64" s="319">
        <f>AVERAGE('Table - Continued'!I54:I55,'Table - Continued'!J4:J5)</f>
        <v>153641.5</v>
      </c>
      <c r="K64" s="319">
        <f>AVERAGE('Table - Continued'!J54:J55,'Table - Continued'!K4:K5)</f>
        <v>108579</v>
      </c>
      <c r="L64" s="319">
        <f>AVERAGE('Table - Continued'!K55:K56,'Table - Continued'!L4:L5)</f>
        <v>100580.25</v>
      </c>
      <c r="M64" s="319">
        <f>AVERAGE('Table - Continued'!L54:L55,'Table - Continued'!M4:M5)</f>
        <v>88340.25</v>
      </c>
      <c r="N64" s="319">
        <f>AVERAGE('Table - Continued'!M54:M55,'Table - Continued'!N4:N5)</f>
        <v>80763.25</v>
      </c>
      <c r="O64" s="319">
        <f>AVERAGE('Table - Continued'!N54:N55,'Table - Continued'!O4:O5)</f>
        <v>69612</v>
      </c>
      <c r="P64" s="319">
        <f>AVERAGE('Table - Continued'!O54:O55,'Table - Continued'!P4:P5)</f>
        <v>66453.5</v>
      </c>
      <c r="Q64" s="319">
        <f>AVERAGE('Table - Continued'!P55:P56,'Table - Continued'!Q4:Q5)</f>
        <v>64314</v>
      </c>
      <c r="R64" s="319">
        <f>AVERAGE('Table - Continued'!Q54:Q55,'Table - Continued'!R4:R5)</f>
        <v>64749</v>
      </c>
      <c r="S64" s="319">
        <f>AVERAGE('Table - Continued'!R54:R55,'Table - Continued'!S4:S5)</f>
        <v>64248.5</v>
      </c>
      <c r="T64" s="319">
        <f>AVERAGE('Table - Continued'!S54:S55,'Table - Continued'!T4:T5)</f>
        <v>66617</v>
      </c>
      <c r="U64" s="320">
        <v>43842</v>
      </c>
      <c r="V64" s="36"/>
    </row>
    <row r="65" spans="1:23" x14ac:dyDescent="0.25">
      <c r="A65" s="318">
        <v>3</v>
      </c>
      <c r="B65" s="319"/>
      <c r="C65" s="319">
        <f>AVERAGE('Table - Continued'!B55,'Table - Continued'!C4:C6)</f>
        <v>127297.5</v>
      </c>
      <c r="D65" s="319">
        <f>AVERAGE('Table - Continued'!C55,'Table - Continued'!D4:D6)</f>
        <v>116940.25</v>
      </c>
      <c r="E65" s="319">
        <f>AVERAGE('Table - Continued'!D55,'Table - Continued'!E4:E6)</f>
        <v>82947</v>
      </c>
      <c r="F65" s="319">
        <f>AVERAGE('Table - Continued'!E55,'Table - Continued'!F4:F6)</f>
        <v>67908</v>
      </c>
      <c r="G65" s="319">
        <f>AVERAGE('Table - Continued'!F55,'Table - Continued'!G4:G6)</f>
        <v>67223.25</v>
      </c>
      <c r="H65" s="319">
        <f>AVERAGE('Table - Continued'!G55,'Table - Continued'!H4:H6)</f>
        <v>70661.5</v>
      </c>
      <c r="I65" s="319">
        <f>AVERAGE('Table - Continued'!H55,'Table - Continued'!I4:I6)</f>
        <v>135641.75</v>
      </c>
      <c r="J65" s="319">
        <f>AVERAGE('Table - Continued'!I55,'Table - Continued'!J4:J6)</f>
        <v>155163.25</v>
      </c>
      <c r="K65" s="319">
        <f>AVERAGE('Table - Continued'!J55,'Table - Continued'!K4:K6)</f>
        <v>111045.25</v>
      </c>
      <c r="L65" s="319">
        <f>AVERAGE('Table - Continued'!K56,'Table - Continued'!L4:L6)</f>
        <v>104112</v>
      </c>
      <c r="M65" s="319">
        <f>AVERAGE('Table - Continued'!L55,'Table - Continued'!M4:M6)</f>
        <v>89076.5</v>
      </c>
      <c r="N65" s="319">
        <f>AVERAGE('Table - Continued'!M55,'Table - Continued'!N4:N6)</f>
        <v>81973.5</v>
      </c>
      <c r="O65" s="319">
        <f>AVERAGE('Table - Continued'!N55,'Table - Continued'!O4:O6)</f>
        <v>70556.5</v>
      </c>
      <c r="P65" s="319">
        <f>AVERAGE('Table - Continued'!O55,'Table - Continued'!P4:P6)</f>
        <v>67981</v>
      </c>
      <c r="Q65" s="319">
        <f>AVERAGE('Table - Continued'!P56,'Table - Continued'!Q4:Q6)</f>
        <v>66238.25</v>
      </c>
      <c r="R65" s="319">
        <f>AVERAGE('Table - Continued'!Q55,'Table - Continued'!R4:R6)</f>
        <v>65269</v>
      </c>
      <c r="S65" s="319">
        <f>AVERAGE('Table - Continued'!R55,'Table - Continued'!S4:S6)</f>
        <v>65147.25</v>
      </c>
      <c r="T65" s="319">
        <f>AVERAGE('Table - Continued'!S55,'Table - Continued'!T4:T6)</f>
        <v>68191</v>
      </c>
      <c r="U65" s="320">
        <v>43849</v>
      </c>
      <c r="V65" s="36"/>
    </row>
    <row r="66" spans="1:23" x14ac:dyDescent="0.25">
      <c r="A66" s="318">
        <v>4</v>
      </c>
      <c r="B66" s="319">
        <f>AVERAGE('Table - Continued'!B4:B7)</f>
        <v>141907.75</v>
      </c>
      <c r="C66" s="319">
        <f>AVERAGE('Table - Continued'!C4:C7)</f>
        <v>126367.5</v>
      </c>
      <c r="D66" s="319">
        <f>AVERAGE('Table - Continued'!D4:D7)</f>
        <v>115310.75</v>
      </c>
      <c r="E66" s="319">
        <f>AVERAGE('Table - Continued'!E4:E7)</f>
        <v>83095</v>
      </c>
      <c r="F66" s="319">
        <f>AVERAGE('Table - Continued'!F4:F7)</f>
        <v>67802.5</v>
      </c>
      <c r="G66" s="319">
        <f>AVERAGE('Table - Continued'!G4:G7)</f>
        <v>65191.5</v>
      </c>
      <c r="H66" s="319">
        <f>AVERAGE('Table - Continued'!H4:H7)</f>
        <v>69556.75</v>
      </c>
      <c r="I66" s="319">
        <f>AVERAGE('Table - Continued'!I4:I7)</f>
        <v>134458.5</v>
      </c>
      <c r="J66" s="319">
        <f>AVERAGE('Table - Continued'!J4:J7)</f>
        <v>153807.75</v>
      </c>
      <c r="K66" s="319">
        <f>AVERAGE('Table - Continued'!K4:K7)</f>
        <v>111133.25</v>
      </c>
      <c r="L66" s="319">
        <f>AVERAGE('Table - Continued'!L4:L7)</f>
        <v>103220.75</v>
      </c>
      <c r="M66" s="319">
        <f>AVERAGE('Table - Continued'!M4:M7)</f>
        <v>87671.25</v>
      </c>
      <c r="N66" s="319">
        <f>AVERAGE('Table - Continued'!N4:N7)</f>
        <v>80783</v>
      </c>
      <c r="O66" s="319">
        <f>AVERAGE('Table - Continued'!O4:O7)</f>
        <v>69259.25</v>
      </c>
      <c r="P66" s="319">
        <f>AVERAGE('Table - Continued'!P4:P7)</f>
        <v>67588.75</v>
      </c>
      <c r="Q66" s="319">
        <f>AVERAGE('Table - Continued'!Q4:Q7)</f>
        <v>67462.75</v>
      </c>
      <c r="R66" s="319">
        <f>AVERAGE('Table - Continued'!R4:R7)</f>
        <v>64431</v>
      </c>
      <c r="S66" s="319">
        <f>AVERAGE('Table - Continued'!S4:S7)</f>
        <v>63868.75</v>
      </c>
      <c r="T66" s="319">
        <f>AVERAGE('Table - Continued'!T4:T7)</f>
        <v>66937.5</v>
      </c>
      <c r="U66" s="320">
        <v>43856</v>
      </c>
      <c r="V66" s="36"/>
    </row>
    <row r="67" spans="1:23" x14ac:dyDescent="0.25">
      <c r="A67" s="318">
        <v>5</v>
      </c>
      <c r="B67" s="319">
        <f>AVERAGE('Table - Continued'!B5:B8)</f>
        <v>141539.5</v>
      </c>
      <c r="C67" s="319">
        <f>AVERAGE('Table - Continued'!C5:C8)</f>
        <v>124883</v>
      </c>
      <c r="D67" s="319">
        <f>AVERAGE('Table - Continued'!D5:D8)</f>
        <v>112010.25</v>
      </c>
      <c r="E67" s="319">
        <f>AVERAGE('Table - Continued'!E5:E8)</f>
        <v>81289.75</v>
      </c>
      <c r="F67" s="319">
        <f>AVERAGE('Table - Continued'!F5:F8)</f>
        <v>67898</v>
      </c>
      <c r="G67" s="319">
        <f>AVERAGE('Table - Continued'!G5:G8)</f>
        <v>64646.75</v>
      </c>
      <c r="H67" s="319">
        <f>AVERAGE('Table - Continued'!H5:H8)</f>
        <v>69245</v>
      </c>
      <c r="I67" s="319">
        <f>AVERAGE('Table - Continued'!I5:I8)</f>
        <v>133949.5</v>
      </c>
      <c r="J67" s="319">
        <f>AVERAGE('Table - Continued'!J5:J8)</f>
        <v>150167</v>
      </c>
      <c r="K67" s="319">
        <f>AVERAGE('Table - Continued'!K5:K8)</f>
        <v>107584.25</v>
      </c>
      <c r="L67" s="319">
        <f>AVERAGE('Table - Continued'!L5:L8)</f>
        <v>103838.25</v>
      </c>
      <c r="M67" s="319">
        <f>AVERAGE('Table - Continued'!M5:M8)</f>
        <v>86700.25</v>
      </c>
      <c r="N67" s="319">
        <f>AVERAGE('Table - Continued'!N5:N8)</f>
        <v>79048.5</v>
      </c>
      <c r="O67" s="319">
        <f>AVERAGE('Table - Continued'!O5:O8)</f>
        <v>67244</v>
      </c>
      <c r="P67" s="319">
        <f>AVERAGE('Table - Continued'!P5:P8)</f>
        <v>66091</v>
      </c>
      <c r="Q67" s="319">
        <f>AVERAGE('Table - Continued'!Q5:Q8)</f>
        <v>67399.5</v>
      </c>
      <c r="R67" s="319">
        <f>AVERAGE('Table - Continued'!R5:R8)</f>
        <v>63677.25</v>
      </c>
      <c r="S67" s="319">
        <f>AVERAGE('Table - Continued'!S5:S8)</f>
        <v>62470.25</v>
      </c>
      <c r="T67" s="319">
        <f>AVERAGE('Table - Continued'!T5:T8)</f>
        <v>65449.5</v>
      </c>
      <c r="U67" s="320">
        <v>43863</v>
      </c>
      <c r="V67" s="36"/>
    </row>
    <row r="68" spans="1:23" x14ac:dyDescent="0.25">
      <c r="A68" s="318">
        <v>6</v>
      </c>
      <c r="B68" s="319">
        <f>AVERAGE('Table - Continued'!B6:B9)</f>
        <v>141742.25</v>
      </c>
      <c r="C68" s="319">
        <f>AVERAGE('Table - Continued'!C6:C9)</f>
        <v>124904.75</v>
      </c>
      <c r="D68" s="319">
        <f>AVERAGE('Table - Continued'!D6:D9)</f>
        <v>108158.25</v>
      </c>
      <c r="E68" s="319">
        <f>AVERAGE('Table - Continued'!E6:E9)</f>
        <v>80431.5</v>
      </c>
      <c r="F68" s="319">
        <f>AVERAGE('Table - Continued'!F6:F9)</f>
        <v>66575.5</v>
      </c>
      <c r="G68" s="319">
        <f>AVERAGE('Table - Continued'!G6:G9)</f>
        <v>63340.5</v>
      </c>
      <c r="H68" s="319">
        <f>AVERAGE('Table - Continued'!H6:H9)</f>
        <v>69819.25</v>
      </c>
      <c r="I68" s="319">
        <f>AVERAGE('Table - Continued'!I6:I9)</f>
        <v>135511.25</v>
      </c>
      <c r="J68" s="319">
        <f>AVERAGE('Table - Continued'!J6:J9)</f>
        <v>148467.75</v>
      </c>
      <c r="K68" s="319">
        <f>AVERAGE('Table - Continued'!K6:K9)</f>
        <v>107208</v>
      </c>
      <c r="L68" s="319">
        <f>AVERAGE('Table - Continued'!L6:L9)</f>
        <v>103961.25</v>
      </c>
      <c r="M68" s="319">
        <f>AVERAGE('Table - Continued'!M6:M9)</f>
        <v>86214.25</v>
      </c>
      <c r="N68" s="319">
        <f>AVERAGE('Table - Continued'!N6:N9)</f>
        <v>79114</v>
      </c>
      <c r="O68" s="319">
        <f>AVERAGE('Table - Continued'!O6:O9)</f>
        <v>67248.25</v>
      </c>
      <c r="P68" s="319">
        <f>AVERAGE('Table - Continued'!P6:P9)</f>
        <v>65002</v>
      </c>
      <c r="Q68" s="319">
        <f>AVERAGE('Table - Continued'!Q6:Q9)</f>
        <v>67345.5</v>
      </c>
      <c r="R68" s="319">
        <f>AVERAGE('Table - Continued'!R6:R9)</f>
        <v>62879.5</v>
      </c>
      <c r="S68" s="319">
        <f>AVERAGE('Table - Continued'!S6:S9)</f>
        <v>63396</v>
      </c>
      <c r="T68" s="319">
        <f>AVERAGE('Table - Continued'!T6:T9)</f>
        <v>64359.75</v>
      </c>
      <c r="U68" s="320">
        <v>43870</v>
      </c>
      <c r="V68" s="36"/>
    </row>
    <row r="69" spans="1:23" x14ac:dyDescent="0.25">
      <c r="A69" s="318">
        <v>7</v>
      </c>
      <c r="B69" s="319">
        <f>AVERAGE('Table - Continued'!B7:B10)</f>
        <v>141235.75</v>
      </c>
      <c r="C69" s="319">
        <f>AVERAGE('Table - Continued'!C7:C10)</f>
        <v>124446</v>
      </c>
      <c r="D69" s="319">
        <f>AVERAGE('Table - Continued'!D7:D10)</f>
        <v>105986</v>
      </c>
      <c r="E69" s="319">
        <f>AVERAGE('Table - Continued'!E7:E10)</f>
        <v>78701.75</v>
      </c>
      <c r="F69" s="319">
        <f>AVERAGE('Table - Continued'!F7:F10)</f>
        <v>65354.75</v>
      </c>
      <c r="G69" s="319">
        <f>AVERAGE('Table - Continued'!G7:G10)</f>
        <v>61376.5</v>
      </c>
      <c r="H69" s="319">
        <f>AVERAGE('Table - Continued'!H7:H10)</f>
        <v>70199.5</v>
      </c>
      <c r="I69" s="319">
        <f>AVERAGE('Table - Continued'!I7:I10)</f>
        <v>139036.75</v>
      </c>
      <c r="J69" s="319">
        <f>AVERAGE('Table - Continued'!J7:J10)</f>
        <v>146981</v>
      </c>
      <c r="K69" s="319">
        <f>AVERAGE('Table - Continued'!K7:K10)</f>
        <v>105686.5</v>
      </c>
      <c r="L69" s="319">
        <f>AVERAGE('Table - Continued'!L7:L10)</f>
        <v>100072</v>
      </c>
      <c r="M69" s="319">
        <f>AVERAGE('Table - Continued'!M7:M10)</f>
        <v>85361.25</v>
      </c>
      <c r="N69" s="319">
        <f>AVERAGE('Table - Continued'!N7:N10)</f>
        <v>79314.5</v>
      </c>
      <c r="O69" s="319">
        <f>AVERAGE('Table - Continued'!O7:O10)</f>
        <v>66874.75</v>
      </c>
      <c r="P69" s="319">
        <f>AVERAGE('Table - Continued'!P7:P10)</f>
        <v>63839</v>
      </c>
      <c r="Q69" s="319">
        <f>AVERAGE('Table - Continued'!Q7:Q10)</f>
        <v>66605.5</v>
      </c>
      <c r="R69" s="319">
        <f>AVERAGE('Table - Continued'!R7:R10)</f>
        <v>61854.5</v>
      </c>
      <c r="S69" s="319">
        <f>AVERAGE('Table - Continued'!S7:S10)</f>
        <v>65913.25</v>
      </c>
      <c r="T69" s="319">
        <f>AVERAGE('Table - Continued'!T7:T10)</f>
        <v>62330.5</v>
      </c>
      <c r="U69" s="320">
        <v>43877</v>
      </c>
      <c r="V69" s="36"/>
    </row>
    <row r="70" spans="1:23" x14ac:dyDescent="0.25">
      <c r="A70" s="318">
        <v>8</v>
      </c>
      <c r="B70" s="319">
        <f>AVERAGE('Table - Continued'!B8:B11)</f>
        <v>140390</v>
      </c>
      <c r="C70" s="319">
        <f>AVERAGE('Table - Continued'!C8:C11)</f>
        <v>123380.25</v>
      </c>
      <c r="D70" s="319">
        <f>AVERAGE('Table - Continued'!D8:D11)</f>
        <v>104304.5</v>
      </c>
      <c r="E70" s="319">
        <f>AVERAGE('Table - Continued'!E8:E11)</f>
        <v>76415.5</v>
      </c>
      <c r="F70" s="319">
        <f>AVERAGE('Table - Continued'!F8:F11)</f>
        <v>64290.75</v>
      </c>
      <c r="G70" s="319">
        <f>AVERAGE('Table - Continued'!G8:G11)</f>
        <v>60404</v>
      </c>
      <c r="H70" s="319">
        <f>AVERAGE('Table - Continued'!H8:H11)</f>
        <v>69583.5</v>
      </c>
      <c r="I70" s="319">
        <f>AVERAGE('Table - Continued'!I8:I11)</f>
        <v>142527.5</v>
      </c>
      <c r="J70" s="319">
        <f>AVERAGE('Table - Continued'!J8:J11)</f>
        <v>145381.75</v>
      </c>
      <c r="K70" s="319">
        <f>AVERAGE('Table - Continued'!K8:K11)</f>
        <v>104048</v>
      </c>
      <c r="L70" s="319">
        <f>AVERAGE('Table - Continued'!L8:L11)</f>
        <v>97900.25</v>
      </c>
      <c r="M70" s="319">
        <f>AVERAGE('Table - Continued'!M8:M11)</f>
        <v>84196</v>
      </c>
      <c r="N70" s="319">
        <f>AVERAGE('Table - Continued'!N8:N11)</f>
        <v>78981.75</v>
      </c>
      <c r="O70" s="319">
        <f>AVERAGE('Table - Continued'!O8:O11)</f>
        <v>66266.5</v>
      </c>
      <c r="P70" s="319">
        <f>AVERAGE('Table - Continued'!P8:P11)</f>
        <v>62737.25</v>
      </c>
      <c r="Q70" s="319">
        <f>AVERAGE('Table - Continued'!Q8:Q11)</f>
        <v>65606.5</v>
      </c>
      <c r="R70" s="319">
        <f>AVERAGE('Table - Continued'!R8:R11)</f>
        <v>61007.5</v>
      </c>
      <c r="S70" s="319">
        <f>AVERAGE('Table - Continued'!S8:S11)</f>
        <v>67248.25</v>
      </c>
      <c r="T70" s="319">
        <f>AVERAGE('Table - Continued'!T8:T11)</f>
        <v>60609</v>
      </c>
      <c r="U70" s="320">
        <v>43884</v>
      </c>
      <c r="V70" s="36"/>
    </row>
    <row r="71" spans="1:23" x14ac:dyDescent="0.25">
      <c r="A71" s="318">
        <v>9</v>
      </c>
      <c r="B71" s="319">
        <f>AVERAGE('Table - Continued'!B9:B12)</f>
        <v>138151.75</v>
      </c>
      <c r="C71" s="319">
        <f>AVERAGE('Table - Continued'!C9:C12)</f>
        <v>121756.5</v>
      </c>
      <c r="D71" s="319">
        <f>AVERAGE('Table - Continued'!D9:D12)</f>
        <v>102275.25</v>
      </c>
      <c r="E71" s="319">
        <f>AVERAGE('Table - Continued'!E9:E12)</f>
        <v>74509</v>
      </c>
      <c r="F71" s="319">
        <f>AVERAGE('Table - Continued'!F9:F12)</f>
        <v>62879</v>
      </c>
      <c r="G71" s="319">
        <f>AVERAGE('Table - Continued'!G9:G12)</f>
        <v>59525.25</v>
      </c>
      <c r="H71" s="319">
        <f>AVERAGE('Table - Continued'!H9:H12)</f>
        <v>67954.5</v>
      </c>
      <c r="I71" s="319">
        <f>AVERAGE('Table - Continued'!I9:I12)</f>
        <v>145821.75</v>
      </c>
      <c r="J71" s="319">
        <f>AVERAGE('Table - Continued'!J9:J12)</f>
        <v>142001.25</v>
      </c>
      <c r="K71" s="319">
        <f>AVERAGE('Table - Continued'!K9:K12)</f>
        <v>103977.25</v>
      </c>
      <c r="L71" s="319">
        <f>AVERAGE('Table - Continued'!L9:L12)</f>
        <v>96342.5</v>
      </c>
      <c r="M71" s="319">
        <f>AVERAGE('Table - Continued'!M9:M12)</f>
        <v>82593.75</v>
      </c>
      <c r="N71" s="319">
        <f>AVERAGE('Table - Continued'!N9:N12)</f>
        <v>78175.5</v>
      </c>
      <c r="O71" s="319">
        <f>AVERAGE('Table - Continued'!O9:O12)</f>
        <v>65480.75</v>
      </c>
      <c r="P71" s="319">
        <f>AVERAGE('Table - Continued'!P9:P12)</f>
        <v>60738.25</v>
      </c>
      <c r="Q71" s="319">
        <f>AVERAGE('Table - Continued'!Q9:Q12)</f>
        <v>64450.75</v>
      </c>
      <c r="R71" s="319">
        <f>AVERAGE('Table - Continued'!R9:R12)</f>
        <v>59951.25</v>
      </c>
      <c r="S71" s="319">
        <f>AVERAGE('Table - Continued'!S9:S12)</f>
        <v>68052.25</v>
      </c>
      <c r="T71" s="319">
        <f>AVERAGE('Table - Continued'!T9:T12)</f>
        <v>58684.25</v>
      </c>
      <c r="U71" s="320">
        <v>43891</v>
      </c>
      <c r="V71" s="36"/>
    </row>
    <row r="72" spans="1:23" x14ac:dyDescent="0.25">
      <c r="A72" s="318">
        <v>10</v>
      </c>
      <c r="B72" s="319">
        <f>AVERAGE('Table - Continued'!B10:B13)</f>
        <v>136564</v>
      </c>
      <c r="C72" s="319">
        <f>AVERAGE('Table - Continued'!C10:C13)</f>
        <v>120289.25</v>
      </c>
      <c r="D72" s="319">
        <f>AVERAGE('Table - Continued'!D10:D13)</f>
        <v>99715</v>
      </c>
      <c r="E72" s="319">
        <f>AVERAGE('Table - Continued'!E10:E13)</f>
        <v>72311.75</v>
      </c>
      <c r="F72" s="319">
        <f>AVERAGE('Table - Continued'!F10:F13)</f>
        <v>61735.25</v>
      </c>
      <c r="G72" s="319">
        <f>AVERAGE('Table - Continued'!G10:G13)</f>
        <v>58272</v>
      </c>
      <c r="H72" s="319">
        <f>AVERAGE('Table - Continued'!H10:H13)</f>
        <v>66107.25</v>
      </c>
      <c r="I72" s="319">
        <f>AVERAGE('Table - Continued'!I10:I13)</f>
        <v>148338</v>
      </c>
      <c r="J72" s="319">
        <f>AVERAGE('Table - Continued'!J10:J13)</f>
        <v>140654.25</v>
      </c>
      <c r="K72" s="319">
        <f>AVERAGE('Table - Continued'!K10:K13)</f>
        <v>103051.25</v>
      </c>
      <c r="L72" s="319">
        <f>AVERAGE('Table - Continued'!L10:L13)</f>
        <v>94488</v>
      </c>
      <c r="M72" s="319">
        <f>AVERAGE('Table - Continued'!M10:M13)</f>
        <v>81073.5</v>
      </c>
      <c r="N72" s="319">
        <f>AVERAGE('Table - Continued'!N10:N13)</f>
        <v>76754.75</v>
      </c>
      <c r="O72" s="319">
        <f>AVERAGE('Table - Continued'!O10:O13)</f>
        <v>63749.75</v>
      </c>
      <c r="P72" s="319">
        <f>AVERAGE('Table - Continued'!P10:P13)</f>
        <v>59951.5</v>
      </c>
      <c r="Q72" s="319">
        <f>AVERAGE('Table - Continued'!Q10:Q13)</f>
        <v>62478</v>
      </c>
      <c r="R72" s="319">
        <f>AVERAGE('Table - Continued'!R10:R13)</f>
        <v>58644.25</v>
      </c>
      <c r="S72" s="319">
        <f>AVERAGE('Table - Continued'!S10:S13)</f>
        <v>66779</v>
      </c>
      <c r="T72" s="319">
        <f>AVERAGE('Table - Continued'!T10:T13)</f>
        <v>57162.75</v>
      </c>
      <c r="U72" s="320">
        <v>43898</v>
      </c>
      <c r="V72" s="36"/>
    </row>
    <row r="73" spans="1:23" x14ac:dyDescent="0.25">
      <c r="A73" s="318">
        <v>11</v>
      </c>
      <c r="B73" s="319">
        <f>AVERAGE('Table - Continued'!B11:B14)</f>
        <v>135600</v>
      </c>
      <c r="C73" s="319">
        <f>AVERAGE('Table - Continued'!C11:C14)</f>
        <v>119638.25</v>
      </c>
      <c r="D73" s="319">
        <f>AVERAGE('Table - Continued'!D11:D14)</f>
        <v>97380</v>
      </c>
      <c r="E73" s="319">
        <f>AVERAGE('Table - Continued'!E11:E14)</f>
        <v>70085</v>
      </c>
      <c r="F73" s="319">
        <f>AVERAGE('Table - Continued'!F11:F14)</f>
        <v>60419.75</v>
      </c>
      <c r="G73" s="319">
        <f>AVERAGE('Table - Continued'!G11:G14)</f>
        <v>56902.5</v>
      </c>
      <c r="H73" s="319">
        <f>AVERAGE('Table - Continued'!H11:H14)</f>
        <v>64897.75</v>
      </c>
      <c r="I73" s="319">
        <f>AVERAGE('Table - Continued'!I11:I14)</f>
        <v>149966</v>
      </c>
      <c r="J73" s="319">
        <f>AVERAGE('Table - Continued'!J11:J14)</f>
        <v>138297.5</v>
      </c>
      <c r="K73" s="319">
        <f>AVERAGE('Table - Continued'!K11:K14)</f>
        <v>101605.75</v>
      </c>
      <c r="L73" s="319">
        <f>AVERAGE('Table - Continued'!L11:L14)</f>
        <v>93035.25</v>
      </c>
      <c r="M73" s="319">
        <f>AVERAGE('Table - Continued'!M11:M14)</f>
        <v>79732.5</v>
      </c>
      <c r="N73" s="319">
        <f>AVERAGE('Table - Continued'!N11:N14)</f>
        <v>74803.75</v>
      </c>
      <c r="O73" s="319">
        <f>AVERAGE('Table - Continued'!O11:O14)</f>
        <v>62160</v>
      </c>
      <c r="P73" s="319">
        <f>AVERAGE('Table - Continued'!P11:P14)</f>
        <v>58987.75</v>
      </c>
      <c r="Q73" s="319">
        <f>AVERAGE('Table - Continued'!Q11:Q14)</f>
        <v>60743.25</v>
      </c>
      <c r="R73" s="319">
        <f>AVERAGE('Table - Continued'!R11:R14)</f>
        <v>57295</v>
      </c>
      <c r="S73" s="319">
        <f>AVERAGE('Table - Continued'!S11:S14)</f>
        <v>63386.75</v>
      </c>
      <c r="T73" s="319">
        <f>AVERAGE('Table - Continued'!T11:T14)</f>
        <v>57875.75</v>
      </c>
      <c r="U73" s="320">
        <v>43905</v>
      </c>
      <c r="V73" s="36"/>
    </row>
    <row r="74" spans="1:23" x14ac:dyDescent="0.25">
      <c r="A74" s="321">
        <v>12</v>
      </c>
      <c r="B74" s="319">
        <f>AVERAGE('Table - Continued'!B12:B15)</f>
        <v>133994</v>
      </c>
      <c r="C74" s="319">
        <f>AVERAGE('Table - Continued'!C12:C15)</f>
        <v>117833.25</v>
      </c>
      <c r="D74" s="319">
        <f>AVERAGE('Table - Continued'!D12:D15)</f>
        <v>94100.5</v>
      </c>
      <c r="E74" s="319">
        <f>AVERAGE('Table - Continued'!E12:E15)</f>
        <v>67902.5</v>
      </c>
      <c r="F74" s="319">
        <f>AVERAGE('Table - Continued'!F12:F15)</f>
        <v>58857.5</v>
      </c>
      <c r="G74" s="319">
        <f>AVERAGE('Table - Continued'!G12:G15)</f>
        <v>55222.75</v>
      </c>
      <c r="H74" s="319">
        <f>AVERAGE('Table - Continued'!H12:H15)</f>
        <v>63910.75</v>
      </c>
      <c r="I74" s="319">
        <f>AVERAGE('Table - Continued'!I12:I15)</f>
        <v>151014.75</v>
      </c>
      <c r="J74" s="319">
        <f>AVERAGE('Table - Continued'!J12:J15)</f>
        <v>135419.5</v>
      </c>
      <c r="K74" s="319">
        <f>AVERAGE('Table - Continued'!K12:K15)</f>
        <v>100211.5</v>
      </c>
      <c r="L74" s="319">
        <f>AVERAGE('Table - Continued'!L12:L15)</f>
        <v>90807.75</v>
      </c>
      <c r="M74" s="319">
        <f>AVERAGE('Table - Continued'!M12:M15)</f>
        <v>78233</v>
      </c>
      <c r="N74" s="319">
        <f>AVERAGE('Table - Continued'!N12:N15)</f>
        <v>72656.25</v>
      </c>
      <c r="O74" s="319">
        <f>AVERAGE('Table - Continued'!O12:O15)</f>
        <v>60541.25</v>
      </c>
      <c r="P74" s="319">
        <f>AVERAGE('Table - Continued'!P12:P15)</f>
        <v>57540</v>
      </c>
      <c r="Q74" s="319">
        <f>AVERAGE('Table - Continued'!Q12:Q15)</f>
        <v>59300.5</v>
      </c>
      <c r="R74" s="319">
        <f>AVERAGE('Table - Continued'!R12:R15)</f>
        <v>55292.5</v>
      </c>
      <c r="S74" s="319">
        <f>AVERAGE('Table - Continued'!S12:S15)</f>
        <v>60663.5</v>
      </c>
      <c r="T74" s="319">
        <f>AVERAGE('Table - Continued'!T12:T15)</f>
        <v>82455.75</v>
      </c>
      <c r="U74" s="320">
        <v>43912</v>
      </c>
      <c r="V74" s="36"/>
    </row>
    <row r="75" spans="1:23" x14ac:dyDescent="0.25">
      <c r="A75" s="318">
        <v>13</v>
      </c>
      <c r="B75" s="319">
        <f>AVERAGE('Table - Continued'!B13:B16)</f>
        <v>131888.5</v>
      </c>
      <c r="C75" s="319">
        <f>AVERAGE('Table - Continued'!C13:C16)</f>
        <v>115731.25</v>
      </c>
      <c r="D75" s="319">
        <f>AVERAGE('Table - Continued'!D13:D16)</f>
        <v>90856.75</v>
      </c>
      <c r="E75" s="319">
        <f>AVERAGE('Table - Continued'!E13:E16)</f>
        <v>65820</v>
      </c>
      <c r="F75" s="319">
        <f>AVERAGE('Table - Continued'!F13:F16)</f>
        <v>57054.75</v>
      </c>
      <c r="G75" s="319">
        <f>AVERAGE('Table - Continued'!G13:G16)</f>
        <v>53235.25</v>
      </c>
      <c r="H75" s="319">
        <f>AVERAGE('Table - Continued'!H13:H16)</f>
        <v>62546.25</v>
      </c>
      <c r="I75" s="319">
        <f>AVERAGE('Table - Continued'!I13:I16)</f>
        <v>149775.75</v>
      </c>
      <c r="J75" s="319">
        <f>AVERAGE('Table - Continued'!J13:J16)</f>
        <v>132469.5</v>
      </c>
      <c r="K75" s="319">
        <f>AVERAGE('Table - Continued'!K13:K16)</f>
        <v>97096.75</v>
      </c>
      <c r="L75" s="319">
        <f>AVERAGE('Table - Continued'!L13:L16)</f>
        <v>88726.5</v>
      </c>
      <c r="M75" s="319">
        <f>AVERAGE('Table - Continued'!M13:M16)</f>
        <v>76614</v>
      </c>
      <c r="N75" s="319">
        <f>AVERAGE('Table - Continued'!N13:N16)</f>
        <v>69781</v>
      </c>
      <c r="O75" s="319">
        <f>AVERAGE('Table - Continued'!O13:O16)</f>
        <v>58239</v>
      </c>
      <c r="P75" s="319">
        <f>AVERAGE('Table - Continued'!P13:P16)</f>
        <v>56562</v>
      </c>
      <c r="Q75" s="319">
        <f>AVERAGE('Table - Continued'!Q13:Q16)</f>
        <v>57869.25</v>
      </c>
      <c r="R75" s="319">
        <f>AVERAGE('Table - Continued'!R13:R16)</f>
        <v>53510</v>
      </c>
      <c r="S75" s="319">
        <f>AVERAGE('Table - Continued'!S13:S16)</f>
        <v>57945</v>
      </c>
      <c r="T75" s="319">
        <f>AVERAGE('Table - Continued'!T13:T16)</f>
        <v>144766.75</v>
      </c>
      <c r="U75" s="320">
        <v>43919</v>
      </c>
      <c r="V75" s="36"/>
    </row>
    <row r="76" spans="1:23" x14ac:dyDescent="0.25">
      <c r="A76" s="318">
        <v>14</v>
      </c>
      <c r="B76" s="319">
        <f>AVERAGE('Table - Continued'!B14:B17)</f>
        <v>130006</v>
      </c>
      <c r="C76" s="319">
        <f>AVERAGE('Table - Continued'!C14:C17)</f>
        <v>114496</v>
      </c>
      <c r="D76" s="319">
        <f>AVERAGE('Table - Continued'!D14:D17)</f>
        <v>88361</v>
      </c>
      <c r="E76" s="319">
        <f>AVERAGE('Table - Continued'!E14:E17)</f>
        <v>64367.75</v>
      </c>
      <c r="F76" s="319">
        <f>AVERAGE('Table - Continued'!F14:F17)</f>
        <v>55857.5</v>
      </c>
      <c r="G76" s="319">
        <f>AVERAGE('Table - Continued'!G14:G17)</f>
        <v>52332.75</v>
      </c>
      <c r="H76" s="319">
        <f>AVERAGE('Table - Continued'!H14:H17)</f>
        <v>62769.25</v>
      </c>
      <c r="I76" s="319">
        <f>AVERAGE('Table - Continued'!I14:I17)</f>
        <v>152070.75</v>
      </c>
      <c r="J76" s="319">
        <f>AVERAGE('Table - Continued'!J14:J17)</f>
        <v>131123.5</v>
      </c>
      <c r="K76" s="319">
        <f>AVERAGE('Table - Continued'!K14:K17)</f>
        <v>94755.75</v>
      </c>
      <c r="L76" s="319">
        <f>AVERAGE('Table - Continued'!L14:L17)</f>
        <v>87356</v>
      </c>
      <c r="M76" s="319">
        <f>AVERAGE('Table - Continued'!M14:M17)</f>
        <v>75482</v>
      </c>
      <c r="N76" s="319">
        <f>AVERAGE('Table - Continued'!N14:N17)</f>
        <v>68211.5</v>
      </c>
      <c r="O76" s="319">
        <f>AVERAGE('Table - Continued'!O14:O17)</f>
        <v>57423.75</v>
      </c>
      <c r="P76" s="319">
        <f>AVERAGE('Table - Continued'!P14:P17)</f>
        <v>55140.5</v>
      </c>
      <c r="Q76" s="319">
        <f>AVERAGE('Table - Continued'!Q14:Q17)</f>
        <v>56702.5</v>
      </c>
      <c r="R76" s="319">
        <f>AVERAGE('Table - Continued'!R14:R17)</f>
        <v>52173.5</v>
      </c>
      <c r="S76" s="319">
        <f>AVERAGE('Table - Continued'!S14:S17)</f>
        <v>55370</v>
      </c>
      <c r="T76" s="319">
        <f>AVERAGE('Table - Continued'!T14:T17)</f>
        <v>239944</v>
      </c>
      <c r="U76" s="320">
        <v>43926</v>
      </c>
      <c r="V76" s="36"/>
    </row>
    <row r="77" spans="1:23" x14ac:dyDescent="0.25">
      <c r="A77" s="318">
        <v>15</v>
      </c>
      <c r="B77" s="319">
        <f>AVERAGE('Table - Continued'!B15:B18)</f>
        <v>127846.5</v>
      </c>
      <c r="C77" s="319">
        <f>AVERAGE('Table - Continued'!C15:C18)</f>
        <v>113270.25</v>
      </c>
      <c r="D77" s="319">
        <f>AVERAGE('Table - Continued'!D15:D18)</f>
        <v>86449.75</v>
      </c>
      <c r="E77" s="319">
        <f>AVERAGE('Table - Continued'!E15:E18)</f>
        <v>63609.75</v>
      </c>
      <c r="F77" s="319">
        <f>AVERAGE('Table - Continued'!F15:F18)</f>
        <v>54660</v>
      </c>
      <c r="G77" s="319">
        <f>AVERAGE('Table - Continued'!G15:G18)</f>
        <v>51271.25</v>
      </c>
      <c r="H77" s="319">
        <f>AVERAGE('Table - Continued'!H15:H18)</f>
        <v>62043.75</v>
      </c>
      <c r="I77" s="319">
        <f>AVERAGE('Table - Continued'!I15:I18)</f>
        <v>151788.5</v>
      </c>
      <c r="J77" s="319">
        <f>AVERAGE('Table - Continued'!J15:J18)</f>
        <v>128801.75</v>
      </c>
      <c r="K77" s="319">
        <f>AVERAGE('Table - Continued'!K15:K18)</f>
        <v>93186.75</v>
      </c>
      <c r="L77" s="319">
        <f>AVERAGE('Table - Continued'!L15:L18)</f>
        <v>85041.5</v>
      </c>
      <c r="M77" s="319">
        <f>AVERAGE('Table - Continued'!M15:M18)</f>
        <v>76489</v>
      </c>
      <c r="N77" s="319">
        <f>AVERAGE('Table - Continued'!N15:N18)</f>
        <v>66180.75</v>
      </c>
      <c r="O77" s="319">
        <f>AVERAGE('Table - Continued'!O15:O18)</f>
        <v>56344.5</v>
      </c>
      <c r="P77" s="319">
        <f>AVERAGE('Table - Continued'!P15:P18)</f>
        <v>53895</v>
      </c>
      <c r="Q77" s="319">
        <f>AVERAGE('Table - Continued'!Q15:Q18)</f>
        <v>55313.5</v>
      </c>
      <c r="R77" s="319">
        <f>AVERAGE('Table - Continued'!R15:R18)</f>
        <v>50869</v>
      </c>
      <c r="S77" s="319">
        <f>AVERAGE('Table - Continued'!S15:S18)</f>
        <v>53344.75</v>
      </c>
      <c r="T77" s="319">
        <f>AVERAGE('Table - Continued'!T15:T18)</f>
        <v>355188.25</v>
      </c>
      <c r="U77" s="320">
        <v>43933</v>
      </c>
      <c r="V77" s="36"/>
    </row>
    <row r="78" spans="1:23" x14ac:dyDescent="0.25">
      <c r="A78" s="318">
        <v>16</v>
      </c>
      <c r="B78" s="319">
        <f>AVERAGE('Table - Continued'!B16:B19)</f>
        <v>125494.75</v>
      </c>
      <c r="C78" s="319">
        <f>AVERAGE('Table - Continued'!C16:C19)</f>
        <v>111962.25</v>
      </c>
      <c r="D78" s="319">
        <f>AVERAGE('Table - Continued'!D16:D19)</f>
        <v>84476.5</v>
      </c>
      <c r="E78" s="319">
        <f>AVERAGE('Table - Continued'!E16:E19)</f>
        <v>62819.25</v>
      </c>
      <c r="F78" s="319">
        <f>AVERAGE('Table - Continued'!F16:F19)</f>
        <v>53531.5</v>
      </c>
      <c r="G78" s="319">
        <f>AVERAGE('Table - Continued'!G16:G19)</f>
        <v>50049.5</v>
      </c>
      <c r="H78" s="319">
        <f>AVERAGE('Table - Continued'!H16:H19)</f>
        <v>61352.25</v>
      </c>
      <c r="I78" s="319">
        <f>AVERAGE('Table - Continued'!I16:I19)</f>
        <v>151114.25</v>
      </c>
      <c r="J78" s="319">
        <f>AVERAGE('Table - Continued'!J16:J19)</f>
        <v>126090.5</v>
      </c>
      <c r="K78" s="319">
        <f>AVERAGE('Table - Continued'!K16:K19)</f>
        <v>91376</v>
      </c>
      <c r="L78" s="319">
        <f>AVERAGE('Table - Continued'!L16:L19)</f>
        <v>83358</v>
      </c>
      <c r="M78" s="319">
        <f>AVERAGE('Table - Continued'!M16:M19)</f>
        <v>75114.25</v>
      </c>
      <c r="N78" s="319">
        <f>AVERAGE('Table - Continued'!N16:N19)</f>
        <v>64613</v>
      </c>
      <c r="O78" s="319">
        <f>AVERAGE('Table - Continued'!O16:O19)</f>
        <v>54974</v>
      </c>
      <c r="P78" s="319">
        <f>AVERAGE('Table - Continued'!P16:P19)</f>
        <v>52617.25</v>
      </c>
      <c r="Q78" s="319">
        <f>AVERAGE('Table - Continued'!Q16:Q19)</f>
        <v>53891.5</v>
      </c>
      <c r="R78" s="319">
        <f>AVERAGE('Table - Continued'!R16:R19)</f>
        <v>49522</v>
      </c>
      <c r="S78" s="319">
        <f>AVERAGE('Table - Continued'!S16:S19)</f>
        <v>51627.5</v>
      </c>
      <c r="T78" s="319">
        <f>AVERAGE('Table - Continued'!T16:T19)</f>
        <v>455617.25</v>
      </c>
      <c r="U78" s="320">
        <v>43940</v>
      </c>
      <c r="V78" s="36"/>
      <c r="W78" s="38"/>
    </row>
    <row r="79" spans="1:23" x14ac:dyDescent="0.25">
      <c r="A79" s="318">
        <v>17</v>
      </c>
      <c r="B79" s="319">
        <f>AVERAGE('Table - Continued'!B17:B20)</f>
        <v>123094</v>
      </c>
      <c r="C79" s="319">
        <f>AVERAGE('Table - Continued'!C17:C20)</f>
        <v>110568.75</v>
      </c>
      <c r="D79" s="319">
        <f>AVERAGE('Table - Continued'!D17:D20)</f>
        <v>82277.75</v>
      </c>
      <c r="E79" s="319">
        <f>AVERAGE('Table - Continued'!E17:E20)</f>
        <v>61629.5</v>
      </c>
      <c r="F79" s="319">
        <f>AVERAGE('Table - Continued'!F17:F20)</f>
        <v>51987.25</v>
      </c>
      <c r="G79" s="319">
        <f>AVERAGE('Table - Continued'!G17:G20)</f>
        <v>48566.75</v>
      </c>
      <c r="H79" s="319">
        <f>AVERAGE('Table - Continued'!H17:H20)</f>
        <v>60813.5</v>
      </c>
      <c r="I79" s="319">
        <f>AVERAGE('Table - Continued'!I17:I20)</f>
        <v>149546.75</v>
      </c>
      <c r="J79" s="319">
        <f>AVERAGE('Table - Continued'!J17:J20)</f>
        <v>123324.25</v>
      </c>
      <c r="K79" s="319">
        <f>AVERAGE('Table - Continued'!K17:K20)</f>
        <v>89970.5</v>
      </c>
      <c r="L79" s="319">
        <f>AVERAGE('Table - Continued'!L17:L20)</f>
        <v>80501</v>
      </c>
      <c r="M79" s="319">
        <f>AVERAGE('Table - Continued'!M17:M20)</f>
        <v>72836</v>
      </c>
      <c r="N79" s="319">
        <f>AVERAGE('Table - Continued'!N17:N20)</f>
        <v>63408</v>
      </c>
      <c r="O79" s="319">
        <f>AVERAGE('Table - Continued'!O17:O20)</f>
        <v>53742.75</v>
      </c>
      <c r="P79" s="319">
        <f>AVERAGE('Table - Continued'!P17:P20)</f>
        <v>51178</v>
      </c>
      <c r="Q79" s="319">
        <f>AVERAGE('Table - Continued'!Q17:Q20)</f>
        <v>52586</v>
      </c>
      <c r="R79" s="319">
        <f>AVERAGE('Table - Continued'!R17:R20)</f>
        <v>48241.25</v>
      </c>
      <c r="S79" s="319">
        <f>AVERAGE('Table - Continued'!S17:S20)</f>
        <v>50126.25</v>
      </c>
      <c r="T79" s="319">
        <f>AVERAGE('Table - Continued'!T17:T20)</f>
        <v>526006.75</v>
      </c>
      <c r="U79" s="320">
        <v>43947</v>
      </c>
      <c r="V79" s="36"/>
      <c r="W79" s="38"/>
    </row>
    <row r="80" spans="1:23" x14ac:dyDescent="0.25">
      <c r="A80" s="318">
        <v>18</v>
      </c>
      <c r="B80" s="319">
        <f>AVERAGE('Table - Continued'!B18:B21)</f>
        <v>121048</v>
      </c>
      <c r="C80" s="319">
        <f>AVERAGE('Table - Continued'!C18:C21)</f>
        <v>109028.5</v>
      </c>
      <c r="D80" s="319">
        <f>AVERAGE('Table - Continued'!D18:D21)</f>
        <v>79957.75</v>
      </c>
      <c r="E80" s="319">
        <f>AVERAGE('Table - Continued'!E18:E21)</f>
        <v>60130.25</v>
      </c>
      <c r="F80" s="319">
        <f>AVERAGE('Table - Continued'!F18:F21)</f>
        <v>50600</v>
      </c>
      <c r="G80" s="319">
        <f>AVERAGE('Table - Continued'!G18:G21)</f>
        <v>47615</v>
      </c>
      <c r="H80" s="319">
        <f>AVERAGE('Table - Continued'!H18:H21)</f>
        <v>59902.75</v>
      </c>
      <c r="I80" s="319">
        <f>AVERAGE('Table - Continued'!I18:I21)</f>
        <v>147653.75</v>
      </c>
      <c r="J80" s="319">
        <f>AVERAGE('Table - Continued'!J18:J21)</f>
        <v>119931</v>
      </c>
      <c r="K80" s="319">
        <f>AVERAGE('Table - Continued'!K18:K21)</f>
        <v>88605.5</v>
      </c>
      <c r="L80" s="319">
        <f>AVERAGE('Table - Continued'!L18:L21)</f>
        <v>79462</v>
      </c>
      <c r="M80" s="319">
        <f>AVERAGE('Table - Continued'!M18:M21)</f>
        <v>72460.75</v>
      </c>
      <c r="N80" s="319">
        <f>AVERAGE('Table - Continued'!N18:N21)</f>
        <v>61978.75</v>
      </c>
      <c r="O80" s="319">
        <f>AVERAGE('Table - Continued'!O18:O21)</f>
        <v>52583.5</v>
      </c>
      <c r="P80" s="319">
        <f>AVERAGE('Table - Continued'!P18:P21)</f>
        <v>50203</v>
      </c>
      <c r="Q80" s="319">
        <f>AVERAGE('Table - Continued'!Q18:Q21)</f>
        <v>50973.25</v>
      </c>
      <c r="R80" s="319">
        <f>AVERAGE('Table - Continued'!R18:R21)</f>
        <v>46728.5</v>
      </c>
      <c r="S80" s="319">
        <f>AVERAGE('Table - Continued'!S18:S21)</f>
        <v>48546</v>
      </c>
      <c r="T80" s="319">
        <f>AVERAGE('Table - Continued'!T18:T21)</f>
        <v>597315.75</v>
      </c>
      <c r="U80" s="320">
        <v>43954</v>
      </c>
      <c r="V80" s="36"/>
    </row>
    <row r="81" spans="1:22" x14ac:dyDescent="0.25">
      <c r="A81" s="318">
        <v>19</v>
      </c>
      <c r="B81" s="319">
        <f>AVERAGE('Table - Continued'!B19:B22)</f>
        <v>119006.5</v>
      </c>
      <c r="C81" s="319">
        <f>AVERAGE('Table - Continued'!C19:C22)</f>
        <v>106870</v>
      </c>
      <c r="D81" s="319">
        <f>AVERAGE('Table - Continued'!D19:D22)</f>
        <v>77258.25</v>
      </c>
      <c r="E81" s="319">
        <f>AVERAGE('Table - Continued'!E19:E22)</f>
        <v>58391.5</v>
      </c>
      <c r="F81" s="319">
        <f>AVERAGE('Table - Continued'!F19:F22)</f>
        <v>49439</v>
      </c>
      <c r="G81" s="319">
        <f>AVERAGE('Table - Continued'!G19:G22)</f>
        <v>46422.5</v>
      </c>
      <c r="H81" s="319">
        <f>AVERAGE('Table - Continued'!H19:H22)</f>
        <v>59217.75</v>
      </c>
      <c r="I81" s="319">
        <f>AVERAGE('Table - Continued'!I19:I22)</f>
        <v>147349.75</v>
      </c>
      <c r="J81" s="319">
        <f>AVERAGE('Table - Continued'!J19:J22)</f>
        <v>117199.75</v>
      </c>
      <c r="K81" s="319">
        <f>AVERAGE('Table - Continued'!K19:K22)</f>
        <v>87185.5</v>
      </c>
      <c r="L81" s="319">
        <f>AVERAGE('Table - Continued'!L19:L22)</f>
        <v>77687</v>
      </c>
      <c r="M81" s="319">
        <f>AVERAGE('Table - Continued'!M19:M22)</f>
        <v>68837.25</v>
      </c>
      <c r="N81" s="319">
        <f>AVERAGE('Table - Continued'!N19:N22)</f>
        <v>61021</v>
      </c>
      <c r="O81" s="319">
        <f>AVERAGE('Table - Continued'!O19:O22)</f>
        <v>51510.25</v>
      </c>
      <c r="P81" s="319">
        <f>AVERAGE('Table - Continued'!P19:P22)</f>
        <v>48911.25</v>
      </c>
      <c r="Q81" s="319">
        <f>AVERAGE('Table - Continued'!Q19:Q22)</f>
        <v>49890.25</v>
      </c>
      <c r="R81" s="319">
        <f>AVERAGE('Table - Continued'!R19:R22)</f>
        <v>45498.5</v>
      </c>
      <c r="S81" s="319">
        <f>AVERAGE('Table - Continued'!S19:S22)</f>
        <v>46927.75</v>
      </c>
      <c r="T81" s="319">
        <f>AVERAGE('Table - Continued'!T19:T22)</f>
        <v>723114.5</v>
      </c>
      <c r="U81" s="320">
        <v>43961</v>
      </c>
      <c r="V81" s="36"/>
    </row>
    <row r="82" spans="1:22" x14ac:dyDescent="0.25">
      <c r="A82" s="318">
        <v>20</v>
      </c>
      <c r="B82" s="319">
        <f>AVERAGE('Table - Continued'!B20:B23)</f>
        <v>116570.25</v>
      </c>
      <c r="C82" s="319">
        <f>AVERAGE('Table - Continued'!C20:C23)</f>
        <v>104998.5</v>
      </c>
      <c r="D82" s="319">
        <f>AVERAGE('Table - Continued'!D20:D23)</f>
        <v>74954.5</v>
      </c>
      <c r="E82" s="319">
        <f>AVERAGE('Table - Continued'!E20:E23)</f>
        <v>56877</v>
      </c>
      <c r="F82" s="319">
        <f>AVERAGE('Table - Continued'!F20:F23)</f>
        <v>48203.75</v>
      </c>
      <c r="G82" s="319">
        <f>AVERAGE('Table - Continued'!G20:G23)</f>
        <v>45373</v>
      </c>
      <c r="H82" s="319">
        <f>AVERAGE('Table - Continued'!H20:H23)</f>
        <v>58520.5</v>
      </c>
      <c r="I82" s="319">
        <f>AVERAGE('Table - Continued'!I20:I23)</f>
        <v>146519.75</v>
      </c>
      <c r="J82" s="319">
        <f>AVERAGE('Table - Continued'!J20:J23)</f>
        <v>114682</v>
      </c>
      <c r="K82" s="319">
        <f>AVERAGE('Table - Continued'!K20:K23)</f>
        <v>85828.5</v>
      </c>
      <c r="L82" s="319">
        <f>AVERAGE('Table - Continued'!L20:L23)</f>
        <v>75713</v>
      </c>
      <c r="M82" s="319">
        <f>AVERAGE('Table - Continued'!M20:M23)</f>
        <v>67544.75</v>
      </c>
      <c r="N82" s="319">
        <f>AVERAGE('Table - Continued'!N20:N23)</f>
        <v>59822.75</v>
      </c>
      <c r="O82" s="319">
        <f>AVERAGE('Table - Continued'!O20:O23)</f>
        <v>50784.25</v>
      </c>
      <c r="P82" s="319">
        <f>AVERAGE('Table - Continued'!P20:P23)</f>
        <v>48007.5</v>
      </c>
      <c r="Q82" s="319">
        <f>AVERAGE('Table - Continued'!Q20:Q23)</f>
        <v>48773.5</v>
      </c>
      <c r="R82" s="319">
        <f>AVERAGE('Table - Continued'!R20:R23)</f>
        <v>44488</v>
      </c>
      <c r="S82" s="319">
        <f>AVERAGE('Table - Continued'!S20:S23)</f>
        <v>45827.5</v>
      </c>
      <c r="T82" s="319"/>
      <c r="U82" s="320">
        <v>43968</v>
      </c>
      <c r="V82" s="36"/>
    </row>
    <row r="83" spans="1:22" x14ac:dyDescent="0.25">
      <c r="A83" s="318">
        <v>21</v>
      </c>
      <c r="B83" s="319">
        <f>AVERAGE('Table - Continued'!B21:B24)</f>
        <v>114172.75</v>
      </c>
      <c r="C83" s="319">
        <f>AVERAGE('Table - Continued'!C21:C24)</f>
        <v>103189.25</v>
      </c>
      <c r="D83" s="319">
        <f>AVERAGE('Table - Continued'!D21:D24)</f>
        <v>72972.75</v>
      </c>
      <c r="E83" s="319">
        <f>AVERAGE('Table - Continued'!E21:E24)</f>
        <v>55979</v>
      </c>
      <c r="F83" s="319">
        <f>AVERAGE('Table - Continued'!F21:F24)</f>
        <v>47301</v>
      </c>
      <c r="G83" s="319">
        <f>AVERAGE('Table - Continued'!G21:G24)</f>
        <v>44482.75</v>
      </c>
      <c r="H83" s="319">
        <f>AVERAGE('Table - Continued'!H21:H24)</f>
        <v>57743.75</v>
      </c>
      <c r="I83" s="319">
        <f>AVERAGE('Table - Continued'!I21:I24)</f>
        <v>146059.25</v>
      </c>
      <c r="J83" s="319">
        <f>AVERAGE('Table - Continued'!J21:J24)</f>
        <v>112466.75</v>
      </c>
      <c r="K83" s="319">
        <f>AVERAGE('Table - Continued'!K21:K24)</f>
        <v>84659.25</v>
      </c>
      <c r="L83" s="319">
        <f>AVERAGE('Table - Continued'!L21:L24)</f>
        <v>74207</v>
      </c>
      <c r="M83" s="319">
        <f>AVERAGE('Table - Continued'!M21:M24)</f>
        <v>66489</v>
      </c>
      <c r="N83" s="319">
        <f>AVERAGE('Table - Continued'!N21:N24)</f>
        <v>58470.75</v>
      </c>
      <c r="O83" s="319">
        <f>AVERAGE('Table - Continued'!O21:O24)</f>
        <v>49886.25</v>
      </c>
      <c r="P83" s="319">
        <f>AVERAGE('Table - Continued'!P21:P24)</f>
        <v>47134.5</v>
      </c>
      <c r="Q83" s="319">
        <f>AVERAGE('Table - Continued'!Q21:Q24)</f>
        <v>47761</v>
      </c>
      <c r="R83" s="319">
        <f>AVERAGE('Table - Continued'!R21:R24)</f>
        <v>43632.5</v>
      </c>
      <c r="S83" s="319">
        <f>AVERAGE('Table - Continued'!S21:S24)</f>
        <v>44991.75</v>
      </c>
      <c r="T83" s="319"/>
      <c r="U83" s="320">
        <v>43975</v>
      </c>
      <c r="V83" s="36"/>
    </row>
    <row r="84" spans="1:22" x14ac:dyDescent="0.25">
      <c r="A84" s="318">
        <v>22</v>
      </c>
      <c r="B84" s="319">
        <f>AVERAGE('Table - Continued'!B22:B25)</f>
        <v>112314.25</v>
      </c>
      <c r="C84" s="319">
        <f>AVERAGE('Table - Continued'!C22:C25)</f>
        <v>101648.75</v>
      </c>
      <c r="D84" s="319">
        <f>AVERAGE('Table - Continued'!D22:D25)</f>
        <v>71400.75</v>
      </c>
      <c r="E84" s="319">
        <f>AVERAGE('Table - Continued'!E22:E25)</f>
        <v>54578.25</v>
      </c>
      <c r="F84" s="319">
        <f>AVERAGE('Table - Continued'!F22:F25)</f>
        <v>46948</v>
      </c>
      <c r="G84" s="319">
        <f>AVERAGE('Table - Continued'!G22:G25)</f>
        <v>43483</v>
      </c>
      <c r="H84" s="319">
        <f>AVERAGE('Table - Continued'!H22:H25)</f>
        <v>57041.25</v>
      </c>
      <c r="I84" s="319">
        <f>AVERAGE('Table - Continued'!I22:I25)</f>
        <v>143882.75</v>
      </c>
      <c r="J84" s="319">
        <f>AVERAGE('Table - Continued'!J22:J25)</f>
        <v>108363</v>
      </c>
      <c r="K84" s="319">
        <f>AVERAGE('Table - Continued'!K22:K25)</f>
        <v>82461.5</v>
      </c>
      <c r="L84" s="319">
        <f>AVERAGE('Table - Continued'!L22:L25)</f>
        <v>72755.5</v>
      </c>
      <c r="M84" s="319">
        <f>AVERAGE('Table - Continued'!M22:M25)</f>
        <v>65271.75</v>
      </c>
      <c r="N84" s="319">
        <f>AVERAGE('Table - Continued'!N22:N25)</f>
        <v>57281.5</v>
      </c>
      <c r="O84" s="319">
        <f>AVERAGE('Table - Continued'!O22:O25)</f>
        <v>48973.75</v>
      </c>
      <c r="P84" s="319">
        <f>AVERAGE('Table - Continued'!P22:P25)</f>
        <v>45694</v>
      </c>
      <c r="Q84" s="319">
        <f>AVERAGE('Table - Continued'!Q22:Q25)</f>
        <v>47150.75</v>
      </c>
      <c r="R84" s="319">
        <f>AVERAGE('Table - Continued'!R22:R25)</f>
        <v>42920.5</v>
      </c>
      <c r="S84" s="319">
        <f>AVERAGE('Table - Continued'!S22:S25)</f>
        <v>44408.5</v>
      </c>
      <c r="T84" s="319"/>
      <c r="U84" s="320">
        <v>43982</v>
      </c>
      <c r="V84" s="36"/>
    </row>
    <row r="85" spans="1:22" x14ac:dyDescent="0.25">
      <c r="A85" s="318">
        <v>23</v>
      </c>
      <c r="B85" s="319">
        <f>AVERAGE('Table - Continued'!B23:B26)</f>
        <v>110166.75</v>
      </c>
      <c r="C85" s="319">
        <f>AVERAGE('Table - Continued'!C23:C26)</f>
        <v>100214.75</v>
      </c>
      <c r="D85" s="319">
        <f>AVERAGE('Table - Continued'!D23:D26)</f>
        <v>70203.75</v>
      </c>
      <c r="E85" s="319">
        <f>AVERAGE('Table - Continued'!E23:E26)</f>
        <v>54290.25</v>
      </c>
      <c r="F85" s="319">
        <f>AVERAGE('Table - Continued'!F23:F26)</f>
        <v>45923.25</v>
      </c>
      <c r="G85" s="319">
        <f>AVERAGE('Table - Continued'!G23:G26)</f>
        <v>42602.25</v>
      </c>
      <c r="H85" s="319">
        <f>AVERAGE('Table - Continued'!H23:H26)</f>
        <v>56403</v>
      </c>
      <c r="I85" s="319">
        <f>AVERAGE('Table - Continued'!I23:I26)</f>
        <v>142089.5</v>
      </c>
      <c r="J85" s="319">
        <f>AVERAGE('Table - Continued'!J23:J26)</f>
        <v>107692.5</v>
      </c>
      <c r="K85" s="319">
        <f>AVERAGE('Table - Continued'!K23:K26)</f>
        <v>82523.25</v>
      </c>
      <c r="L85" s="319">
        <f>AVERAGE('Table - Continued'!L23:L26)</f>
        <v>71752.25</v>
      </c>
      <c r="M85" s="319">
        <f>AVERAGE('Table - Continued'!M23:M26)</f>
        <v>63898.5</v>
      </c>
      <c r="N85" s="319">
        <f>AVERAGE('Table - Continued'!N23:N26)</f>
        <v>55663</v>
      </c>
      <c r="O85" s="319">
        <f>AVERAGE('Table - Continued'!O23:O26)</f>
        <v>47805</v>
      </c>
      <c r="P85" s="319">
        <f>AVERAGE('Table - Continued'!P23:P26)</f>
        <v>45310</v>
      </c>
      <c r="Q85" s="319">
        <f>AVERAGE('Table - Continued'!Q23:Q26)</f>
        <v>46331</v>
      </c>
      <c r="R85" s="319">
        <f>AVERAGE('Table - Continued'!R23:R26)</f>
        <v>42192.5</v>
      </c>
      <c r="S85" s="319">
        <f>AVERAGE('Table - Continued'!S23:S26)</f>
        <v>43843</v>
      </c>
      <c r="T85" s="319"/>
      <c r="U85" s="320">
        <v>43989</v>
      </c>
      <c r="V85" s="36"/>
    </row>
    <row r="86" spans="1:22" x14ac:dyDescent="0.25">
      <c r="A86" s="318">
        <v>24</v>
      </c>
      <c r="B86" s="319">
        <f>AVERAGE('Table - Continued'!B24:B27)</f>
        <v>108179.25</v>
      </c>
      <c r="C86" s="319">
        <f>AVERAGE('Table - Continued'!C24:C27)</f>
        <v>98362.25</v>
      </c>
      <c r="D86" s="319">
        <f>AVERAGE('Table - Continued'!D24:D27)</f>
        <v>68937.5</v>
      </c>
      <c r="E86" s="319">
        <f>AVERAGE('Table - Continued'!E24:E27)</f>
        <v>53414.5</v>
      </c>
      <c r="F86" s="319">
        <f>AVERAGE('Table - Continued'!F24:F27)</f>
        <v>44991.5</v>
      </c>
      <c r="G86" s="319">
        <f>AVERAGE('Table - Continued'!G24:G27)</f>
        <v>41661.5</v>
      </c>
      <c r="H86" s="319">
        <f>AVERAGE('Table - Continued'!H24:H27)</f>
        <v>55777.75</v>
      </c>
      <c r="I86" s="319">
        <f>AVERAGE('Table - Continued'!I24:I27)</f>
        <v>140351.25</v>
      </c>
      <c r="J86" s="319">
        <f>AVERAGE('Table - Continued'!J24:J27)</f>
        <v>105377.5</v>
      </c>
      <c r="K86" s="319">
        <f>AVERAGE('Table - Continued'!K24:K27)</f>
        <v>81447.75</v>
      </c>
      <c r="L86" s="319">
        <f>AVERAGE('Table - Continued'!L24:L27)</f>
        <v>70413.25</v>
      </c>
      <c r="M86" s="319">
        <f>AVERAGE('Table - Continued'!M24:M27)</f>
        <v>62535.5</v>
      </c>
      <c r="N86" s="319">
        <f>AVERAGE('Table - Continued'!N24:N27)</f>
        <v>54133</v>
      </c>
      <c r="O86" s="319">
        <f>AVERAGE('Table - Continued'!O24:O27)</f>
        <v>46476.25</v>
      </c>
      <c r="P86" s="319">
        <f>AVERAGE('Table - Continued'!P24:P27)</f>
        <v>44435.5</v>
      </c>
      <c r="Q86" s="319">
        <f>AVERAGE('Table - Continued'!Q24:Q27)</f>
        <v>45673</v>
      </c>
      <c r="R86" s="319">
        <f>AVERAGE('Table - Continued'!R24:R27)</f>
        <v>41649.5</v>
      </c>
      <c r="S86" s="319">
        <f>AVERAGE('Table - Continued'!S24:S27)</f>
        <v>43030.5</v>
      </c>
      <c r="T86" s="319"/>
      <c r="U86" s="320">
        <v>43996</v>
      </c>
      <c r="V86" s="36"/>
    </row>
    <row r="87" spans="1:22" x14ac:dyDescent="0.25">
      <c r="A87" s="318">
        <v>25</v>
      </c>
      <c r="B87" s="319">
        <f>AVERAGE('Table - Continued'!B25:B28)</f>
        <v>106534</v>
      </c>
      <c r="C87" s="319">
        <f>AVERAGE('Table - Continued'!C25:C28)</f>
        <v>96474.25</v>
      </c>
      <c r="D87" s="319">
        <f>AVERAGE('Table - Continued'!D25:D28)</f>
        <v>67732.75</v>
      </c>
      <c r="E87" s="319">
        <f>AVERAGE('Table - Continued'!E25:E28)</f>
        <v>52221</v>
      </c>
      <c r="F87" s="319">
        <f>AVERAGE('Table - Continued'!F25:F28)</f>
        <v>44015.25</v>
      </c>
      <c r="G87" s="319">
        <f>AVERAGE('Table - Continued'!G25:G28)</f>
        <v>40882.5</v>
      </c>
      <c r="H87" s="319">
        <f>AVERAGE('Table - Continued'!H25:H28)</f>
        <v>55244.75</v>
      </c>
      <c r="I87" s="319">
        <f>AVERAGE('Table - Continued'!I25:I28)</f>
        <v>139096.75</v>
      </c>
      <c r="J87" s="319">
        <f>AVERAGE('Table - Continued'!J25:J28)</f>
        <v>102924.25</v>
      </c>
      <c r="K87" s="319">
        <f>AVERAGE('Table - Continued'!K25:K28)</f>
        <v>80278.5</v>
      </c>
      <c r="L87" s="319">
        <f>AVERAGE('Table - Continued'!L25:L28)</f>
        <v>69010.5</v>
      </c>
      <c r="M87" s="319">
        <f>AVERAGE('Table - Continued'!M25:M28)</f>
        <v>61380.75</v>
      </c>
      <c r="N87" s="319">
        <f>AVERAGE('Table - Continued'!N25:N28)</f>
        <v>52783.75</v>
      </c>
      <c r="O87" s="319">
        <f>AVERAGE('Table - Continued'!O25:O28)</f>
        <v>45551</v>
      </c>
      <c r="P87" s="319">
        <f>AVERAGE('Table - Continued'!P25:P28)</f>
        <v>43671.5</v>
      </c>
      <c r="Q87" s="319">
        <f>AVERAGE('Table - Continued'!Q25:Q28)</f>
        <v>45167.75</v>
      </c>
      <c r="R87" s="319">
        <f>AVERAGE('Table - Continued'!R25:R28)</f>
        <v>41332.5</v>
      </c>
      <c r="S87" s="319">
        <f>AVERAGE('Table - Continued'!S25:S28)</f>
        <v>42470</v>
      </c>
      <c r="T87" s="319"/>
      <c r="U87" s="320">
        <v>44003</v>
      </c>
      <c r="V87" s="36"/>
    </row>
    <row r="88" spans="1:22" x14ac:dyDescent="0.25">
      <c r="A88" s="318">
        <v>26</v>
      </c>
      <c r="B88" s="319">
        <f>AVERAGE('Table - Continued'!B26:B29)</f>
        <v>103980</v>
      </c>
      <c r="C88" s="319">
        <f>AVERAGE('Table - Continued'!C26:C29)</f>
        <v>93851.25</v>
      </c>
      <c r="D88" s="319">
        <f>AVERAGE('Table - Continued'!D26:D29)</f>
        <v>66458.5</v>
      </c>
      <c r="E88" s="319">
        <f>AVERAGE('Table - Continued'!E26:E29)</f>
        <v>51468.5</v>
      </c>
      <c r="F88" s="319">
        <f>AVERAGE('Table - Continued'!F26:F29)</f>
        <v>43096</v>
      </c>
      <c r="G88" s="319">
        <f>AVERAGE('Table - Continued'!G26:G29)</f>
        <v>40210.75</v>
      </c>
      <c r="H88" s="319">
        <f>AVERAGE('Table - Continued'!H26:H29)</f>
        <v>53939</v>
      </c>
      <c r="I88" s="319">
        <f>AVERAGE('Table - Continued'!I26:I29)</f>
        <v>136211.25</v>
      </c>
      <c r="J88" s="319">
        <f>AVERAGE('Table - Continued'!J26:J29)</f>
        <v>100418.25</v>
      </c>
      <c r="K88" s="319">
        <f>AVERAGE('Table - Continued'!K26:K29)</f>
        <v>78929.5</v>
      </c>
      <c r="L88" s="319">
        <f>AVERAGE('Table - Continued'!L26:L29)</f>
        <v>67413</v>
      </c>
      <c r="M88" s="319">
        <f>AVERAGE('Table - Continued'!M26:M29)</f>
        <v>59955.5</v>
      </c>
      <c r="N88" s="319">
        <f>AVERAGE('Table - Continued'!N26:N29)</f>
        <v>50608.25</v>
      </c>
      <c r="O88" s="319">
        <f>AVERAGE('Table - Continued'!O26:O29)</f>
        <v>43837.25</v>
      </c>
      <c r="P88" s="319">
        <f>AVERAGE('Table - Continued'!P26:P29)</f>
        <v>43233.75</v>
      </c>
      <c r="Q88" s="319">
        <f>AVERAGE('Table - Continued'!Q26:Q29)</f>
        <v>44565.25</v>
      </c>
      <c r="R88" s="319">
        <f>AVERAGE('Table - Continued'!R26:R29)</f>
        <v>41107</v>
      </c>
      <c r="S88" s="319">
        <f>AVERAGE('Table - Continued'!S26:S29)</f>
        <v>41909</v>
      </c>
      <c r="T88" s="319"/>
      <c r="U88" s="320">
        <v>44010</v>
      </c>
      <c r="V88" s="36"/>
    </row>
    <row r="89" spans="1:22" x14ac:dyDescent="0.25">
      <c r="A89" s="318">
        <v>27</v>
      </c>
      <c r="B89" s="319">
        <f>AVERAGE('Table - Continued'!B27:B30)</f>
        <v>103323.25</v>
      </c>
      <c r="C89" s="319">
        <f>AVERAGE('Table - Continued'!C27:C30)</f>
        <v>93409</v>
      </c>
      <c r="D89" s="319">
        <f>AVERAGE('Table - Continued'!D27:D30)</f>
        <v>65710.75</v>
      </c>
      <c r="E89" s="319">
        <f>AVERAGE('Table - Continued'!E27:E30)</f>
        <v>50605.75</v>
      </c>
      <c r="F89" s="319">
        <f>AVERAGE('Table - Continued'!F27:F30)</f>
        <v>43342</v>
      </c>
      <c r="G89" s="319">
        <f>AVERAGE('Table - Continued'!G27:G30)</f>
        <v>40720.25</v>
      </c>
      <c r="H89" s="319">
        <f>AVERAGE('Table - Continued'!H27:H30)</f>
        <v>54678.5</v>
      </c>
      <c r="I89" s="319">
        <f>AVERAGE('Table - Continued'!I27:I30)</f>
        <v>137387.25</v>
      </c>
      <c r="J89" s="319">
        <f>AVERAGE('Table - Continued'!J27:J30)</f>
        <v>97431.75</v>
      </c>
      <c r="K89" s="319">
        <f>AVERAGE('Table - Continued'!K27:K30)</f>
        <v>76969.5</v>
      </c>
      <c r="L89" s="319">
        <f>AVERAGE('Table - Continued'!L27:L30)</f>
        <v>67565.5</v>
      </c>
      <c r="M89" s="319">
        <f>AVERAGE('Table - Continued'!M27:M30)</f>
        <v>60355.5</v>
      </c>
      <c r="N89" s="319">
        <f>AVERAGE('Table - Continued'!N27:N30)</f>
        <v>51017</v>
      </c>
      <c r="O89" s="319">
        <f>AVERAGE('Table - Continued'!O27:O30)</f>
        <v>44187</v>
      </c>
      <c r="P89" s="319">
        <f>AVERAGE('Table - Continued'!P27:P30)</f>
        <v>42981.25</v>
      </c>
      <c r="Q89" s="319">
        <f>AVERAGE('Table - Continued'!Q27:Q30)</f>
        <v>45074</v>
      </c>
      <c r="R89" s="319">
        <f>AVERAGE('Table - Continued'!R27:R30)</f>
        <v>41608</v>
      </c>
      <c r="S89" s="319">
        <f>AVERAGE('Table - Continued'!S27:S30)</f>
        <v>42230.25</v>
      </c>
      <c r="T89" s="319"/>
      <c r="U89" s="320">
        <v>44017</v>
      </c>
      <c r="V89" s="36"/>
    </row>
    <row r="90" spans="1:22" x14ac:dyDescent="0.25">
      <c r="A90" s="318">
        <v>28</v>
      </c>
      <c r="B90" s="319">
        <f>AVERAGE('Table - Continued'!B28:B31)</f>
        <v>102343.25</v>
      </c>
      <c r="C90" s="319">
        <f>AVERAGE('Table - Continued'!C28:C31)</f>
        <v>93181.75</v>
      </c>
      <c r="D90" s="319">
        <f>AVERAGE('Table - Continued'!D28:D31)</f>
        <v>65553.5</v>
      </c>
      <c r="E90" s="319">
        <f>AVERAGE('Table - Continued'!E28:E31)</f>
        <v>50743</v>
      </c>
      <c r="F90" s="319">
        <f>AVERAGE('Table - Continued'!F28:F31)</f>
        <v>43355.25</v>
      </c>
      <c r="G90" s="319">
        <f>AVERAGE('Table - Continued'!G28:G31)</f>
        <v>40922.75</v>
      </c>
      <c r="H90" s="319">
        <f>AVERAGE('Table - Continued'!H28:H31)</f>
        <v>54784.25</v>
      </c>
      <c r="I90" s="319">
        <f>AVERAGE('Table - Continued'!I28:I31)</f>
        <v>137331.25</v>
      </c>
      <c r="J90" s="319">
        <f>AVERAGE('Table - Continued'!J28:J31)</f>
        <v>96107.75</v>
      </c>
      <c r="K90" s="319">
        <f>AVERAGE('Table - Continued'!K28:K31)</f>
        <v>76926.5</v>
      </c>
      <c r="L90" s="319">
        <f>AVERAGE('Table - Continued'!L28:L31)</f>
        <v>67346.75</v>
      </c>
      <c r="M90" s="319">
        <f>AVERAGE('Table - Continued'!M28:M31)</f>
        <v>60207.75</v>
      </c>
      <c r="N90" s="319">
        <f>AVERAGE('Table - Continued'!N28:N31)</f>
        <v>50693</v>
      </c>
      <c r="O90" s="319">
        <f>AVERAGE('Table - Continued'!O28:O31)</f>
        <v>44490.5</v>
      </c>
      <c r="P90" s="319">
        <f>AVERAGE('Table - Continued'!P28:P31)</f>
        <v>43420.25</v>
      </c>
      <c r="Q90" s="319">
        <f>AVERAGE('Table - Continued'!Q28:Q31)</f>
        <v>45418.25</v>
      </c>
      <c r="R90" s="319">
        <f>AVERAGE('Table - Continued'!R28:R31)</f>
        <v>41870.5</v>
      </c>
      <c r="S90" s="319">
        <f>AVERAGE('Table - Continued'!S28:S31)</f>
        <v>42621.25</v>
      </c>
      <c r="T90" s="319"/>
      <c r="U90" s="320">
        <v>44024</v>
      </c>
      <c r="V90" s="36"/>
    </row>
    <row r="91" spans="1:22" x14ac:dyDescent="0.25">
      <c r="A91" s="318">
        <v>29</v>
      </c>
      <c r="B91" s="319">
        <f>AVERAGE('Table - Continued'!B29:B32)</f>
        <v>101475.25</v>
      </c>
      <c r="C91" s="319">
        <f>AVERAGE('Table - Continued'!C29:C32)</f>
        <v>93082.5</v>
      </c>
      <c r="D91" s="319">
        <f>AVERAGE('Table - Continued'!D29:D32)</f>
        <v>65385.75</v>
      </c>
      <c r="E91" s="319">
        <f>AVERAGE('Table - Continued'!E29:E32)</f>
        <v>50830.5</v>
      </c>
      <c r="F91" s="319">
        <f>AVERAGE('Table - Continued'!F29:F32)</f>
        <v>43266</v>
      </c>
      <c r="G91" s="319">
        <f>AVERAGE('Table - Continued'!G29:G32)</f>
        <v>41110.25</v>
      </c>
      <c r="H91" s="319">
        <f>AVERAGE('Table - Continued'!H29:H32)</f>
        <v>54875.5</v>
      </c>
      <c r="I91" s="319">
        <f>AVERAGE('Table - Continued'!I29:I32)</f>
        <v>136538</v>
      </c>
      <c r="J91" s="319">
        <f>AVERAGE('Table - Continued'!J29:J32)</f>
        <v>94321.25</v>
      </c>
      <c r="K91" s="319">
        <f>AVERAGE('Table - Continued'!K29:K32)</f>
        <v>76291.5</v>
      </c>
      <c r="L91" s="319">
        <f>AVERAGE('Table - Continued'!L29:L32)</f>
        <v>67047.5</v>
      </c>
      <c r="M91" s="319">
        <f>AVERAGE('Table - Continued'!M29:M32)</f>
        <v>59874</v>
      </c>
      <c r="N91" s="319">
        <f>AVERAGE('Table - Continued'!N29:N32)</f>
        <v>50295.5</v>
      </c>
      <c r="O91" s="319">
        <f>AVERAGE('Table - Continued'!O29:O32)</f>
        <v>44764.5</v>
      </c>
      <c r="P91" s="319">
        <f>AVERAGE('Table - Continued'!P29:P32)</f>
        <v>43545.25</v>
      </c>
      <c r="Q91" s="319">
        <f>AVERAGE('Table - Continued'!Q29:Q32)</f>
        <v>45739</v>
      </c>
      <c r="R91" s="319">
        <f>AVERAGE('Table - Continued'!R29:R32)</f>
        <v>41867</v>
      </c>
      <c r="S91" s="319">
        <f>AVERAGE('Table - Continued'!S29:S32)</f>
        <v>42818.25</v>
      </c>
      <c r="T91" s="319"/>
      <c r="U91" s="320">
        <v>44031</v>
      </c>
      <c r="V91" s="36"/>
    </row>
    <row r="92" spans="1:22" x14ac:dyDescent="0.25">
      <c r="A92" s="318">
        <v>30</v>
      </c>
      <c r="B92" s="319">
        <f>AVERAGE('Table - Continued'!B30:B33)</f>
        <v>100524.75</v>
      </c>
      <c r="C92" s="319">
        <f>AVERAGE('Table - Continued'!C30:C33)</f>
        <v>93296.5</v>
      </c>
      <c r="D92" s="319">
        <f>AVERAGE('Table - Continued'!D30:D33)</f>
        <v>65476.75</v>
      </c>
      <c r="E92" s="319">
        <f>AVERAGE('Table - Continued'!E30:E33)</f>
        <v>50823.75</v>
      </c>
      <c r="F92" s="319">
        <f>AVERAGE('Table - Continued'!F30:F33)</f>
        <v>42832</v>
      </c>
      <c r="G92" s="319">
        <f>AVERAGE('Table - Continued'!G30:G33)</f>
        <v>40764.75</v>
      </c>
      <c r="H92" s="319">
        <f>AVERAGE('Table - Continued'!H30:H33)</f>
        <v>55484.5</v>
      </c>
      <c r="I92" s="319">
        <f>AVERAGE('Table - Continued'!I30:I33)</f>
        <v>136798.5</v>
      </c>
      <c r="J92" s="319">
        <f>AVERAGE('Table - Continued'!J30:J33)</f>
        <v>93040</v>
      </c>
      <c r="K92" s="319">
        <f>AVERAGE('Table - Continued'!K30:K33)</f>
        <v>75856.75</v>
      </c>
      <c r="L92" s="319">
        <f>AVERAGE('Table - Continued'!L30:L33)</f>
        <v>66011.5</v>
      </c>
      <c r="M92" s="319">
        <f>AVERAGE('Table - Continued'!M30:M33)</f>
        <v>59126.5</v>
      </c>
      <c r="N92" s="319">
        <f>AVERAGE('Table - Continued'!N30:N33)</f>
        <v>50340.5</v>
      </c>
      <c r="O92" s="319">
        <f>AVERAGE('Table - Continued'!O30:O33)</f>
        <v>45515</v>
      </c>
      <c r="P92" s="319">
        <f>AVERAGE('Table - Continued'!P30:P33)</f>
        <v>43788</v>
      </c>
      <c r="Q92" s="319">
        <f>AVERAGE('Table - Continued'!Q30:Q33)</f>
        <v>46173</v>
      </c>
      <c r="R92" s="319">
        <f>AVERAGE('Table - Continued'!R30:R33)</f>
        <v>41882.5</v>
      </c>
      <c r="S92" s="319">
        <f>AVERAGE('Table - Continued'!S30:S33)</f>
        <v>43165.5</v>
      </c>
      <c r="T92" s="319"/>
      <c r="U92" s="320">
        <v>44038</v>
      </c>
      <c r="V92" s="36"/>
    </row>
    <row r="93" spans="1:22" x14ac:dyDescent="0.25">
      <c r="A93" s="318">
        <v>31</v>
      </c>
      <c r="B93" s="319">
        <f>AVERAGE('Table - Continued'!B31:B34)</f>
        <v>99028</v>
      </c>
      <c r="C93" s="319">
        <f>AVERAGE('Table - Continued'!C31:C34)</f>
        <v>92743</v>
      </c>
      <c r="D93" s="319">
        <f>AVERAGE('Table - Continued'!D31:D34)</f>
        <v>65678.5</v>
      </c>
      <c r="E93" s="319">
        <f>AVERAGE('Table - Continued'!E31:E34)</f>
        <v>50475.75</v>
      </c>
      <c r="F93" s="319">
        <f>AVERAGE('Table - Continued'!F31:F34)</f>
        <v>42846</v>
      </c>
      <c r="G93" s="319">
        <f>AVERAGE('Table - Continued'!G31:G34)</f>
        <v>40695.5</v>
      </c>
      <c r="H93" s="319">
        <f>AVERAGE('Table - Continued'!H31:H34)</f>
        <v>55551.25</v>
      </c>
      <c r="I93" s="319">
        <f>AVERAGE('Table - Continued'!I31:I34)</f>
        <v>135745.5</v>
      </c>
      <c r="J93" s="319">
        <f>AVERAGE('Table - Continued'!J31:J34)</f>
        <v>92051.75</v>
      </c>
      <c r="K93" s="319">
        <f>AVERAGE('Table - Continued'!K31:K34)</f>
        <v>75390.5</v>
      </c>
      <c r="L93" s="319">
        <f>AVERAGE('Table - Continued'!L31:L34)</f>
        <v>65308.75</v>
      </c>
      <c r="M93" s="319">
        <f>AVERAGE('Table - Continued'!M31:M34)</f>
        <v>59053.25</v>
      </c>
      <c r="N93" s="319">
        <f>AVERAGE('Table - Continued'!N31:N34)</f>
        <v>49666.25</v>
      </c>
      <c r="O93" s="319">
        <f>AVERAGE('Table - Continued'!O31:O34)</f>
        <v>45584</v>
      </c>
      <c r="P93" s="319">
        <f>AVERAGE('Table - Continued'!P31:P34)</f>
        <v>44067.25</v>
      </c>
      <c r="Q93" s="319">
        <f>AVERAGE('Table - Continued'!Q31:Q34)</f>
        <v>45988.75</v>
      </c>
      <c r="R93" s="319">
        <f>AVERAGE('Table - Continued'!R31:R34)</f>
        <v>41354.5</v>
      </c>
      <c r="S93" s="319">
        <f>AVERAGE('Table - Continued'!S31:S34)</f>
        <v>42969</v>
      </c>
      <c r="T93" s="319"/>
      <c r="U93" s="320">
        <v>44045</v>
      </c>
      <c r="V93" s="36"/>
    </row>
    <row r="94" spans="1:22" x14ac:dyDescent="0.25">
      <c r="A94" s="318">
        <v>32</v>
      </c>
      <c r="B94" s="319">
        <f>AVERAGE('Table - Continued'!B32:B35)</f>
        <v>97990.75</v>
      </c>
      <c r="C94" s="319">
        <f>AVERAGE('Table - Continued'!C32:C35)</f>
        <v>92321.75</v>
      </c>
      <c r="D94" s="319">
        <f>AVERAGE('Table - Continued'!D32:D35)</f>
        <v>65402</v>
      </c>
      <c r="E94" s="319">
        <f>AVERAGE('Table - Continued'!E32:E35)</f>
        <v>50223.25</v>
      </c>
      <c r="F94" s="319">
        <f>AVERAGE('Table - Continued'!F32:F35)</f>
        <v>42970.25</v>
      </c>
      <c r="G94" s="319">
        <f>AVERAGE('Table - Continued'!G32:G35)</f>
        <v>40855.5</v>
      </c>
      <c r="H94" s="319">
        <f>AVERAGE('Table - Continued'!H32:H35)</f>
        <v>56293</v>
      </c>
      <c r="I94" s="319">
        <f>AVERAGE('Table - Continued'!I32:I35)</f>
        <v>134837</v>
      </c>
      <c r="J94" s="319">
        <f>AVERAGE('Table - Continued'!J32:J35)</f>
        <v>90849.25</v>
      </c>
      <c r="K94" s="319">
        <f>AVERAGE('Table - Continued'!K32:K35)</f>
        <v>74061</v>
      </c>
      <c r="L94" s="319">
        <f>AVERAGE('Table - Continued'!L32:L35)</f>
        <v>64809.75</v>
      </c>
      <c r="M94" s="319">
        <f>AVERAGE('Table - Continued'!M32:M35)</f>
        <v>59072.5</v>
      </c>
      <c r="N94" s="319">
        <f>AVERAGE('Table - Continued'!N32:N35)</f>
        <v>49544.25</v>
      </c>
      <c r="O94" s="319">
        <f>AVERAGE('Table - Continued'!O32:O35)</f>
        <v>45539.25</v>
      </c>
      <c r="P94" s="319">
        <f>AVERAGE('Table - Continued'!P32:P35)</f>
        <v>43773.5</v>
      </c>
      <c r="Q94" s="319">
        <f>AVERAGE('Table - Continued'!Q32:Q35)</f>
        <v>46231</v>
      </c>
      <c r="R94" s="319">
        <f>AVERAGE('Table - Continued'!R32:R35)</f>
        <v>41187.75</v>
      </c>
      <c r="S94" s="319">
        <f>AVERAGE('Table - Continued'!S32:S35)</f>
        <v>43021.5</v>
      </c>
      <c r="T94" s="319"/>
      <c r="U94" s="320">
        <v>44052</v>
      </c>
      <c r="V94" s="36"/>
    </row>
    <row r="95" spans="1:22" x14ac:dyDescent="0.25">
      <c r="A95" s="318">
        <v>33</v>
      </c>
      <c r="B95" s="319">
        <f>AVERAGE('Table - Continued'!B33:B36)</f>
        <v>96876.25</v>
      </c>
      <c r="C95" s="319">
        <f>AVERAGE('Table - Continued'!C33:C36)</f>
        <v>91528.75</v>
      </c>
      <c r="D95" s="319">
        <f>AVERAGE('Table - Continued'!D33:D36)</f>
        <v>65180</v>
      </c>
      <c r="E95" s="319">
        <f>AVERAGE('Table - Continued'!E33:E36)</f>
        <v>50187.75</v>
      </c>
      <c r="F95" s="319">
        <f>AVERAGE('Table - Continued'!F33:F36)</f>
        <v>43393.75</v>
      </c>
      <c r="G95" s="319">
        <f>AVERAGE('Table - Continued'!G33:G36)</f>
        <v>40739.25</v>
      </c>
      <c r="H95" s="319">
        <f>AVERAGE('Table - Continued'!H33:H36)</f>
        <v>57064.25</v>
      </c>
      <c r="I95" s="319">
        <f>AVERAGE('Table - Continued'!I33:I36)</f>
        <v>134290.25</v>
      </c>
      <c r="J95" s="319">
        <f>AVERAGE('Table - Continued'!J33:J36)</f>
        <v>90392.25</v>
      </c>
      <c r="K95" s="319">
        <f>AVERAGE('Table - Continued'!K33:K36)</f>
        <v>73512.75</v>
      </c>
      <c r="L95" s="319">
        <f>AVERAGE('Table - Continued'!L33:L36)</f>
        <v>64482.75</v>
      </c>
      <c r="M95" s="319">
        <f>AVERAGE('Table - Continued'!M33:M36)</f>
        <v>59138.5</v>
      </c>
      <c r="N95" s="319">
        <f>AVERAGE('Table - Continued'!N33:N36)</f>
        <v>49414.25</v>
      </c>
      <c r="O95" s="319">
        <f>AVERAGE('Table - Continued'!O33:O36)</f>
        <v>45433.5</v>
      </c>
      <c r="P95" s="319">
        <f>AVERAGE('Table - Continued'!P33:P36)</f>
        <v>43692.75</v>
      </c>
      <c r="Q95" s="319">
        <f>AVERAGE('Table - Continued'!Q33:Q36)</f>
        <v>46363.5</v>
      </c>
      <c r="R95" s="319">
        <f>AVERAGE('Table - Continued'!R33:R36)</f>
        <v>41036.25</v>
      </c>
      <c r="S95" s="319">
        <f>AVERAGE('Table - Continued'!S33:S36)</f>
        <v>43142</v>
      </c>
      <c r="T95" s="319"/>
      <c r="U95" s="320">
        <v>44059</v>
      </c>
      <c r="V95" s="36"/>
    </row>
    <row r="96" spans="1:22" x14ac:dyDescent="0.25">
      <c r="A96" s="318">
        <v>34</v>
      </c>
      <c r="B96" s="319">
        <f>AVERAGE('Table - Continued'!B34:B37)</f>
        <v>95657.75</v>
      </c>
      <c r="C96" s="319">
        <f>AVERAGE('Table - Continued'!C34:C37)</f>
        <v>90443</v>
      </c>
      <c r="D96" s="319">
        <f>AVERAGE('Table - Continued'!D34:D37)</f>
        <v>64426.75</v>
      </c>
      <c r="E96" s="319">
        <f>AVERAGE('Table - Continued'!E34:E37)</f>
        <v>49811.25</v>
      </c>
      <c r="F96" s="319">
        <f>AVERAGE('Table - Continued'!F34:F37)</f>
        <v>43541.25</v>
      </c>
      <c r="G96" s="319">
        <f>AVERAGE('Table - Continued'!G34:G37)</f>
        <v>40560.75</v>
      </c>
      <c r="H96" s="319">
        <f>AVERAGE('Table - Continued'!H34:H37)</f>
        <v>57701.25</v>
      </c>
      <c r="I96" s="319">
        <f>AVERAGE('Table - Continued'!I34:I37)</f>
        <v>133404.75</v>
      </c>
      <c r="J96" s="319">
        <f>AVERAGE('Table - Continued'!J34:J37)</f>
        <v>89710.25</v>
      </c>
      <c r="K96" s="319">
        <f>AVERAGE('Table - Continued'!K34:K37)</f>
        <v>72711.5</v>
      </c>
      <c r="L96" s="319">
        <f>AVERAGE('Table - Continued'!L34:L37)</f>
        <v>64038</v>
      </c>
      <c r="M96" s="319">
        <f>AVERAGE('Table - Continued'!M34:M37)</f>
        <v>58779.5</v>
      </c>
      <c r="N96" s="319">
        <f>AVERAGE('Table - Continued'!N34:N37)</f>
        <v>48890</v>
      </c>
      <c r="O96" s="319">
        <f>AVERAGE('Table - Continued'!O34:O37)</f>
        <v>45070.75</v>
      </c>
      <c r="P96" s="319">
        <f>AVERAGE('Table - Continued'!P34:P37)</f>
        <v>43365.25</v>
      </c>
      <c r="Q96" s="319">
        <f>AVERAGE('Table - Continued'!Q34:Q37)</f>
        <v>46263</v>
      </c>
      <c r="R96" s="319">
        <f>AVERAGE('Table - Continued'!R34:R37)</f>
        <v>40993.75</v>
      </c>
      <c r="S96" s="319">
        <f>AVERAGE('Table - Continued'!S34:S37)</f>
        <v>43026.5</v>
      </c>
      <c r="T96" s="319"/>
      <c r="U96" s="320">
        <v>44066</v>
      </c>
      <c r="V96" s="36"/>
    </row>
    <row r="97" spans="1:22" x14ac:dyDescent="0.25">
      <c r="A97" s="318">
        <v>35</v>
      </c>
      <c r="B97" s="319">
        <f>AVERAGE('Table - Continued'!B35:B38)</f>
        <v>93926.5</v>
      </c>
      <c r="C97" s="319">
        <f>AVERAGE('Table - Continued'!C35:C38)</f>
        <v>88477.5</v>
      </c>
      <c r="D97" s="319">
        <f>AVERAGE('Table - Continued'!D35:D38)</f>
        <v>63160.75</v>
      </c>
      <c r="E97" s="319">
        <f>AVERAGE('Table - Continued'!E35:E38)</f>
        <v>49021.5</v>
      </c>
      <c r="F97" s="319">
        <f>AVERAGE('Table - Continued'!F35:F38)</f>
        <v>42954</v>
      </c>
      <c r="G97" s="319">
        <f>AVERAGE('Table - Continued'!G35:G38)</f>
        <v>39712.75</v>
      </c>
      <c r="H97" s="319">
        <f>AVERAGE('Table - Continued'!H35:H38)</f>
        <v>57584</v>
      </c>
      <c r="I97" s="319">
        <f>AVERAGE('Table - Continued'!I35:I38)</f>
        <v>130042</v>
      </c>
      <c r="J97" s="319">
        <f>AVERAGE('Table - Continued'!J35:J38)</f>
        <v>87743.5</v>
      </c>
      <c r="K97" s="319">
        <f>AVERAGE('Table - Continued'!K35:K38)</f>
        <v>71599.5</v>
      </c>
      <c r="L97" s="319">
        <f>AVERAGE('Table - Continued'!L35:L38)</f>
        <v>63099.75</v>
      </c>
      <c r="M97" s="319">
        <f>AVERAGE('Table - Continued'!M35:M38)</f>
        <v>57652.75</v>
      </c>
      <c r="N97" s="319">
        <f>AVERAGE('Table - Continued'!N35:N38)</f>
        <v>48079.75</v>
      </c>
      <c r="O97" s="319">
        <f>AVERAGE('Table - Continued'!O35:O38)</f>
        <v>44134.25</v>
      </c>
      <c r="P97" s="319">
        <f>AVERAGE('Table - Continued'!P35:P38)</f>
        <v>42256</v>
      </c>
      <c r="Q97" s="319">
        <f>AVERAGE('Table - Continued'!Q35:Q38)</f>
        <v>45701.5</v>
      </c>
      <c r="R97" s="319">
        <f>AVERAGE('Table - Continued'!R35:R38)</f>
        <v>40789.5</v>
      </c>
      <c r="S97" s="319">
        <f>AVERAGE('Table - Continued'!S35:S38)</f>
        <v>42373</v>
      </c>
      <c r="T97" s="319"/>
      <c r="U97" s="320">
        <v>44073</v>
      </c>
      <c r="V97" s="36"/>
    </row>
    <row r="98" spans="1:22" x14ac:dyDescent="0.25">
      <c r="A98" s="318">
        <v>36</v>
      </c>
      <c r="B98" s="319">
        <f>AVERAGE('Table - Continued'!B36:B39)</f>
        <v>92359.75</v>
      </c>
      <c r="C98" s="319">
        <f>AVERAGE('Table - Continued'!C36:C39)</f>
        <v>86800.75</v>
      </c>
      <c r="D98" s="319">
        <f>AVERAGE('Table - Continued'!D36:D39)</f>
        <v>62092.5</v>
      </c>
      <c r="E98" s="319">
        <f>AVERAGE('Table - Continued'!E36:E39)</f>
        <v>47853.5</v>
      </c>
      <c r="F98" s="319">
        <f>AVERAGE('Table - Continued'!F36:F39)</f>
        <v>42331.5</v>
      </c>
      <c r="G98" s="319">
        <f>AVERAGE('Table - Continued'!G36:G39)</f>
        <v>38876.5</v>
      </c>
      <c r="H98" s="319">
        <f>AVERAGE('Table - Continued'!H36:H39)</f>
        <v>57049.5</v>
      </c>
      <c r="I98" s="319">
        <f>AVERAGE('Table - Continued'!I36:I39)</f>
        <v>129546.75</v>
      </c>
      <c r="J98" s="319">
        <f>AVERAGE('Table - Continued'!J36:J39)</f>
        <v>87478</v>
      </c>
      <c r="K98" s="319">
        <f>AVERAGE('Table - Continued'!K36:K39)</f>
        <v>71725.5</v>
      </c>
      <c r="L98" s="319">
        <f>AVERAGE('Table - Continued'!L36:L39)</f>
        <v>62280</v>
      </c>
      <c r="M98" s="319">
        <f>AVERAGE('Table - Continued'!M36:M39)</f>
        <v>56552.5</v>
      </c>
      <c r="N98" s="319">
        <f>AVERAGE('Table - Continued'!N36:N39)</f>
        <v>47152.75</v>
      </c>
      <c r="O98" s="319">
        <f>AVERAGE('Table - Continued'!O36:O39)</f>
        <v>44600.75</v>
      </c>
      <c r="P98" s="319">
        <f>AVERAGE('Table - Continued'!P36:P39)</f>
        <v>41970</v>
      </c>
      <c r="Q98" s="319">
        <f>AVERAGE('Table - Continued'!Q36:Q39)</f>
        <v>44988.75</v>
      </c>
      <c r="R98" s="319">
        <f>AVERAGE('Table - Continued'!R36:R39)</f>
        <v>40562</v>
      </c>
      <c r="S98" s="319">
        <f>AVERAGE('Table - Continued'!S36:S39)</f>
        <v>41698.75</v>
      </c>
      <c r="T98" s="319"/>
      <c r="U98" s="320">
        <v>44080</v>
      </c>
      <c r="V98" s="36"/>
    </row>
    <row r="99" spans="1:22" x14ac:dyDescent="0.25">
      <c r="A99" s="318">
        <v>37</v>
      </c>
      <c r="B99" s="319">
        <f>AVERAGE('Table - Continued'!B37:B40)</f>
        <v>90750.25</v>
      </c>
      <c r="C99" s="319">
        <f>AVERAGE('Table - Continued'!C37:C40)</f>
        <v>85195.25</v>
      </c>
      <c r="D99" s="319">
        <f>AVERAGE('Table - Continued'!D37:D40)</f>
        <v>60570</v>
      </c>
      <c r="E99" s="319">
        <f>AVERAGE('Table - Continued'!E37:E40)</f>
        <v>46733.5</v>
      </c>
      <c r="F99" s="319">
        <f>AVERAGE('Table - Continued'!F37:F40)</f>
        <v>41230.25</v>
      </c>
      <c r="G99" s="319">
        <f>AVERAGE('Table - Continued'!G37:G40)</f>
        <v>38093.75</v>
      </c>
      <c r="H99" s="319">
        <f>AVERAGE('Table - Continued'!H37:H40)</f>
        <v>56386.25</v>
      </c>
      <c r="I99" s="319">
        <f>AVERAGE('Table - Continued'!I37:I40)</f>
        <v>127438.75</v>
      </c>
      <c r="J99" s="319">
        <f>AVERAGE('Table - Continued'!J37:J40)</f>
        <v>85410.5</v>
      </c>
      <c r="K99" s="319">
        <f>AVERAGE('Table - Continued'!K37:K40)</f>
        <v>70839.25</v>
      </c>
      <c r="L99" s="319">
        <f>AVERAGE('Table - Continued'!L37:L40)</f>
        <v>61196</v>
      </c>
      <c r="M99" s="319">
        <f>AVERAGE('Table - Continued'!M37:M40)</f>
        <v>55052.5</v>
      </c>
      <c r="N99" s="319">
        <f>AVERAGE('Table - Continued'!N37:N40)</f>
        <v>46088.75</v>
      </c>
      <c r="O99" s="319">
        <f>AVERAGE('Table - Continued'!O37:O40)</f>
        <v>44041.5</v>
      </c>
      <c r="P99" s="319">
        <f>AVERAGE('Table - Continued'!P37:P40)</f>
        <v>41273.75</v>
      </c>
      <c r="Q99" s="319">
        <f>AVERAGE('Table - Continued'!Q37:Q40)</f>
        <v>44432.5</v>
      </c>
      <c r="R99" s="319">
        <f>AVERAGE('Table - Continued'!R37:R40)</f>
        <v>40124.75</v>
      </c>
      <c r="S99" s="319">
        <f>AVERAGE('Table - Continued'!S37:S40)</f>
        <v>41096.5</v>
      </c>
      <c r="T99" s="319"/>
      <c r="U99" s="320">
        <v>44087</v>
      </c>
      <c r="V99" s="36"/>
    </row>
    <row r="100" spans="1:22" x14ac:dyDescent="0.25">
      <c r="A100" s="318">
        <v>38</v>
      </c>
      <c r="B100" s="319">
        <f>AVERAGE('Table - Continued'!B38:B41)</f>
        <v>89409.5</v>
      </c>
      <c r="C100" s="319">
        <f>AVERAGE('Table - Continued'!C38:C41)</f>
        <v>83660</v>
      </c>
      <c r="D100" s="319">
        <f>AVERAGE('Table - Continued'!D38:D41)</f>
        <v>59356</v>
      </c>
      <c r="E100" s="319">
        <f>AVERAGE('Table - Continued'!E38:E41)</f>
        <v>45700.75</v>
      </c>
      <c r="F100" s="319">
        <f>AVERAGE('Table - Continued'!F38:F41)</f>
        <v>40171</v>
      </c>
      <c r="G100" s="319">
        <f>AVERAGE('Table - Continued'!G38:G41)</f>
        <v>37443</v>
      </c>
      <c r="H100" s="319">
        <f>AVERAGE('Table - Continued'!H38:H41)</f>
        <v>56356.25</v>
      </c>
      <c r="I100" s="319">
        <f>AVERAGE('Table - Continued'!I38:I41)</f>
        <v>125285.75</v>
      </c>
      <c r="J100" s="319">
        <f>AVERAGE('Table - Continued'!J38:J41)</f>
        <v>83997</v>
      </c>
      <c r="K100" s="319">
        <f>AVERAGE('Table - Continued'!K38:K41)</f>
        <v>71682.5</v>
      </c>
      <c r="L100" s="319">
        <f>AVERAGE('Table - Continued'!L38:L41)</f>
        <v>60204</v>
      </c>
      <c r="M100" s="319">
        <f>AVERAGE('Table - Continued'!M38:M41)</f>
        <v>53665</v>
      </c>
      <c r="N100" s="319">
        <f>AVERAGE('Table - Continued'!N38:N41)</f>
        <v>45375</v>
      </c>
      <c r="O100" s="319">
        <f>AVERAGE('Table - Continued'!O38:O41)</f>
        <v>43580</v>
      </c>
      <c r="P100" s="319">
        <f>AVERAGE('Table - Continued'!P38:P41)</f>
        <v>40445.5</v>
      </c>
      <c r="Q100" s="319">
        <f>AVERAGE('Table - Continued'!Q38:Q41)</f>
        <v>43801</v>
      </c>
      <c r="R100" s="319">
        <f>AVERAGE('Table - Continued'!R38:R41)</f>
        <v>39495.75</v>
      </c>
      <c r="S100" s="319">
        <f>AVERAGE('Table - Continued'!S38:S41)</f>
        <v>40651.5</v>
      </c>
      <c r="T100" s="319"/>
      <c r="U100" s="320">
        <v>44094</v>
      </c>
      <c r="V100" s="36"/>
    </row>
    <row r="101" spans="1:22" x14ac:dyDescent="0.25">
      <c r="A101" s="318">
        <v>39</v>
      </c>
      <c r="B101" s="319">
        <f>AVERAGE('Table - Continued'!B39:B42)</f>
        <v>87997.5</v>
      </c>
      <c r="C101" s="319">
        <f>AVERAGE('Table - Continued'!C39:C42)</f>
        <v>82447.25</v>
      </c>
      <c r="D101" s="319">
        <f>AVERAGE('Table - Continued'!D39:D42)</f>
        <v>58059.75</v>
      </c>
      <c r="E101" s="319">
        <f>AVERAGE('Table - Continued'!E39:E42)</f>
        <v>44905.5</v>
      </c>
      <c r="F101" s="319">
        <f>AVERAGE('Table - Continued'!F39:F42)</f>
        <v>39383</v>
      </c>
      <c r="G101" s="319">
        <f>AVERAGE('Table - Continued'!G39:G42)</f>
        <v>37224.25</v>
      </c>
      <c r="H101" s="319">
        <f>AVERAGE('Table - Continued'!H39:H42)</f>
        <v>56445.75</v>
      </c>
      <c r="I101" s="319">
        <f>AVERAGE('Table - Continued'!I39:I42)</f>
        <v>123355.75</v>
      </c>
      <c r="J101" s="319">
        <f>AVERAGE('Table - Continued'!J39:J42)</f>
        <v>82373.25</v>
      </c>
      <c r="K101" s="319">
        <f>AVERAGE('Table - Continued'!K39:K42)</f>
        <v>70578.75</v>
      </c>
      <c r="L101" s="319">
        <f>AVERAGE('Table - Continued'!L39:L42)</f>
        <v>59593.75</v>
      </c>
      <c r="M101" s="319">
        <f>AVERAGE('Table - Continued'!M39:M42)</f>
        <v>52579</v>
      </c>
      <c r="N101" s="319">
        <f>AVERAGE('Table - Continued'!N39:N42)</f>
        <v>44421</v>
      </c>
      <c r="O101" s="319">
        <f>AVERAGE('Table - Continued'!O39:O42)</f>
        <v>43178.5</v>
      </c>
      <c r="P101" s="319">
        <f>AVERAGE('Table - Continued'!P39:P42)</f>
        <v>39787.5</v>
      </c>
      <c r="Q101" s="319">
        <f>AVERAGE('Table - Continued'!Q39:Q42)</f>
        <v>43373</v>
      </c>
      <c r="R101" s="319">
        <f>AVERAGE('Table - Continued'!R39:R42)</f>
        <v>38923.75</v>
      </c>
      <c r="S101" s="319">
        <f>AVERAGE('Table - Continued'!S39:S42)</f>
        <v>40694.75</v>
      </c>
      <c r="T101" s="319"/>
      <c r="U101" s="320">
        <v>44101</v>
      </c>
      <c r="V101" s="36"/>
    </row>
    <row r="102" spans="1:22" x14ac:dyDescent="0.25">
      <c r="A102" s="318">
        <v>40</v>
      </c>
      <c r="B102" s="319">
        <f>AVERAGE('Table - Continued'!B40:B43)</f>
        <v>87252.25</v>
      </c>
      <c r="C102" s="319">
        <f>AVERAGE('Table - Continued'!C40:C43)</f>
        <v>81624</v>
      </c>
      <c r="D102" s="319">
        <f>AVERAGE('Table - Continued'!D40:D43)</f>
        <v>57121.5</v>
      </c>
      <c r="E102" s="319">
        <f>AVERAGE('Table - Continued'!E40:E43)</f>
        <v>44815.75</v>
      </c>
      <c r="F102" s="319">
        <f>AVERAGE('Table - Continued'!F40:F43)</f>
        <v>39041</v>
      </c>
      <c r="G102" s="319">
        <f>AVERAGE('Table - Continued'!G40:G43)</f>
        <v>37443.5</v>
      </c>
      <c r="H102" s="319">
        <f>AVERAGE('Table - Continued'!H40:H43)</f>
        <v>58163.75</v>
      </c>
      <c r="I102" s="319">
        <f>AVERAGE('Table - Continued'!I40:I43)</f>
        <v>122079.75</v>
      </c>
      <c r="J102" s="319">
        <f>AVERAGE('Table - Continued'!J40:J43)</f>
        <v>81242.25</v>
      </c>
      <c r="K102" s="319">
        <f>AVERAGE('Table - Continued'!K40:K43)</f>
        <v>69881.75</v>
      </c>
      <c r="L102" s="319">
        <f>AVERAGE('Table - Continued'!L40:L43)</f>
        <v>59141.5</v>
      </c>
      <c r="M102" s="319">
        <f>AVERAGE('Table - Continued'!M40:M43)</f>
        <v>52831</v>
      </c>
      <c r="N102" s="319">
        <f>AVERAGE('Table - Continued'!N40:N43)</f>
        <v>44701.5</v>
      </c>
      <c r="O102" s="319">
        <f>AVERAGE('Table - Continued'!O40:O43)</f>
        <v>42182.25</v>
      </c>
      <c r="P102" s="319">
        <f>AVERAGE('Table - Continued'!P40:P43)</f>
        <v>39217</v>
      </c>
      <c r="Q102" s="319">
        <f>AVERAGE('Table - Continued'!Q40:Q43)</f>
        <v>43310</v>
      </c>
      <c r="R102" s="319">
        <f>AVERAGE('Table - Continued'!R40:R43)</f>
        <v>38513</v>
      </c>
      <c r="S102" s="319">
        <f>AVERAGE('Table - Continued'!S40:S43)</f>
        <v>40731</v>
      </c>
      <c r="T102" s="319"/>
      <c r="U102" s="320">
        <v>44108</v>
      </c>
      <c r="V102" s="36"/>
    </row>
    <row r="103" spans="1:22" x14ac:dyDescent="0.25">
      <c r="A103" s="318">
        <v>41</v>
      </c>
      <c r="B103" s="319">
        <f>AVERAGE('Table - Continued'!B41:B44)</f>
        <v>87100.5</v>
      </c>
      <c r="C103" s="319">
        <f>AVERAGE('Table - Continued'!C41:C44)</f>
        <v>81418</v>
      </c>
      <c r="D103" s="319">
        <f>AVERAGE('Table - Continued'!D41:D44)</f>
        <v>56914.75</v>
      </c>
      <c r="E103" s="319">
        <f>AVERAGE('Table - Continued'!E41:E44)</f>
        <v>44745.5</v>
      </c>
      <c r="F103" s="319">
        <f>AVERAGE('Table - Continued'!F41:F44)</f>
        <v>39107.5</v>
      </c>
      <c r="G103" s="319">
        <f>AVERAGE('Table - Continued'!G41:G44)</f>
        <v>37821</v>
      </c>
      <c r="H103" s="319">
        <f>AVERAGE('Table - Continued'!H41:H44)</f>
        <v>60362.25</v>
      </c>
      <c r="I103" s="319">
        <f>AVERAGE('Table - Continued'!I41:I44)</f>
        <v>121600</v>
      </c>
      <c r="J103" s="319">
        <f>AVERAGE('Table - Continued'!J41:J44)</f>
        <v>81278.5</v>
      </c>
      <c r="K103" s="319">
        <f>AVERAGE('Table - Continued'!K41:K44)</f>
        <v>70454.25</v>
      </c>
      <c r="L103" s="319">
        <f>AVERAGE('Table - Continued'!L41:L44)</f>
        <v>59285.25</v>
      </c>
      <c r="M103" s="319">
        <f>AVERAGE('Table - Continued'!M41:M44)</f>
        <v>53616.25</v>
      </c>
      <c r="N103" s="319">
        <f>AVERAGE('Table - Continued'!N41:N44)</f>
        <v>44917</v>
      </c>
      <c r="O103" s="319">
        <f>AVERAGE('Table - Continued'!O41:O44)</f>
        <v>42341.25</v>
      </c>
      <c r="P103" s="319">
        <f>AVERAGE('Table - Continued'!P41:P44)</f>
        <v>39146.5</v>
      </c>
      <c r="Q103" s="319">
        <f>AVERAGE('Table - Continued'!Q41:Q44)</f>
        <v>43363.25</v>
      </c>
      <c r="R103" s="319">
        <f>AVERAGE('Table - Continued'!R41:R44)</f>
        <v>38725</v>
      </c>
      <c r="S103" s="319">
        <f>AVERAGE('Table - Continued'!S41:S44)</f>
        <v>41040.5</v>
      </c>
      <c r="T103" s="319"/>
      <c r="U103" s="320">
        <v>44115</v>
      </c>
      <c r="V103" s="36"/>
    </row>
    <row r="104" spans="1:22" x14ac:dyDescent="0.25">
      <c r="A104" s="318">
        <v>42</v>
      </c>
      <c r="B104" s="319">
        <f>AVERAGE('Table - Continued'!B42:B45)</f>
        <v>87338.5</v>
      </c>
      <c r="C104" s="319">
        <f>AVERAGE('Table - Continued'!C42:C45)</f>
        <v>82327.25</v>
      </c>
      <c r="D104" s="319">
        <f>AVERAGE('Table - Continued'!D42:D45)</f>
        <v>56991</v>
      </c>
      <c r="E104" s="319">
        <f>AVERAGE('Table - Continued'!E42:E45)</f>
        <v>45145.75</v>
      </c>
      <c r="F104" s="319">
        <f>AVERAGE('Table - Continued'!F42:F45)</f>
        <v>39926.5</v>
      </c>
      <c r="G104" s="319">
        <f>AVERAGE('Table - Continued'!G42:G45)</f>
        <v>38970.75</v>
      </c>
      <c r="H104" s="319">
        <f>AVERAGE('Table - Continued'!H42:H45)</f>
        <v>62655.75</v>
      </c>
      <c r="I104" s="319">
        <f>AVERAGE('Table - Continued'!I42:I45)</f>
        <v>122152</v>
      </c>
      <c r="J104" s="319">
        <f>AVERAGE('Table - Continued'!J42:J45)</f>
        <v>81412.75</v>
      </c>
      <c r="K104" s="319">
        <f>AVERAGE('Table - Continued'!K42:K45)</f>
        <v>69932.25</v>
      </c>
      <c r="L104" s="319">
        <f>AVERAGE('Table - Continued'!L42:L45)</f>
        <v>60002.75</v>
      </c>
      <c r="M104" s="319">
        <f>AVERAGE('Table - Continued'!M42:M45)</f>
        <v>54785.25</v>
      </c>
      <c r="N104" s="319">
        <f>AVERAGE('Table - Continued'!N42:N45)</f>
        <v>45665.5</v>
      </c>
      <c r="O104" s="319">
        <f>AVERAGE('Table - Continued'!O42:O45)</f>
        <v>42798.75</v>
      </c>
      <c r="P104" s="319">
        <f>AVERAGE('Table - Continued'!P42:P45)</f>
        <v>39518</v>
      </c>
      <c r="Q104" s="319">
        <f>AVERAGE('Table - Continued'!Q42:Q45)</f>
        <v>43939.25</v>
      </c>
      <c r="R104" s="319">
        <f>AVERAGE('Table - Continued'!R42:R45)</f>
        <v>39327.5</v>
      </c>
      <c r="S104" s="319">
        <f>AVERAGE('Table - Continued'!S42:S45)</f>
        <v>41693.25</v>
      </c>
      <c r="T104" s="319"/>
      <c r="U104" s="320">
        <v>44122</v>
      </c>
      <c r="V104" s="36"/>
    </row>
    <row r="105" spans="1:22" x14ac:dyDescent="0.25">
      <c r="A105" s="318">
        <v>43</v>
      </c>
      <c r="B105" s="319">
        <f>AVERAGE('Table - Continued'!B43:B46)</f>
        <v>89009</v>
      </c>
      <c r="C105" s="319">
        <f>AVERAGE('Table - Continued'!C43:C46)</f>
        <v>83870.5</v>
      </c>
      <c r="D105" s="319">
        <f>AVERAGE('Table - Continued'!D43:D46)</f>
        <v>57957.75</v>
      </c>
      <c r="E105" s="319">
        <f>AVERAGE('Table - Continued'!E43:E46)</f>
        <v>46123.5</v>
      </c>
      <c r="F105" s="319">
        <f>AVERAGE('Table - Continued'!F43:F46)</f>
        <v>40822.5</v>
      </c>
      <c r="G105" s="319">
        <f>AVERAGE('Table - Continued'!G43:G46)</f>
        <v>40022.75</v>
      </c>
      <c r="H105" s="319">
        <f>AVERAGE('Table - Continued'!H43:H46)</f>
        <v>65527</v>
      </c>
      <c r="I105" s="319">
        <f>AVERAGE('Table - Continued'!I43:I46)</f>
        <v>123505.5</v>
      </c>
      <c r="J105" s="319">
        <f>AVERAGE('Table - Continued'!J43:J46)</f>
        <v>82685.75</v>
      </c>
      <c r="K105" s="319">
        <f>AVERAGE('Table - Continued'!K43:K46)</f>
        <v>71615.5</v>
      </c>
      <c r="L105" s="319">
        <f>AVERAGE('Table - Continued'!L43:L46)</f>
        <v>60608.75</v>
      </c>
      <c r="M105" s="319">
        <f>AVERAGE('Table - Continued'!M43:M46)</f>
        <v>55871.75</v>
      </c>
      <c r="N105" s="319">
        <f>AVERAGE('Table - Continued'!N43:N46)</f>
        <v>46892.75</v>
      </c>
      <c r="O105" s="319">
        <f>AVERAGE('Table - Continued'!O43:O46)</f>
        <v>43831</v>
      </c>
      <c r="P105" s="319">
        <f>AVERAGE('Table - Continued'!P43:P46)</f>
        <v>40443.75</v>
      </c>
      <c r="Q105" s="319">
        <f>AVERAGE('Table - Continued'!Q43:Q46)</f>
        <v>44829.25</v>
      </c>
      <c r="R105" s="319">
        <f>AVERAGE('Table - Continued'!R43:R46)</f>
        <v>40327.75</v>
      </c>
      <c r="S105" s="319">
        <f>AVERAGE('Table - Continued'!S43:S46)</f>
        <v>42598.25</v>
      </c>
      <c r="T105" s="319"/>
      <c r="U105" s="320">
        <v>44129</v>
      </c>
      <c r="V105" s="36"/>
    </row>
    <row r="106" spans="1:22" x14ac:dyDescent="0.25">
      <c r="A106" s="318">
        <v>44</v>
      </c>
      <c r="B106" s="319">
        <f>AVERAGE('Table - Continued'!B44:B47)</f>
        <v>92125</v>
      </c>
      <c r="C106" s="319">
        <f>AVERAGE('Table - Continued'!C44:C47)</f>
        <v>85921.75</v>
      </c>
      <c r="D106" s="319">
        <f>AVERAGE('Table - Continued'!D44:D47)</f>
        <v>59222</v>
      </c>
      <c r="E106" s="319">
        <f>AVERAGE('Table - Continued'!E44:E47)</f>
        <v>46969.25</v>
      </c>
      <c r="F106" s="319">
        <f>AVERAGE('Table - Continued'!F44:F47)</f>
        <v>42728.75</v>
      </c>
      <c r="G106" s="319">
        <f>AVERAGE('Table - Continued'!G44:G47)</f>
        <v>41923.75</v>
      </c>
      <c r="H106" s="319">
        <f>AVERAGE('Table - Continued'!H44:H47)</f>
        <v>68929.5</v>
      </c>
      <c r="I106" s="319">
        <f>AVERAGE('Table - Continued'!I44:I47)</f>
        <v>125352.25</v>
      </c>
      <c r="J106" s="319">
        <f>AVERAGE('Table - Continued'!J44:J47)</f>
        <v>84197.25</v>
      </c>
      <c r="K106" s="319">
        <f>AVERAGE('Table - Continued'!K44:K47)</f>
        <v>72684.5</v>
      </c>
      <c r="L106" s="319">
        <f>AVERAGE('Table - Continued'!L44:L47)</f>
        <v>63341.5</v>
      </c>
      <c r="M106" s="319">
        <f>AVERAGE('Table - Continued'!M44:M47)</f>
        <v>57558.5</v>
      </c>
      <c r="N106" s="319">
        <f>AVERAGE('Table - Continued'!N44:N47)</f>
        <v>48306</v>
      </c>
      <c r="O106" s="319">
        <f>AVERAGE('Table - Continued'!O44:O47)</f>
        <v>45426.5</v>
      </c>
      <c r="P106" s="319">
        <f>AVERAGE('Table - Continued'!P44:P47)</f>
        <v>41433</v>
      </c>
      <c r="Q106" s="319">
        <f>AVERAGE('Table - Continued'!Q44:Q47)</f>
        <v>45710.5</v>
      </c>
      <c r="R106" s="319">
        <f>AVERAGE('Table - Continued'!R44:R47)</f>
        <v>41778</v>
      </c>
      <c r="S106" s="319">
        <f>AVERAGE('Table - Continued'!S44:S47)</f>
        <v>43918.5</v>
      </c>
      <c r="T106" s="319"/>
      <c r="U106" s="320">
        <v>44136</v>
      </c>
    </row>
    <row r="107" spans="1:22" x14ac:dyDescent="0.25">
      <c r="A107" s="318">
        <v>45</v>
      </c>
      <c r="B107" s="319">
        <f>AVERAGE('Table - Continued'!B45:B48)</f>
        <v>95737.5</v>
      </c>
      <c r="C107" s="319">
        <f>AVERAGE('Table - Continued'!C45:C48)</f>
        <v>88730</v>
      </c>
      <c r="D107" s="319">
        <f>AVERAGE('Table - Continued'!D45:D48)</f>
        <v>60842</v>
      </c>
      <c r="E107" s="319">
        <f>AVERAGE('Table - Continued'!E45:E48)</f>
        <v>49280.25</v>
      </c>
      <c r="F107" s="319">
        <f>AVERAGE('Table - Continued'!F45:F48)</f>
        <v>45417.25</v>
      </c>
      <c r="G107" s="319">
        <f>AVERAGE('Table - Continued'!G45:G48)</f>
        <v>44253.25</v>
      </c>
      <c r="H107" s="319">
        <f>AVERAGE('Table - Continued'!H45:H48)</f>
        <v>73108.25</v>
      </c>
      <c r="I107" s="319">
        <f>AVERAGE('Table - Continued'!I45:I48)</f>
        <v>127409</v>
      </c>
      <c r="J107" s="319">
        <f>AVERAGE('Table - Continued'!J45:J48)</f>
        <v>86017</v>
      </c>
      <c r="K107" s="319">
        <f>AVERAGE('Table - Continued'!K45:K48)</f>
        <v>74885.75</v>
      </c>
      <c r="L107" s="319">
        <f>AVERAGE('Table - Continued'!L45:L48)</f>
        <v>65295.25</v>
      </c>
      <c r="M107" s="319">
        <f>AVERAGE('Table - Continued'!M45:M48)</f>
        <v>59175.75</v>
      </c>
      <c r="N107" s="319">
        <f>AVERAGE('Table - Continued'!N45:N48)</f>
        <v>50085.75</v>
      </c>
      <c r="O107" s="319">
        <f>AVERAGE('Table - Continued'!O45:O48)</f>
        <v>47024.5</v>
      </c>
      <c r="P107" s="319">
        <f>AVERAGE('Table - Continued'!P45:P48)</f>
        <v>42964.25</v>
      </c>
      <c r="Q107" s="319">
        <f>AVERAGE('Table - Continued'!Q45:Q48)</f>
        <v>47160.25</v>
      </c>
      <c r="R107" s="319">
        <f>AVERAGE('Table - Continued'!R45:R48)</f>
        <v>43436.5</v>
      </c>
      <c r="S107" s="319">
        <f>AVERAGE('Table - Continued'!S45:S48)</f>
        <v>45485.5</v>
      </c>
      <c r="T107" s="319"/>
      <c r="U107" s="320">
        <v>44143</v>
      </c>
    </row>
    <row r="108" spans="1:22" x14ac:dyDescent="0.25">
      <c r="A108" s="318">
        <v>46</v>
      </c>
      <c r="B108" s="319">
        <f>AVERAGE('Table - Continued'!B46:B49)</f>
        <v>100182.25</v>
      </c>
      <c r="C108" s="319">
        <f>AVERAGE('Table - Continued'!C46:C49)</f>
        <v>91186.25</v>
      </c>
      <c r="D108" s="319">
        <f>AVERAGE('Table - Continued'!D46:D49)</f>
        <v>62957.25</v>
      </c>
      <c r="E108" s="319">
        <f>AVERAGE('Table - Continued'!E46:E49)</f>
        <v>51469.5</v>
      </c>
      <c r="F108" s="319">
        <f>AVERAGE('Table - Continued'!F46:F49)</f>
        <v>47757.5</v>
      </c>
      <c r="G108" s="319">
        <f>AVERAGE('Table - Continued'!G46:G49)</f>
        <v>46242</v>
      </c>
      <c r="H108" s="319">
        <f>AVERAGE('Table - Continued'!H46:H49)</f>
        <v>77842</v>
      </c>
      <c r="I108" s="319">
        <f>AVERAGE('Table - Continued'!I46:I49)</f>
        <v>129801.75</v>
      </c>
      <c r="J108" s="319">
        <f>AVERAGE('Table - Continued'!J46:J49)</f>
        <v>88519.5</v>
      </c>
      <c r="K108" s="319">
        <f>AVERAGE('Table - Continued'!K46:K49)</f>
        <v>76958</v>
      </c>
      <c r="L108" s="319">
        <f>AVERAGE('Table - Continued'!L46:L49)</f>
        <v>67082.25</v>
      </c>
      <c r="M108" s="319">
        <f>AVERAGE('Table - Continued'!M46:M49)</f>
        <v>61239.25</v>
      </c>
      <c r="N108" s="319">
        <f>AVERAGE('Table - Continued'!N46:N49)</f>
        <v>52040.25</v>
      </c>
      <c r="O108" s="319">
        <f>AVERAGE('Table - Continued'!O46:O49)</f>
        <v>48939.25</v>
      </c>
      <c r="P108" s="319">
        <f>AVERAGE('Table - Continued'!P46:P49)</f>
        <v>44620.25</v>
      </c>
      <c r="Q108" s="319">
        <f>AVERAGE('Table - Continued'!Q46:Q49)</f>
        <v>48722.75</v>
      </c>
      <c r="R108" s="319">
        <f>AVERAGE('Table - Continued'!R46:R49)</f>
        <v>45219.25</v>
      </c>
      <c r="S108" s="319">
        <f>AVERAGE('Table - Continued'!S46:S49)</f>
        <v>47439.5</v>
      </c>
      <c r="T108" s="319"/>
      <c r="U108" s="320">
        <v>44150</v>
      </c>
    </row>
    <row r="109" spans="1:22" x14ac:dyDescent="0.25">
      <c r="A109" s="318">
        <v>47</v>
      </c>
      <c r="B109" s="319">
        <f>AVERAGE('Table - Continued'!B47:B50)</f>
        <v>103173.5</v>
      </c>
      <c r="C109" s="319">
        <f>AVERAGE('Table - Continued'!C47:C50)</f>
        <v>93568.25</v>
      </c>
      <c r="D109" s="319">
        <f>AVERAGE('Table - Continued'!D47:D50)</f>
        <v>64550.5</v>
      </c>
      <c r="E109" s="319">
        <f>AVERAGE('Table - Continued'!E47:E50)</f>
        <v>53355</v>
      </c>
      <c r="F109" s="319">
        <f>AVERAGE('Table - Continued'!F47:F50)</f>
        <v>51308.75</v>
      </c>
      <c r="G109" s="319">
        <f>AVERAGE('Table - Continued'!G47:G50)</f>
        <v>49625.5</v>
      </c>
      <c r="H109" s="319">
        <f>AVERAGE('Table - Continued'!H47:H50)</f>
        <v>82398.75</v>
      </c>
      <c r="I109" s="319">
        <f>AVERAGE('Table - Continued'!I47:I50)</f>
        <v>132491.25</v>
      </c>
      <c r="J109" s="319">
        <f>AVERAGE('Table - Continued'!J47:J50)</f>
        <v>89294.75</v>
      </c>
      <c r="K109" s="319">
        <f>AVERAGE('Table - Continued'!K47:K50)</f>
        <v>79197</v>
      </c>
      <c r="L109" s="319">
        <f>AVERAGE('Table - Continued'!L47:L50)</f>
        <v>71274.75</v>
      </c>
      <c r="M109" s="319">
        <f>AVERAGE('Table - Continued'!M47:M50)</f>
        <v>62611.25</v>
      </c>
      <c r="N109" s="319">
        <f>AVERAGE('Table - Continued'!N47:N50)</f>
        <v>53585.25</v>
      </c>
      <c r="O109" s="319">
        <f>AVERAGE('Table - Continued'!O47:O50)</f>
        <v>50388.75</v>
      </c>
      <c r="P109" s="319">
        <f>AVERAGE('Table - Continued'!P47:P50)</f>
        <v>46008.5</v>
      </c>
      <c r="Q109" s="319">
        <f>AVERAGE('Table - Continued'!Q47:Q50)</f>
        <v>51625.75</v>
      </c>
      <c r="R109" s="319">
        <f>AVERAGE('Table - Continued'!R47:R50)</f>
        <v>48229.5</v>
      </c>
      <c r="S109" s="319">
        <f>AVERAGE('Table - Continued'!S47:S50)</f>
        <v>49528.25</v>
      </c>
      <c r="T109" s="319"/>
      <c r="U109" s="320">
        <v>44157</v>
      </c>
    </row>
    <row r="110" spans="1:22" x14ac:dyDescent="0.25">
      <c r="A110" s="318">
        <v>48</v>
      </c>
      <c r="B110" s="319">
        <f>AVERAGE('Table - Continued'!B48:B51)</f>
        <v>107167</v>
      </c>
      <c r="C110" s="319">
        <f>AVERAGE('Table - Continued'!C48:C51)</f>
        <v>97559.75</v>
      </c>
      <c r="D110" s="319">
        <f>AVERAGE('Table - Continued'!D48:D51)</f>
        <v>67269.5</v>
      </c>
      <c r="E110" s="319">
        <f>AVERAGE('Table - Continued'!E48:E51)</f>
        <v>56104.25</v>
      </c>
      <c r="F110" s="319">
        <f>AVERAGE('Table - Continued'!F48:F51)</f>
        <v>55907.25</v>
      </c>
      <c r="G110" s="319">
        <f>AVERAGE('Table - Continued'!G48:G51)</f>
        <v>52513.5</v>
      </c>
      <c r="H110" s="319">
        <f>AVERAGE('Table - Continued'!H48:H51)</f>
        <v>89492.75</v>
      </c>
      <c r="I110" s="319">
        <f>AVERAGE('Table - Continued'!I48:I51)</f>
        <v>136052.75</v>
      </c>
      <c r="J110" s="319">
        <f>AVERAGE('Table - Continued'!J48:J51)</f>
        <v>93534.5</v>
      </c>
      <c r="K110" s="319">
        <f>AVERAGE('Table - Continued'!K48:K51)</f>
        <v>84028.75</v>
      </c>
      <c r="L110" s="319">
        <f>AVERAGE('Table - Continued'!L48:L51)</f>
        <v>73871.75</v>
      </c>
      <c r="M110" s="319">
        <f>AVERAGE('Table - Continued'!M48:M51)</f>
        <v>65452.25</v>
      </c>
      <c r="N110" s="319">
        <f>AVERAGE('Table - Continued'!N48:N51)</f>
        <v>56768.5</v>
      </c>
      <c r="O110" s="319">
        <f>AVERAGE('Table - Continued'!O48:O51)</f>
        <v>52865.75</v>
      </c>
      <c r="P110" s="319">
        <f>AVERAGE('Table - Continued'!P48:P51)</f>
        <v>48520.5</v>
      </c>
      <c r="Q110" s="319">
        <f>AVERAGE('Table - Continued'!Q48:Q51)</f>
        <v>54141.25</v>
      </c>
      <c r="R110" s="319">
        <f>AVERAGE('Table - Continued'!R48:R51)</f>
        <v>50774.5</v>
      </c>
      <c r="S110" s="319">
        <f>AVERAGE('Table - Continued'!S48:S51)</f>
        <v>52890.25</v>
      </c>
      <c r="T110" s="319"/>
      <c r="U110" s="320">
        <v>44164</v>
      </c>
    </row>
    <row r="111" spans="1:22" x14ac:dyDescent="0.25">
      <c r="A111" s="318">
        <v>49</v>
      </c>
      <c r="B111" s="319">
        <f>AVERAGE('Table - Continued'!B49:B52)</f>
        <v>109664.75</v>
      </c>
      <c r="C111" s="319">
        <f>AVERAGE('Table - Continued'!C49:C52)</f>
        <v>100318.5</v>
      </c>
      <c r="D111" s="319">
        <f>AVERAGE('Table - Continued'!D49:D52)</f>
        <v>69904.25</v>
      </c>
      <c r="E111" s="319">
        <f>AVERAGE('Table - Continued'!E49:E52)</f>
        <v>58294</v>
      </c>
      <c r="F111" s="319">
        <f>AVERAGE('Table - Continued'!F49:F52)</f>
        <v>57763.75</v>
      </c>
      <c r="G111" s="319">
        <f>AVERAGE('Table - Continued'!G49:G52)</f>
        <v>55483.25</v>
      </c>
      <c r="H111" s="319">
        <f>AVERAGE('Table - Continued'!H49:H52)</f>
        <v>94656</v>
      </c>
      <c r="I111" s="319">
        <f>AVERAGE('Table - Continued'!I49:I52)</f>
        <v>140330.5</v>
      </c>
      <c r="J111" s="319">
        <f>AVERAGE('Table - Continued'!J49:J52)</f>
        <v>97899.5</v>
      </c>
      <c r="K111" s="319">
        <f>AVERAGE('Table - Continued'!K49:K52)</f>
        <v>87450.25</v>
      </c>
      <c r="L111" s="319">
        <f>AVERAGE('Table - Continued'!L49:L52)</f>
        <v>76636.25</v>
      </c>
      <c r="M111" s="319">
        <f>AVERAGE('Table - Continued'!M49:M52)</f>
        <v>68225</v>
      </c>
      <c r="N111" s="319">
        <f>AVERAGE('Table - Continued'!N49:N52)</f>
        <v>59653.5</v>
      </c>
      <c r="O111" s="319">
        <f>AVERAGE('Table - Continued'!O49:O52)</f>
        <v>55952.5</v>
      </c>
      <c r="P111" s="319">
        <f>AVERAGE('Table - Continued'!P49:P52)</f>
        <v>50844</v>
      </c>
      <c r="Q111" s="319">
        <f>AVERAGE('Table - Continued'!Q49:Q52)</f>
        <v>56213</v>
      </c>
      <c r="R111" s="319">
        <f>AVERAGE('Table - Continued'!R49:R52)</f>
        <v>53045.5</v>
      </c>
      <c r="S111" s="319">
        <f>AVERAGE('Table - Continued'!S49:S52)</f>
        <v>55615</v>
      </c>
      <c r="T111" s="319"/>
      <c r="U111" s="320">
        <v>44171</v>
      </c>
    </row>
    <row r="112" spans="1:22" x14ac:dyDescent="0.25">
      <c r="A112" s="318">
        <v>50</v>
      </c>
      <c r="B112" s="319">
        <f>AVERAGE('Table - Continued'!B50:B53)</f>
        <v>111399.25</v>
      </c>
      <c r="C112" s="319">
        <f>AVERAGE('Table - Continued'!C50:C53)</f>
        <v>102355.75</v>
      </c>
      <c r="D112" s="319">
        <f>AVERAGE('Table - Continued'!D50:D53)</f>
        <v>72035</v>
      </c>
      <c r="E112" s="319">
        <f>AVERAGE('Table - Continued'!E50:E53)</f>
        <v>59949.5</v>
      </c>
      <c r="F112" s="319">
        <f>AVERAGE('Table - Continued'!F50:F53)</f>
        <v>60058.5</v>
      </c>
      <c r="G112" s="319">
        <f>AVERAGE('Table - Continued'!G50:G53)</f>
        <v>57934.25</v>
      </c>
      <c r="H112" s="319">
        <f>AVERAGE('Table - Continued'!H50:H53)</f>
        <v>99273.5</v>
      </c>
      <c r="I112" s="319">
        <f>AVERAGE('Table - Continued'!I50:I53)</f>
        <v>143118</v>
      </c>
      <c r="J112" s="319">
        <f>AVERAGE('Table - Continued'!J50:J53)</f>
        <v>100175.25</v>
      </c>
      <c r="K112" s="319">
        <f>AVERAGE('Table - Continued'!K50:K53)</f>
        <v>90008.75</v>
      </c>
      <c r="L112" s="319">
        <f>AVERAGE('Table - Continued'!L50:L53)</f>
        <v>79238.75</v>
      </c>
      <c r="M112" s="319">
        <f>AVERAGE('Table - Continued'!M50:M53)</f>
        <v>70306.75</v>
      </c>
      <c r="N112" s="319">
        <f>AVERAGE('Table - Continued'!N50:N53)</f>
        <v>61819.75</v>
      </c>
      <c r="O112" s="319">
        <f>AVERAGE('Table - Continued'!O50:O53)</f>
        <v>58367.75</v>
      </c>
      <c r="P112" s="319">
        <f>AVERAGE('Table - Continued'!P50:P53)</f>
        <v>53065.5</v>
      </c>
      <c r="Q112" s="319">
        <f>AVERAGE('Table - Continued'!Q50:Q53)</f>
        <v>58242</v>
      </c>
      <c r="R112" s="319">
        <f>AVERAGE('Table - Continued'!R50:R53)</f>
        <v>55518</v>
      </c>
      <c r="S112" s="319">
        <f>AVERAGE('Table - Continued'!S50:S53)</f>
        <v>57899.25</v>
      </c>
      <c r="T112" s="319"/>
      <c r="U112" s="320">
        <v>44178</v>
      </c>
    </row>
    <row r="113" spans="1:23" x14ac:dyDescent="0.25">
      <c r="A113" s="318">
        <v>51</v>
      </c>
      <c r="B113" s="319">
        <f>AVERAGE('Table - Continued'!B51:B54)</f>
        <v>113527</v>
      </c>
      <c r="C113" s="319">
        <f>AVERAGE('Table - Continued'!C51:C54)</f>
        <v>103697.25</v>
      </c>
      <c r="D113" s="319">
        <f>AVERAGE('Table - Continued'!D51:D54)</f>
        <v>73964.75</v>
      </c>
      <c r="E113" s="319">
        <f>AVERAGE('Table - Continued'!E51:E54)</f>
        <v>61727.75</v>
      </c>
      <c r="F113" s="319">
        <f>AVERAGE('Table - Continued'!F51:F54)</f>
        <v>61049.75</v>
      </c>
      <c r="G113" s="319">
        <f>AVERAGE('Table - Continued'!G51:G54)</f>
        <v>59313.25</v>
      </c>
      <c r="H113" s="319">
        <f>AVERAGE('Table - Continued'!H51:H54)</f>
        <v>107260.75</v>
      </c>
      <c r="I113" s="319">
        <f>AVERAGE('Table - Continued'!I51:I54)</f>
        <v>144976</v>
      </c>
      <c r="J113" s="319">
        <f>AVERAGE('Table - Continued'!J51:J54)</f>
        <v>102859.25</v>
      </c>
      <c r="K113" s="319">
        <f>AVERAGE('Table - Continued'!K51:K54)</f>
        <v>92638.25</v>
      </c>
      <c r="L113" s="319">
        <f>AVERAGE('Table - Continued'!L51:L54)</f>
        <v>79768</v>
      </c>
      <c r="M113" s="319">
        <f>AVERAGE('Table - Continued'!M51:M54)</f>
        <v>72848.75</v>
      </c>
      <c r="N113" s="319">
        <f>AVERAGE('Table - Continued'!N51:N54)</f>
        <v>63671.5</v>
      </c>
      <c r="O113" s="319">
        <f>AVERAGE('Table - Continued'!O51:O54)</f>
        <v>60355.75</v>
      </c>
      <c r="P113" s="319">
        <f>AVERAGE('Table - Continued'!P51:P54)</f>
        <v>55642.5</v>
      </c>
      <c r="Q113" s="319">
        <f>AVERAGE('Table - Continued'!Q51:Q54)</f>
        <v>59269</v>
      </c>
      <c r="R113" s="319">
        <f>AVERAGE('Table - Continued'!R51:R54)</f>
        <v>56829.75</v>
      </c>
      <c r="S113" s="319">
        <f>AVERAGE('Table - Continued'!S51:S54)</f>
        <v>60008.75</v>
      </c>
      <c r="T113" s="319"/>
      <c r="U113" s="320">
        <v>44185</v>
      </c>
      <c r="W113" s="89"/>
    </row>
    <row r="114" spans="1:23" x14ac:dyDescent="0.25">
      <c r="A114" s="318">
        <v>52</v>
      </c>
      <c r="B114" s="319">
        <f>AVERAGE('Table - Continued'!B52:B55)</f>
        <v>117042</v>
      </c>
      <c r="C114" s="319">
        <f>AVERAGE('Table - Continued'!C52:C55)</f>
        <v>105991.5</v>
      </c>
      <c r="D114" s="319">
        <f>AVERAGE('Table - Continued'!D52:D55)</f>
        <v>76079.25</v>
      </c>
      <c r="E114" s="319">
        <f>AVERAGE('Table - Continued'!E52:E55)</f>
        <v>63388.5</v>
      </c>
      <c r="F114" s="319">
        <f>AVERAGE('Table - Continued'!F52:F55)</f>
        <v>62466</v>
      </c>
      <c r="G114" s="319">
        <f>AVERAGE('Table - Continued'!G52:G55)</f>
        <v>63164.5</v>
      </c>
      <c r="H114" s="319">
        <f>AVERAGE('Table - Continued'!H52:H55)</f>
        <v>115372.25</v>
      </c>
      <c r="I114" s="319">
        <f>AVERAGE('Table - Continued'!I52:I55)</f>
        <v>146223</v>
      </c>
      <c r="J114" s="319">
        <f>AVERAGE('Table - Continued'!J52:J55)</f>
        <v>102902.75</v>
      </c>
      <c r="K114" s="319">
        <f>AVERAGE('Table - Continued'!K52:K55)</f>
        <v>93415.5</v>
      </c>
      <c r="L114" s="319">
        <f>AVERAGE('Table - Continued'!L52:L55)</f>
        <v>82714.5</v>
      </c>
      <c r="M114" s="319">
        <f>AVERAGE('Table - Continued'!M52:M55)</f>
        <v>75212</v>
      </c>
      <c r="N114" s="319">
        <f>AVERAGE('Table - Continued'!N52:N55)</f>
        <v>65384.25</v>
      </c>
      <c r="O114" s="319">
        <f>AVERAGE('Table - Continued'!O52:O55)</f>
        <v>62219</v>
      </c>
      <c r="P114" s="319">
        <f>AVERAGE('Table - Continued'!P52:P55)</f>
        <v>57304.5</v>
      </c>
      <c r="Q114" s="319">
        <f>AVERAGE('Table - Continued'!Q52:Q55)</f>
        <v>61754.5</v>
      </c>
      <c r="R114" s="319">
        <f>AVERAGE('Table - Continued'!R52:R55)</f>
        <v>59864.5</v>
      </c>
      <c r="S114" s="319">
        <f>AVERAGE('Table - Continued'!S52:S55)</f>
        <v>62598.75</v>
      </c>
      <c r="T114" s="319"/>
      <c r="U114" s="320">
        <v>44192</v>
      </c>
      <c r="W114" s="89"/>
    </row>
    <row r="115" spans="1:23" x14ac:dyDescent="0.25">
      <c r="A115" s="318">
        <v>53</v>
      </c>
      <c r="B115" s="319"/>
      <c r="C115" s="319"/>
      <c r="D115" s="319"/>
      <c r="E115" s="319">
        <f>AVERAGE('Table - Continued'!E53:E56)</f>
        <v>65532</v>
      </c>
      <c r="F115" s="319"/>
      <c r="G115" s="319"/>
      <c r="H115" s="319"/>
      <c r="I115" s="319"/>
      <c r="J115" s="319"/>
      <c r="K115" s="319">
        <f>AVERAGE('Table - Continued'!K53:K56)</f>
        <v>96966.75</v>
      </c>
      <c r="L115" s="319"/>
      <c r="M115" s="319"/>
      <c r="N115" s="319"/>
      <c r="O115" s="319"/>
      <c r="P115" s="319">
        <f>AVERAGE('Table - Continued'!P53:P56)</f>
        <v>59123.5</v>
      </c>
      <c r="Q115" s="319"/>
      <c r="R115" s="319"/>
      <c r="S115" s="319"/>
      <c r="T115" s="319"/>
      <c r="U115" s="320"/>
      <c r="W115" s="89"/>
    </row>
    <row r="116" spans="1:23" x14ac:dyDescent="0.25">
      <c r="W116" s="90"/>
    </row>
    <row r="117" spans="1:23" x14ac:dyDescent="0.25">
      <c r="W117" s="91"/>
    </row>
  </sheetData>
  <mergeCells count="2">
    <mergeCell ref="U3:U4"/>
    <mergeCell ref="U61:U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Summary2020</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Haglund, Robert (ESD)</cp:lastModifiedBy>
  <cp:lastPrinted>2020-04-22T23:59:29Z</cp:lastPrinted>
  <dcterms:created xsi:type="dcterms:W3CDTF">2010-07-20T22:16:14Z</dcterms:created>
  <dcterms:modified xsi:type="dcterms:W3CDTF">2020-05-27T20:32:19Z</dcterms:modified>
</cp:coreProperties>
</file>