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17115" windowHeight="94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Q56" i="1"/>
  <c r="AQ57" s="1"/>
  <c r="AP56"/>
  <c r="AP57" s="1"/>
  <c r="AO56"/>
  <c r="AO57" s="1"/>
  <c r="AN56"/>
  <c r="AN57" s="1"/>
  <c r="AM56"/>
  <c r="AM57" s="1"/>
  <c r="AL56"/>
  <c r="AL57" s="1"/>
  <c r="AK56"/>
  <c r="AK57" s="1"/>
  <c r="AJ56"/>
  <c r="AJ57" s="1"/>
  <c r="AI56"/>
  <c r="AI57" s="1"/>
  <c r="AH56"/>
  <c r="AH57" s="1"/>
  <c r="AG56"/>
  <c r="AG57" s="1"/>
  <c r="AF56"/>
  <c r="AF57" s="1"/>
  <c r="AE56"/>
  <c r="AE57" s="1"/>
  <c r="AD56"/>
  <c r="AD57" s="1"/>
  <c r="AC56"/>
  <c r="AC57" s="1"/>
  <c r="AB56"/>
  <c r="AB57" s="1"/>
  <c r="AA56"/>
  <c r="AA57" s="1"/>
  <c r="Z56"/>
  <c r="Z57" s="1"/>
  <c r="Y56"/>
  <c r="Y57" s="1"/>
  <c r="X56"/>
  <c r="X57" s="1"/>
  <c r="W56"/>
  <c r="W57" s="1"/>
  <c r="V56"/>
  <c r="V57" s="1"/>
  <c r="U56"/>
  <c r="U57" s="1"/>
  <c r="T56"/>
  <c r="T57" s="1"/>
  <c r="S56"/>
  <c r="S57" s="1"/>
  <c r="R56"/>
  <c r="R57" s="1"/>
  <c r="Q56"/>
  <c r="Q57" s="1"/>
  <c r="P56"/>
  <c r="P57" s="1"/>
  <c r="O56"/>
  <c r="O57" s="1"/>
  <c r="N56"/>
  <c r="N57" s="1"/>
  <c r="M56"/>
  <c r="M57" s="1"/>
  <c r="L56"/>
  <c r="L57" s="1"/>
  <c r="K56"/>
  <c r="K57" s="1"/>
  <c r="J56"/>
  <c r="J57" s="1"/>
  <c r="I56"/>
  <c r="I57" s="1"/>
  <c r="H56"/>
  <c r="H57" s="1"/>
  <c r="G56"/>
  <c r="G57" s="1"/>
  <c r="F56"/>
  <c r="F57" s="1"/>
  <c r="E56"/>
  <c r="E57" s="1"/>
  <c r="D56"/>
  <c r="D57" s="1"/>
  <c r="C56"/>
  <c r="C57" s="1"/>
  <c r="AQ43"/>
  <c r="AQ44" s="1"/>
  <c r="AP43"/>
  <c r="AP44" s="1"/>
  <c r="AO43"/>
  <c r="AO44" s="1"/>
  <c r="AN43"/>
  <c r="AN44" s="1"/>
  <c r="AM43"/>
  <c r="AM44" s="1"/>
  <c r="AL43"/>
  <c r="AL44" s="1"/>
  <c r="AK43"/>
  <c r="AK44" s="1"/>
  <c r="AJ43"/>
  <c r="AJ44" s="1"/>
  <c r="AI43"/>
  <c r="AI44" s="1"/>
  <c r="AH43"/>
  <c r="AH44" s="1"/>
  <c r="AG43"/>
  <c r="AG44" s="1"/>
  <c r="AF43"/>
  <c r="AF44" s="1"/>
  <c r="AE43"/>
  <c r="AE44" s="1"/>
  <c r="AD43"/>
  <c r="AD44" s="1"/>
  <c r="AC43"/>
  <c r="AC44" s="1"/>
  <c r="AB43"/>
  <c r="AB44" s="1"/>
  <c r="AA43"/>
  <c r="AA44" s="1"/>
  <c r="Z43"/>
  <c r="Z44" s="1"/>
  <c r="Y43"/>
  <c r="Y44" s="1"/>
  <c r="X43"/>
  <c r="X44" s="1"/>
  <c r="W43"/>
  <c r="W44" s="1"/>
  <c r="V43"/>
  <c r="V44" s="1"/>
  <c r="U43"/>
  <c r="U44" s="1"/>
  <c r="T43"/>
  <c r="T44" s="1"/>
  <c r="S43"/>
  <c r="S44" s="1"/>
  <c r="R43"/>
  <c r="R44" s="1"/>
  <c r="Q43"/>
  <c r="Q44" s="1"/>
  <c r="P43"/>
  <c r="P44" s="1"/>
  <c r="O43"/>
  <c r="O44" s="1"/>
  <c r="N43"/>
  <c r="N44" s="1"/>
  <c r="M43"/>
  <c r="M44" s="1"/>
  <c r="L43"/>
  <c r="L44" s="1"/>
  <c r="K43"/>
  <c r="K44" s="1"/>
  <c r="J43"/>
  <c r="J44" s="1"/>
  <c r="I43"/>
  <c r="I44" s="1"/>
  <c r="H43"/>
  <c r="H44" s="1"/>
  <c r="G43"/>
  <c r="G44" s="1"/>
  <c r="F43"/>
  <c r="F44" s="1"/>
  <c r="E43"/>
  <c r="E44" s="1"/>
  <c r="D43"/>
  <c r="D44" s="1"/>
  <c r="C43"/>
  <c r="C44" s="1"/>
  <c r="AQ30"/>
  <c r="AQ31" s="1"/>
  <c r="AP30"/>
  <c r="AP31" s="1"/>
  <c r="AO30"/>
  <c r="AO31" s="1"/>
  <c r="AN30"/>
  <c r="AN31" s="1"/>
  <c r="AM30"/>
  <c r="AM31" s="1"/>
  <c r="AL30"/>
  <c r="AL31" s="1"/>
  <c r="AK30"/>
  <c r="AK31" s="1"/>
  <c r="AJ30"/>
  <c r="AJ31" s="1"/>
  <c r="AI30"/>
  <c r="AI31" s="1"/>
  <c r="AH30"/>
  <c r="AH31" s="1"/>
  <c r="AG30"/>
  <c r="AG31" s="1"/>
  <c r="AF30"/>
  <c r="AF31" s="1"/>
  <c r="AE30"/>
  <c r="AE31" s="1"/>
  <c r="AD30"/>
  <c r="AD31" s="1"/>
  <c r="AC30"/>
  <c r="AC31" s="1"/>
  <c r="AB30"/>
  <c r="AB31" s="1"/>
  <c r="AA30"/>
  <c r="AA31" s="1"/>
  <c r="Z30"/>
  <c r="Z31" s="1"/>
  <c r="Y30"/>
  <c r="Y31" s="1"/>
  <c r="X30"/>
  <c r="X31" s="1"/>
  <c r="W30"/>
  <c r="W31" s="1"/>
  <c r="V30"/>
  <c r="V31" s="1"/>
  <c r="U30"/>
  <c r="U31" s="1"/>
  <c r="T30"/>
  <c r="T31" s="1"/>
  <c r="S30"/>
  <c r="S31" s="1"/>
  <c r="R30"/>
  <c r="R31" s="1"/>
  <c r="Q30"/>
  <c r="Q31" s="1"/>
  <c r="P30"/>
  <c r="P31" s="1"/>
  <c r="O30"/>
  <c r="O31" s="1"/>
  <c r="N30"/>
  <c r="N31" s="1"/>
  <c r="M30"/>
  <c r="M31" s="1"/>
  <c r="L30"/>
  <c r="L31" s="1"/>
  <c r="K30"/>
  <c r="K31" s="1"/>
  <c r="J30"/>
  <c r="J31" s="1"/>
  <c r="I30"/>
  <c r="I31" s="1"/>
  <c r="H30"/>
  <c r="H31" s="1"/>
  <c r="G30"/>
  <c r="G31" s="1"/>
  <c r="F30"/>
  <c r="F31" s="1"/>
  <c r="E30"/>
  <c r="E31" s="1"/>
  <c r="D30"/>
  <c r="D31" s="1"/>
  <c r="C30"/>
  <c r="C31" s="1"/>
  <c r="AQ17"/>
  <c r="AQ18" s="1"/>
  <c r="AP17"/>
  <c r="AP18" s="1"/>
  <c r="AO17"/>
  <c r="AO18" s="1"/>
  <c r="AN17"/>
  <c r="AN18" s="1"/>
  <c r="AM17"/>
  <c r="AM18" s="1"/>
  <c r="AL17"/>
  <c r="AL18" s="1"/>
  <c r="AK17"/>
  <c r="AK18" s="1"/>
  <c r="AJ17"/>
  <c r="AJ18" s="1"/>
  <c r="AI17"/>
  <c r="AI18" s="1"/>
  <c r="AH17"/>
  <c r="AH18" s="1"/>
  <c r="AG17"/>
  <c r="AG18" s="1"/>
  <c r="AF17"/>
  <c r="AF18" s="1"/>
  <c r="AE17"/>
  <c r="AE18" s="1"/>
  <c r="AD17"/>
  <c r="AD18" s="1"/>
  <c r="AC17"/>
  <c r="AC18" s="1"/>
  <c r="AB17"/>
  <c r="AB18" s="1"/>
  <c r="AA17"/>
  <c r="AA18" s="1"/>
  <c r="Z17"/>
  <c r="Z18" s="1"/>
  <c r="Y17"/>
  <c r="Y18" s="1"/>
  <c r="X17"/>
  <c r="X18" s="1"/>
  <c r="W17"/>
  <c r="W18" s="1"/>
  <c r="V17"/>
  <c r="V18" s="1"/>
  <c r="U17"/>
  <c r="U18" s="1"/>
  <c r="T17"/>
  <c r="T18" s="1"/>
  <c r="S17"/>
  <c r="S18" s="1"/>
  <c r="R17"/>
  <c r="R18" s="1"/>
  <c r="Q17"/>
  <c r="Q18" s="1"/>
  <c r="P17"/>
  <c r="P18" s="1"/>
  <c r="O17"/>
  <c r="O18" s="1"/>
  <c r="N17"/>
  <c r="N18" s="1"/>
  <c r="M17"/>
  <c r="M18" s="1"/>
  <c r="L17"/>
  <c r="L18" s="1"/>
  <c r="K17"/>
  <c r="K18" s="1"/>
  <c r="J17"/>
  <c r="J18" s="1"/>
  <c r="I17"/>
  <c r="I18" s="1"/>
  <c r="H17"/>
  <c r="H18" s="1"/>
  <c r="G17"/>
  <c r="G18" s="1"/>
  <c r="F17"/>
  <c r="F18" s="1"/>
  <c r="E17"/>
  <c r="E18" s="1"/>
  <c r="D17"/>
  <c r="D18" s="1"/>
  <c r="C17"/>
  <c r="C18" s="1"/>
  <c r="AQ34" l="1"/>
  <c r="AQ21"/>
  <c r="AQ8"/>
  <c r="AQ7"/>
  <c r="AQ33"/>
  <c r="AQ20"/>
</calcChain>
</file>

<file path=xl/sharedStrings.xml><?xml version="1.0" encoding="utf-8"?>
<sst xmlns="http://schemas.openxmlformats.org/spreadsheetml/2006/main" count="100" uniqueCount="64">
  <si>
    <t>Source: Washington Employment Security Department/LMEA</t>
  </si>
  <si>
    <t>Adams County</t>
  </si>
  <si>
    <t>Asotin County</t>
  </si>
  <si>
    <t>Benton County</t>
  </si>
  <si>
    <t>Chelan County</t>
  </si>
  <si>
    <t>Clallam County</t>
  </si>
  <si>
    <t>Clark County</t>
  </si>
  <si>
    <t>Columbia County</t>
  </si>
  <si>
    <t>Cowlitz County</t>
  </si>
  <si>
    <t>Douglas County</t>
  </si>
  <si>
    <t>Ferry County</t>
  </si>
  <si>
    <t>Franklin County</t>
  </si>
  <si>
    <t>Garfield County</t>
  </si>
  <si>
    <t>Grant County</t>
  </si>
  <si>
    <t>Grays Harbor County</t>
  </si>
  <si>
    <t>Island County</t>
  </si>
  <si>
    <t>Jefferson County</t>
  </si>
  <si>
    <t>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</si>
  <si>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</si>
  <si>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</si>
  <si>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</si>
  <si>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</si>
  <si>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</si>
  <si>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</si>
  <si>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</si>
  <si>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</si>
  <si>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</si>
  <si>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</si>
  <si>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</si>
  <si>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</si>
  <si>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</si>
  <si>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</si>
  <si>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</si>
  <si>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</si>
  <si>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</si>
  <si>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</si>
  <si>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</si>
  <si>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</si>
  <si>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</si>
  <si>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</si>
  <si>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State Total</t>
  </si>
  <si>
    <t>Type of Initial Claim</t>
  </si>
  <si>
    <t>Week 16</t>
  </si>
  <si>
    <t>Time Period</t>
  </si>
  <si>
    <t>Regular Initial Claims</t>
  </si>
  <si>
    <t>PUA Initial Claims</t>
  </si>
  <si>
    <t>PEUC Initial Claims</t>
  </si>
  <si>
    <t>Week 17</t>
  </si>
  <si>
    <t>Unknown or Out of State</t>
  </si>
  <si>
    <t>Weekly Unemployment Claims by Type and County</t>
  </si>
  <si>
    <t>Regular Continued Claims</t>
  </si>
  <si>
    <t>Week 18</t>
  </si>
  <si>
    <t>Week 19</t>
  </si>
  <si>
    <t>Week 20</t>
  </si>
  <si>
    <t>Percent Change</t>
  </si>
  <si>
    <t>Week 21</t>
  </si>
  <si>
    <t>Week 22</t>
  </si>
  <si>
    <t>Week 23</t>
  </si>
  <si>
    <t>Week 24</t>
  </si>
  <si>
    <t>Change from Week 24 to Week 25</t>
  </si>
  <si>
    <t>Week 25</t>
  </si>
  <si>
    <t>Produced June 29, 2020</t>
  </si>
  <si>
    <t>Weeks 16 through 25</t>
  </si>
  <si>
    <t>For the weeks ending April 25, May 2, May 9, May 16, May 23, May 30, June 6, June 13, June 20, and June 27, 2020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</si>
</sst>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wrapText="1"/>
    </xf>
    <xf numFmtId="3" fontId="0" fillId="0" borderId="2" xfId="0" applyNumberFormat="1" applyBorder="1" applyAlignment="1">
      <alignment horizontal="right"/>
    </xf>
    <xf numFmtId="0" fontId="5" fillId="0" borderId="2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164" fontId="0" fillId="0" borderId="2" xfId="3" applyNumberFormat="1" applyFont="1" applyBorder="1" applyAlignment="1">
      <alignment horizontal="right"/>
    </xf>
  </cellXfs>
  <cellStyles count="4">
    <cellStyle name="Normal" xfId="0" builtinId="0"/>
    <cellStyle name="Normal 2 2" xfId="2"/>
    <cellStyle name="Normal 3" xfId="1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Q57"/>
  <sheetViews>
    <sheetView tabSelected="1" workbookViewId="0"/>
  </sheetViews>
  <sheetFormatPr defaultRowHeight="15"/>
  <cols>
    <col min="1" max="1" width="24" customWidth="1"/>
    <col min="2" max="2" width="30.7109375" customWidth="1"/>
    <col min="3" max="43" width="10.7109375" customWidth="1"/>
  </cols>
  <sheetData>
    <row r="1" spans="1:43">
      <c r="A1" t="s">
        <v>49</v>
      </c>
    </row>
    <row r="2" spans="1:43">
      <c r="A2" t="s">
        <v>61</v>
      </c>
    </row>
    <row r="3" spans="1:43">
      <c r="A3" t="s">
        <v>62</v>
      </c>
    </row>
    <row r="4" spans="1:43">
      <c r="A4" t="s">
        <v>63</v>
      </c>
    </row>
    <row r="5" spans="1:43">
      <c r="A5" s="1" t="s">
        <v>0</v>
      </c>
      <c r="B5" s="1"/>
    </row>
    <row r="6" spans="1:43" ht="39">
      <c r="A6" s="2" t="s">
        <v>41</v>
      </c>
      <c r="B6" s="2" t="s">
        <v>43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18</v>
      </c>
      <c r="U6" s="2" t="s">
        <v>19</v>
      </c>
      <c r="V6" s="2" t="s">
        <v>20</v>
      </c>
      <c r="W6" s="2" t="s">
        <v>21</v>
      </c>
      <c r="X6" s="2" t="s">
        <v>22</v>
      </c>
      <c r="Y6" s="2" t="s">
        <v>23</v>
      </c>
      <c r="Z6" s="2" t="s">
        <v>24</v>
      </c>
      <c r="AA6" s="2" t="s">
        <v>25</v>
      </c>
      <c r="AB6" s="2" t="s">
        <v>26</v>
      </c>
      <c r="AC6" s="2" t="s">
        <v>27</v>
      </c>
      <c r="AD6" s="2" t="s">
        <v>28</v>
      </c>
      <c r="AE6" s="2" t="s">
        <v>29</v>
      </c>
      <c r="AF6" s="2" t="s">
        <v>30</v>
      </c>
      <c r="AG6" s="2" t="s">
        <v>31</v>
      </c>
      <c r="AH6" s="2" t="s">
        <v>32</v>
      </c>
      <c r="AI6" s="2" t="s">
        <v>33</v>
      </c>
      <c r="AJ6" s="2" t="s">
        <v>34</v>
      </c>
      <c r="AK6" s="2" t="s">
        <v>35</v>
      </c>
      <c r="AL6" s="2" t="s">
        <v>36</v>
      </c>
      <c r="AM6" s="2" t="s">
        <v>37</v>
      </c>
      <c r="AN6" s="2" t="s">
        <v>38</v>
      </c>
      <c r="AO6" s="2" t="s">
        <v>39</v>
      </c>
      <c r="AP6" s="2" t="s">
        <v>48</v>
      </c>
      <c r="AQ6" s="2" t="s">
        <v>40</v>
      </c>
    </row>
    <row r="7" spans="1:43">
      <c r="A7" s="4" t="s">
        <v>44</v>
      </c>
      <c r="B7" s="4" t="s">
        <v>42</v>
      </c>
      <c r="C7" s="3">
        <v>292</v>
      </c>
      <c r="D7" s="3">
        <v>145</v>
      </c>
      <c r="E7" s="3">
        <v>2425</v>
      </c>
      <c r="F7" s="3">
        <v>1563</v>
      </c>
      <c r="G7" s="3">
        <v>1325</v>
      </c>
      <c r="H7" s="3">
        <v>6292</v>
      </c>
      <c r="I7" s="3">
        <v>39</v>
      </c>
      <c r="J7" s="3">
        <v>1457</v>
      </c>
      <c r="K7" s="3">
        <v>696</v>
      </c>
      <c r="L7" s="3">
        <v>92</v>
      </c>
      <c r="M7" s="3">
        <v>996</v>
      </c>
      <c r="N7" s="3">
        <v>13</v>
      </c>
      <c r="O7" s="3">
        <v>983</v>
      </c>
      <c r="P7" s="3">
        <v>1229</v>
      </c>
      <c r="Q7" s="3">
        <v>1297</v>
      </c>
      <c r="R7" s="3">
        <v>746</v>
      </c>
      <c r="S7" s="3">
        <v>40088</v>
      </c>
      <c r="T7" s="3">
        <v>4266</v>
      </c>
      <c r="U7" s="3">
        <v>700</v>
      </c>
      <c r="V7" s="3">
        <v>234</v>
      </c>
      <c r="W7" s="3">
        <v>1305</v>
      </c>
      <c r="X7" s="3">
        <v>111</v>
      </c>
      <c r="Y7" s="3">
        <v>931</v>
      </c>
      <c r="Z7" s="3">
        <v>613</v>
      </c>
      <c r="AA7" s="3">
        <v>376</v>
      </c>
      <c r="AB7" s="3">
        <v>190</v>
      </c>
      <c r="AC7" s="3">
        <v>16680</v>
      </c>
      <c r="AD7" s="3">
        <v>503</v>
      </c>
      <c r="AE7" s="3">
        <v>2164</v>
      </c>
      <c r="AF7" s="3">
        <v>155</v>
      </c>
      <c r="AG7" s="3">
        <v>15121</v>
      </c>
      <c r="AH7" s="3">
        <v>7794</v>
      </c>
      <c r="AI7" s="3">
        <v>650</v>
      </c>
      <c r="AJ7" s="3">
        <v>5083</v>
      </c>
      <c r="AK7" s="3">
        <v>51</v>
      </c>
      <c r="AL7" s="3">
        <v>650</v>
      </c>
      <c r="AM7" s="3">
        <v>4343</v>
      </c>
      <c r="AN7" s="3">
        <v>354</v>
      </c>
      <c r="AO7" s="3">
        <v>3477</v>
      </c>
      <c r="AP7" s="3">
        <v>5321</v>
      </c>
      <c r="AQ7" s="3">
        <f>SUM(C7:AP7)</f>
        <v>130750</v>
      </c>
    </row>
    <row r="8" spans="1:43">
      <c r="A8" s="4"/>
      <c r="B8" s="5" t="s">
        <v>47</v>
      </c>
      <c r="C8" s="3">
        <v>259</v>
      </c>
      <c r="D8" s="3">
        <v>83</v>
      </c>
      <c r="E8" s="3">
        <v>1983</v>
      </c>
      <c r="F8" s="3">
        <v>1190</v>
      </c>
      <c r="G8" s="3">
        <v>980</v>
      </c>
      <c r="H8" s="3">
        <v>4842</v>
      </c>
      <c r="I8" s="3">
        <v>37</v>
      </c>
      <c r="J8" s="3">
        <v>1130</v>
      </c>
      <c r="K8" s="3">
        <v>569</v>
      </c>
      <c r="L8" s="3">
        <v>51</v>
      </c>
      <c r="M8" s="3">
        <v>873</v>
      </c>
      <c r="N8" s="3">
        <v>7</v>
      </c>
      <c r="O8" s="3">
        <v>869</v>
      </c>
      <c r="P8" s="3">
        <v>909</v>
      </c>
      <c r="Q8" s="3">
        <v>882</v>
      </c>
      <c r="R8" s="3">
        <v>471</v>
      </c>
      <c r="S8" s="3">
        <v>31549</v>
      </c>
      <c r="T8" s="3">
        <v>2864</v>
      </c>
      <c r="U8" s="3">
        <v>510</v>
      </c>
      <c r="V8" s="3">
        <v>159</v>
      </c>
      <c r="W8" s="3">
        <v>950</v>
      </c>
      <c r="X8" s="3">
        <v>98</v>
      </c>
      <c r="Y8" s="3">
        <v>687</v>
      </c>
      <c r="Z8" s="3">
        <v>410</v>
      </c>
      <c r="AA8" s="3">
        <v>263</v>
      </c>
      <c r="AB8" s="3">
        <v>104</v>
      </c>
      <c r="AC8" s="3">
        <v>12813</v>
      </c>
      <c r="AD8" s="3">
        <v>336</v>
      </c>
      <c r="AE8" s="3">
        <v>1609</v>
      </c>
      <c r="AF8" s="3">
        <v>118</v>
      </c>
      <c r="AG8" s="3">
        <v>10864</v>
      </c>
      <c r="AH8" s="3">
        <v>6056</v>
      </c>
      <c r="AI8" s="3">
        <v>416</v>
      </c>
      <c r="AJ8" s="3">
        <v>3676</v>
      </c>
      <c r="AK8" s="3">
        <v>29</v>
      </c>
      <c r="AL8" s="3">
        <v>506</v>
      </c>
      <c r="AM8" s="3">
        <v>3170</v>
      </c>
      <c r="AN8" s="3">
        <v>306</v>
      </c>
      <c r="AO8" s="3">
        <v>2756</v>
      </c>
      <c r="AP8" s="3">
        <v>5307</v>
      </c>
      <c r="AQ8" s="3">
        <f>SUM(C8:AP8)</f>
        <v>100691</v>
      </c>
    </row>
    <row r="9" spans="1:43">
      <c r="A9" s="4"/>
      <c r="B9" s="5" t="s">
        <v>51</v>
      </c>
      <c r="C9" s="3">
        <v>302</v>
      </c>
      <c r="D9" s="3">
        <v>115</v>
      </c>
      <c r="E9" s="3">
        <v>2444</v>
      </c>
      <c r="F9" s="3">
        <v>955</v>
      </c>
      <c r="G9" s="3">
        <v>769</v>
      </c>
      <c r="H9" s="3">
        <v>4905</v>
      </c>
      <c r="I9" s="3">
        <v>35</v>
      </c>
      <c r="J9" s="3">
        <v>1262</v>
      </c>
      <c r="K9" s="3">
        <v>397</v>
      </c>
      <c r="L9" s="3">
        <v>65</v>
      </c>
      <c r="M9" s="3">
        <v>918</v>
      </c>
      <c r="N9" s="3">
        <v>22</v>
      </c>
      <c r="O9" s="3">
        <v>927</v>
      </c>
      <c r="P9" s="3">
        <v>975</v>
      </c>
      <c r="Q9" s="3">
        <v>755</v>
      </c>
      <c r="R9" s="3">
        <v>334</v>
      </c>
      <c r="S9" s="3">
        <v>37701</v>
      </c>
      <c r="T9" s="3">
        <v>2995</v>
      </c>
      <c r="U9" s="3">
        <v>614</v>
      </c>
      <c r="V9" s="3">
        <v>191</v>
      </c>
      <c r="W9" s="3">
        <v>954</v>
      </c>
      <c r="X9" s="3">
        <v>76</v>
      </c>
      <c r="Y9" s="3">
        <v>736</v>
      </c>
      <c r="Z9" s="3">
        <v>399</v>
      </c>
      <c r="AA9" s="3">
        <v>220</v>
      </c>
      <c r="AB9" s="3">
        <v>95</v>
      </c>
      <c r="AC9" s="3">
        <v>12938</v>
      </c>
      <c r="AD9" s="3">
        <v>197</v>
      </c>
      <c r="AE9" s="3">
        <v>1529</v>
      </c>
      <c r="AF9" s="3">
        <v>113</v>
      </c>
      <c r="AG9" s="3">
        <v>11677</v>
      </c>
      <c r="AH9" s="3">
        <v>6954</v>
      </c>
      <c r="AI9" s="3">
        <v>454</v>
      </c>
      <c r="AJ9" s="3">
        <v>3920</v>
      </c>
      <c r="AK9" s="3">
        <v>35</v>
      </c>
      <c r="AL9" s="3">
        <v>659</v>
      </c>
      <c r="AM9" s="3">
        <v>2914</v>
      </c>
      <c r="AN9" s="3">
        <v>455</v>
      </c>
      <c r="AO9" s="3">
        <v>2991</v>
      </c>
      <c r="AP9" s="3">
        <v>5348</v>
      </c>
      <c r="AQ9" s="3">
        <v>109345</v>
      </c>
    </row>
    <row r="10" spans="1:43">
      <c r="A10" s="4"/>
      <c r="B10" s="5" t="s">
        <v>52</v>
      </c>
      <c r="C10" s="3">
        <v>288</v>
      </c>
      <c r="D10" s="3">
        <v>155</v>
      </c>
      <c r="E10" s="3">
        <v>3179</v>
      </c>
      <c r="F10" s="3">
        <v>1333</v>
      </c>
      <c r="G10" s="3">
        <v>1036</v>
      </c>
      <c r="H10" s="3">
        <v>5945</v>
      </c>
      <c r="I10" s="3">
        <v>66</v>
      </c>
      <c r="J10" s="3">
        <v>1546</v>
      </c>
      <c r="K10" s="3">
        <v>629</v>
      </c>
      <c r="L10" s="3">
        <v>70</v>
      </c>
      <c r="M10" s="3">
        <v>1060</v>
      </c>
      <c r="N10" s="3">
        <v>34</v>
      </c>
      <c r="O10" s="3">
        <v>1151</v>
      </c>
      <c r="P10" s="3">
        <v>1192</v>
      </c>
      <c r="Q10" s="3">
        <v>1037</v>
      </c>
      <c r="R10" s="3">
        <v>412</v>
      </c>
      <c r="S10" s="3">
        <v>47136</v>
      </c>
      <c r="T10" s="3">
        <v>3795</v>
      </c>
      <c r="U10" s="3">
        <v>896</v>
      </c>
      <c r="V10" s="3">
        <v>220</v>
      </c>
      <c r="W10" s="3">
        <v>1103</v>
      </c>
      <c r="X10" s="3">
        <v>148</v>
      </c>
      <c r="Y10" s="3">
        <v>828</v>
      </c>
      <c r="Z10" s="3">
        <v>470</v>
      </c>
      <c r="AA10" s="3">
        <v>250</v>
      </c>
      <c r="AB10" s="3">
        <v>136</v>
      </c>
      <c r="AC10" s="3">
        <v>16240</v>
      </c>
      <c r="AD10" s="3">
        <v>233</v>
      </c>
      <c r="AE10" s="3">
        <v>1904</v>
      </c>
      <c r="AF10" s="3">
        <v>126</v>
      </c>
      <c r="AG10" s="3">
        <v>15028</v>
      </c>
      <c r="AH10" s="3">
        <v>8762</v>
      </c>
      <c r="AI10" s="3">
        <v>560</v>
      </c>
      <c r="AJ10" s="3">
        <v>5293</v>
      </c>
      <c r="AK10" s="3">
        <v>41</v>
      </c>
      <c r="AL10" s="3">
        <v>868</v>
      </c>
      <c r="AM10" s="3">
        <v>3768</v>
      </c>
      <c r="AN10" s="3">
        <v>797</v>
      </c>
      <c r="AO10" s="3">
        <v>3813</v>
      </c>
      <c r="AP10" s="3">
        <v>6931</v>
      </c>
      <c r="AQ10" s="3">
        <v>138479</v>
      </c>
    </row>
    <row r="11" spans="1:43">
      <c r="A11" s="4"/>
      <c r="B11" s="5" t="s">
        <v>53</v>
      </c>
      <c r="C11" s="3">
        <v>90</v>
      </c>
      <c r="D11" s="3">
        <v>66</v>
      </c>
      <c r="E11" s="3">
        <v>1008</v>
      </c>
      <c r="F11" s="3">
        <v>484</v>
      </c>
      <c r="G11" s="3">
        <v>367</v>
      </c>
      <c r="H11" s="3">
        <v>2182</v>
      </c>
      <c r="I11" s="3">
        <v>22</v>
      </c>
      <c r="J11" s="3">
        <v>549</v>
      </c>
      <c r="K11" s="3">
        <v>210</v>
      </c>
      <c r="L11" s="3">
        <v>30</v>
      </c>
      <c r="M11" s="3">
        <v>501</v>
      </c>
      <c r="N11" s="3">
        <v>13</v>
      </c>
      <c r="O11" s="3">
        <v>409</v>
      </c>
      <c r="P11" s="3">
        <v>458</v>
      </c>
      <c r="Q11" s="3">
        <v>386</v>
      </c>
      <c r="R11" s="3">
        <v>183</v>
      </c>
      <c r="S11" s="3">
        <v>14371</v>
      </c>
      <c r="T11" s="3">
        <v>1398</v>
      </c>
      <c r="U11" s="3">
        <v>233</v>
      </c>
      <c r="V11" s="3">
        <v>69</v>
      </c>
      <c r="W11" s="3">
        <v>443</v>
      </c>
      <c r="X11" s="3">
        <v>22</v>
      </c>
      <c r="Y11" s="3">
        <v>326</v>
      </c>
      <c r="Z11" s="3">
        <v>160</v>
      </c>
      <c r="AA11" s="3">
        <v>98</v>
      </c>
      <c r="AB11" s="3">
        <v>47</v>
      </c>
      <c r="AC11" s="3">
        <v>6348</v>
      </c>
      <c r="AD11" s="3">
        <v>104</v>
      </c>
      <c r="AE11" s="3">
        <v>753</v>
      </c>
      <c r="AF11" s="3">
        <v>38</v>
      </c>
      <c r="AG11" s="3">
        <v>5675</v>
      </c>
      <c r="AH11" s="3">
        <v>2932</v>
      </c>
      <c r="AI11" s="3">
        <v>208</v>
      </c>
      <c r="AJ11" s="3">
        <v>1764</v>
      </c>
      <c r="AK11" s="3">
        <v>14</v>
      </c>
      <c r="AL11" s="3">
        <v>300</v>
      </c>
      <c r="AM11" s="3">
        <v>1418</v>
      </c>
      <c r="AN11" s="3">
        <v>194</v>
      </c>
      <c r="AO11" s="3">
        <v>1692</v>
      </c>
      <c r="AP11" s="3">
        <v>2859</v>
      </c>
      <c r="AQ11" s="3">
        <v>48424</v>
      </c>
    </row>
    <row r="12" spans="1:43">
      <c r="A12" s="4"/>
      <c r="B12" s="5" t="s">
        <v>55</v>
      </c>
      <c r="C12" s="3">
        <v>42</v>
      </c>
      <c r="D12" s="3">
        <v>37</v>
      </c>
      <c r="E12" s="3">
        <v>799</v>
      </c>
      <c r="F12" s="3">
        <v>288</v>
      </c>
      <c r="G12" s="3">
        <v>252</v>
      </c>
      <c r="H12" s="3">
        <v>1385</v>
      </c>
      <c r="I12" s="3">
        <v>18</v>
      </c>
      <c r="J12" s="3">
        <v>357</v>
      </c>
      <c r="K12" s="3">
        <v>129</v>
      </c>
      <c r="L12" s="3">
        <v>11</v>
      </c>
      <c r="M12" s="3">
        <v>348</v>
      </c>
      <c r="N12" s="3">
        <v>4</v>
      </c>
      <c r="O12" s="3">
        <v>300</v>
      </c>
      <c r="P12" s="3">
        <v>289</v>
      </c>
      <c r="Q12" s="3">
        <v>238</v>
      </c>
      <c r="R12" s="3">
        <v>110</v>
      </c>
      <c r="S12" s="3">
        <v>8974</v>
      </c>
      <c r="T12" s="3">
        <v>924</v>
      </c>
      <c r="U12" s="3">
        <v>119</v>
      </c>
      <c r="V12" s="3">
        <v>69</v>
      </c>
      <c r="W12" s="3">
        <v>276</v>
      </c>
      <c r="X12" s="3">
        <v>22</v>
      </c>
      <c r="Y12" s="3">
        <v>216</v>
      </c>
      <c r="Z12" s="3">
        <v>142</v>
      </c>
      <c r="AA12" s="3">
        <v>58</v>
      </c>
      <c r="AB12" s="3">
        <v>40</v>
      </c>
      <c r="AC12" s="3">
        <v>4069</v>
      </c>
      <c r="AD12" s="3">
        <v>66</v>
      </c>
      <c r="AE12" s="3">
        <v>590</v>
      </c>
      <c r="AF12" s="3">
        <v>33</v>
      </c>
      <c r="AG12" s="3">
        <v>3580</v>
      </c>
      <c r="AH12" s="3">
        <v>1793</v>
      </c>
      <c r="AI12" s="3">
        <v>108</v>
      </c>
      <c r="AJ12" s="3">
        <v>1011</v>
      </c>
      <c r="AK12" s="3">
        <v>10</v>
      </c>
      <c r="AL12" s="3">
        <v>167</v>
      </c>
      <c r="AM12" s="3">
        <v>959</v>
      </c>
      <c r="AN12" s="3">
        <v>113</v>
      </c>
      <c r="AO12" s="3">
        <v>1164</v>
      </c>
      <c r="AP12" s="3">
        <v>2114</v>
      </c>
      <c r="AQ12" s="3">
        <v>31224</v>
      </c>
    </row>
    <row r="13" spans="1:43">
      <c r="A13" s="4"/>
      <c r="B13" s="5" t="s">
        <v>56</v>
      </c>
      <c r="C13" s="3">
        <v>51</v>
      </c>
      <c r="D13" s="3">
        <v>19</v>
      </c>
      <c r="E13" s="3">
        <v>741</v>
      </c>
      <c r="F13" s="3">
        <v>326</v>
      </c>
      <c r="G13" s="3">
        <v>237</v>
      </c>
      <c r="H13" s="3">
        <v>1425</v>
      </c>
      <c r="I13" s="3">
        <v>11</v>
      </c>
      <c r="J13" s="3">
        <v>313</v>
      </c>
      <c r="K13" s="3">
        <v>172</v>
      </c>
      <c r="L13" s="3">
        <v>13</v>
      </c>
      <c r="M13" s="3">
        <v>356</v>
      </c>
      <c r="N13" s="3">
        <v>2</v>
      </c>
      <c r="O13" s="3">
        <v>271</v>
      </c>
      <c r="P13" s="3">
        <v>285</v>
      </c>
      <c r="Q13" s="3">
        <v>215</v>
      </c>
      <c r="R13" s="3">
        <v>95</v>
      </c>
      <c r="S13" s="3">
        <v>8725</v>
      </c>
      <c r="T13" s="3">
        <v>784</v>
      </c>
      <c r="U13" s="3">
        <v>142</v>
      </c>
      <c r="V13" s="3">
        <v>45</v>
      </c>
      <c r="W13" s="3">
        <v>287</v>
      </c>
      <c r="X13" s="3">
        <v>20</v>
      </c>
      <c r="Y13" s="3">
        <v>240</v>
      </c>
      <c r="Z13" s="3">
        <v>144</v>
      </c>
      <c r="AA13" s="3">
        <v>57</v>
      </c>
      <c r="AB13" s="3">
        <v>28</v>
      </c>
      <c r="AC13" s="3">
        <v>3703</v>
      </c>
      <c r="AD13" s="3">
        <v>47</v>
      </c>
      <c r="AE13" s="3">
        <v>488</v>
      </c>
      <c r="AF13" s="3">
        <v>22</v>
      </c>
      <c r="AG13" s="3">
        <v>3493</v>
      </c>
      <c r="AH13" s="3">
        <v>1765</v>
      </c>
      <c r="AI13" s="3">
        <v>102</v>
      </c>
      <c r="AJ13" s="3">
        <v>915</v>
      </c>
      <c r="AK13" s="3">
        <v>5</v>
      </c>
      <c r="AL13" s="3">
        <v>142</v>
      </c>
      <c r="AM13" s="3">
        <v>801</v>
      </c>
      <c r="AN13" s="3">
        <v>93</v>
      </c>
      <c r="AO13" s="3">
        <v>1140</v>
      </c>
      <c r="AP13" s="3">
        <v>1989</v>
      </c>
      <c r="AQ13" s="3">
        <v>29709</v>
      </c>
    </row>
    <row r="14" spans="1:43">
      <c r="A14" s="4"/>
      <c r="B14" s="5" t="s">
        <v>57</v>
      </c>
      <c r="C14" s="3">
        <v>104</v>
      </c>
      <c r="D14" s="3">
        <v>15</v>
      </c>
      <c r="E14" s="3">
        <v>790</v>
      </c>
      <c r="F14" s="3">
        <v>305</v>
      </c>
      <c r="G14" s="3">
        <v>176</v>
      </c>
      <c r="H14" s="3">
        <v>1215</v>
      </c>
      <c r="I14" s="3">
        <v>7</v>
      </c>
      <c r="J14" s="3">
        <v>307</v>
      </c>
      <c r="K14" s="3">
        <v>158</v>
      </c>
      <c r="L14" s="3">
        <v>14</v>
      </c>
      <c r="M14" s="3">
        <v>422</v>
      </c>
      <c r="N14" s="3">
        <v>4</v>
      </c>
      <c r="O14" s="3">
        <v>364</v>
      </c>
      <c r="P14" s="3">
        <v>286</v>
      </c>
      <c r="Q14" s="3">
        <v>192</v>
      </c>
      <c r="R14" s="3">
        <v>66</v>
      </c>
      <c r="S14" s="3">
        <v>8753</v>
      </c>
      <c r="T14" s="3">
        <v>689</v>
      </c>
      <c r="U14" s="3">
        <v>140</v>
      </c>
      <c r="V14" s="3">
        <v>52</v>
      </c>
      <c r="W14" s="3">
        <v>246</v>
      </c>
      <c r="X14" s="3">
        <v>14</v>
      </c>
      <c r="Y14" s="3">
        <v>193</v>
      </c>
      <c r="Z14" s="3">
        <v>109</v>
      </c>
      <c r="AA14" s="3">
        <v>54</v>
      </c>
      <c r="AB14" s="3">
        <v>35</v>
      </c>
      <c r="AC14" s="3">
        <v>3582</v>
      </c>
      <c r="AD14" s="3">
        <v>37</v>
      </c>
      <c r="AE14" s="3">
        <v>468</v>
      </c>
      <c r="AF14" s="3">
        <v>37</v>
      </c>
      <c r="AG14" s="3">
        <v>3697</v>
      </c>
      <c r="AH14" s="3">
        <v>1617</v>
      </c>
      <c r="AI14" s="3">
        <v>91</v>
      </c>
      <c r="AJ14" s="3">
        <v>809</v>
      </c>
      <c r="AK14" s="3">
        <v>8</v>
      </c>
      <c r="AL14" s="3">
        <v>107</v>
      </c>
      <c r="AM14" s="3">
        <v>955</v>
      </c>
      <c r="AN14" s="3">
        <v>74</v>
      </c>
      <c r="AO14" s="3">
        <v>958</v>
      </c>
      <c r="AP14" s="3">
        <v>1865</v>
      </c>
      <c r="AQ14" s="3">
        <v>29015</v>
      </c>
    </row>
    <row r="15" spans="1:43">
      <c r="A15" s="4"/>
      <c r="B15" s="5" t="s">
        <v>58</v>
      </c>
      <c r="C15" s="3">
        <v>117</v>
      </c>
      <c r="D15" s="3">
        <v>23</v>
      </c>
      <c r="E15" s="3">
        <v>742</v>
      </c>
      <c r="F15" s="3">
        <v>230</v>
      </c>
      <c r="G15" s="3">
        <v>195</v>
      </c>
      <c r="H15" s="3">
        <v>1336</v>
      </c>
      <c r="I15" s="3">
        <v>7</v>
      </c>
      <c r="J15" s="3">
        <v>330</v>
      </c>
      <c r="K15" s="3">
        <v>99</v>
      </c>
      <c r="L15" s="3">
        <v>25</v>
      </c>
      <c r="M15" s="3">
        <v>473</v>
      </c>
      <c r="N15" s="3">
        <v>1</v>
      </c>
      <c r="O15" s="3">
        <v>392</v>
      </c>
      <c r="P15" s="3">
        <v>327</v>
      </c>
      <c r="Q15" s="3">
        <v>208</v>
      </c>
      <c r="R15" s="3">
        <v>93</v>
      </c>
      <c r="S15" s="3">
        <v>8752</v>
      </c>
      <c r="T15" s="3">
        <v>744</v>
      </c>
      <c r="U15" s="3">
        <v>181</v>
      </c>
      <c r="V15" s="3">
        <v>52</v>
      </c>
      <c r="W15" s="3">
        <v>290</v>
      </c>
      <c r="X15" s="3">
        <v>20</v>
      </c>
      <c r="Y15" s="3">
        <v>164</v>
      </c>
      <c r="Z15" s="3">
        <v>109</v>
      </c>
      <c r="AA15" s="3">
        <v>58</v>
      </c>
      <c r="AB15" s="3">
        <v>38</v>
      </c>
      <c r="AC15" s="3">
        <v>3702</v>
      </c>
      <c r="AD15" s="3">
        <v>43</v>
      </c>
      <c r="AE15" s="3">
        <v>502</v>
      </c>
      <c r="AF15" s="3">
        <v>37</v>
      </c>
      <c r="AG15" s="3">
        <v>3458</v>
      </c>
      <c r="AH15" s="3">
        <v>1789</v>
      </c>
      <c r="AI15" s="3">
        <v>112</v>
      </c>
      <c r="AJ15" s="3">
        <v>940</v>
      </c>
      <c r="AK15" s="3">
        <v>6</v>
      </c>
      <c r="AL15" s="3">
        <v>140</v>
      </c>
      <c r="AM15" s="3">
        <v>952</v>
      </c>
      <c r="AN15" s="3">
        <v>78</v>
      </c>
      <c r="AO15" s="3">
        <v>1003</v>
      </c>
      <c r="AP15" s="3">
        <v>1844</v>
      </c>
      <c r="AQ15" s="3">
        <v>29612</v>
      </c>
    </row>
    <row r="16" spans="1:43">
      <c r="A16" s="4"/>
      <c r="B16" s="5" t="s">
        <v>60</v>
      </c>
      <c r="C16" s="3">
        <v>65</v>
      </c>
      <c r="D16" s="3">
        <v>29</v>
      </c>
      <c r="E16" s="3">
        <v>814</v>
      </c>
      <c r="F16" s="3">
        <v>240</v>
      </c>
      <c r="G16" s="3">
        <v>258</v>
      </c>
      <c r="H16" s="3">
        <v>1357</v>
      </c>
      <c r="I16" s="3">
        <v>11</v>
      </c>
      <c r="J16" s="3">
        <v>417</v>
      </c>
      <c r="K16" s="3">
        <v>116</v>
      </c>
      <c r="L16" s="3">
        <v>18</v>
      </c>
      <c r="M16" s="3">
        <v>453</v>
      </c>
      <c r="N16" s="3">
        <v>4</v>
      </c>
      <c r="O16" s="3">
        <v>354</v>
      </c>
      <c r="P16" s="3">
        <v>316</v>
      </c>
      <c r="Q16" s="3">
        <v>201</v>
      </c>
      <c r="R16" s="3">
        <v>101</v>
      </c>
      <c r="S16" s="3">
        <v>9179</v>
      </c>
      <c r="T16" s="3">
        <v>857</v>
      </c>
      <c r="U16" s="3">
        <v>189</v>
      </c>
      <c r="V16" s="3">
        <v>54</v>
      </c>
      <c r="W16" s="3">
        <v>269</v>
      </c>
      <c r="X16" s="3">
        <v>22</v>
      </c>
      <c r="Y16" s="3">
        <v>185</v>
      </c>
      <c r="Z16" s="3">
        <v>129</v>
      </c>
      <c r="AA16" s="3">
        <v>67</v>
      </c>
      <c r="AB16" s="3">
        <v>62</v>
      </c>
      <c r="AC16" s="3">
        <v>3950</v>
      </c>
      <c r="AD16" s="3">
        <v>39</v>
      </c>
      <c r="AE16" s="3">
        <v>574</v>
      </c>
      <c r="AF16" s="3">
        <v>53</v>
      </c>
      <c r="AG16" s="3">
        <v>3911</v>
      </c>
      <c r="AH16" s="3">
        <v>1992</v>
      </c>
      <c r="AI16" s="3">
        <v>110</v>
      </c>
      <c r="AJ16" s="3">
        <v>1033</v>
      </c>
      <c r="AK16" s="3">
        <v>11</v>
      </c>
      <c r="AL16" s="3">
        <v>139</v>
      </c>
      <c r="AM16" s="3">
        <v>1091</v>
      </c>
      <c r="AN16" s="3">
        <v>85</v>
      </c>
      <c r="AO16" s="3">
        <v>1077</v>
      </c>
      <c r="AP16" s="3">
        <v>2072</v>
      </c>
      <c r="AQ16" s="3">
        <v>31904</v>
      </c>
    </row>
    <row r="17" spans="1:43">
      <c r="A17" s="4"/>
      <c r="B17" s="5" t="s">
        <v>59</v>
      </c>
      <c r="C17" s="3">
        <f>C16-C15</f>
        <v>-52</v>
      </c>
      <c r="D17" s="3">
        <f t="shared" ref="D17:AQ17" si="0">D16-D15</f>
        <v>6</v>
      </c>
      <c r="E17" s="3">
        <f t="shared" si="0"/>
        <v>72</v>
      </c>
      <c r="F17" s="3">
        <f t="shared" si="0"/>
        <v>10</v>
      </c>
      <c r="G17" s="3">
        <f t="shared" si="0"/>
        <v>63</v>
      </c>
      <c r="H17" s="3">
        <f t="shared" si="0"/>
        <v>21</v>
      </c>
      <c r="I17" s="3">
        <f t="shared" si="0"/>
        <v>4</v>
      </c>
      <c r="J17" s="3">
        <f t="shared" si="0"/>
        <v>87</v>
      </c>
      <c r="K17" s="3">
        <f t="shared" si="0"/>
        <v>17</v>
      </c>
      <c r="L17" s="3">
        <f t="shared" si="0"/>
        <v>-7</v>
      </c>
      <c r="M17" s="3">
        <f t="shared" si="0"/>
        <v>-20</v>
      </c>
      <c r="N17" s="3">
        <f t="shared" si="0"/>
        <v>3</v>
      </c>
      <c r="O17" s="3">
        <f t="shared" si="0"/>
        <v>-38</v>
      </c>
      <c r="P17" s="3">
        <f t="shared" si="0"/>
        <v>-11</v>
      </c>
      <c r="Q17" s="3">
        <f t="shared" si="0"/>
        <v>-7</v>
      </c>
      <c r="R17" s="3">
        <f t="shared" si="0"/>
        <v>8</v>
      </c>
      <c r="S17" s="3">
        <f t="shared" si="0"/>
        <v>427</v>
      </c>
      <c r="T17" s="3">
        <f t="shared" si="0"/>
        <v>113</v>
      </c>
      <c r="U17" s="3">
        <f t="shared" si="0"/>
        <v>8</v>
      </c>
      <c r="V17" s="3">
        <f t="shared" si="0"/>
        <v>2</v>
      </c>
      <c r="W17" s="3">
        <f t="shared" si="0"/>
        <v>-21</v>
      </c>
      <c r="X17" s="3">
        <f t="shared" si="0"/>
        <v>2</v>
      </c>
      <c r="Y17" s="3">
        <f t="shared" si="0"/>
        <v>21</v>
      </c>
      <c r="Z17" s="3">
        <f t="shared" si="0"/>
        <v>20</v>
      </c>
      <c r="AA17" s="3">
        <f t="shared" si="0"/>
        <v>9</v>
      </c>
      <c r="AB17" s="3">
        <f t="shared" si="0"/>
        <v>24</v>
      </c>
      <c r="AC17" s="3">
        <f t="shared" si="0"/>
        <v>248</v>
      </c>
      <c r="AD17" s="3">
        <f t="shared" si="0"/>
        <v>-4</v>
      </c>
      <c r="AE17" s="3">
        <f t="shared" si="0"/>
        <v>72</v>
      </c>
      <c r="AF17" s="3">
        <f t="shared" si="0"/>
        <v>16</v>
      </c>
      <c r="AG17" s="3">
        <f t="shared" si="0"/>
        <v>453</v>
      </c>
      <c r="AH17" s="3">
        <f t="shared" si="0"/>
        <v>203</v>
      </c>
      <c r="AI17" s="3">
        <f t="shared" si="0"/>
        <v>-2</v>
      </c>
      <c r="AJ17" s="3">
        <f t="shared" si="0"/>
        <v>93</v>
      </c>
      <c r="AK17" s="3">
        <f t="shared" si="0"/>
        <v>5</v>
      </c>
      <c r="AL17" s="3">
        <f t="shared" si="0"/>
        <v>-1</v>
      </c>
      <c r="AM17" s="3">
        <f t="shared" si="0"/>
        <v>139</v>
      </c>
      <c r="AN17" s="3">
        <f t="shared" si="0"/>
        <v>7</v>
      </c>
      <c r="AO17" s="3">
        <f t="shared" si="0"/>
        <v>74</v>
      </c>
      <c r="AP17" s="3">
        <f t="shared" si="0"/>
        <v>228</v>
      </c>
      <c r="AQ17" s="3">
        <f t="shared" si="0"/>
        <v>2292</v>
      </c>
    </row>
    <row r="18" spans="1:43">
      <c r="A18" s="4" t="s">
        <v>54</v>
      </c>
      <c r="B18" s="5"/>
      <c r="C18" s="6">
        <f>IFERROR(C17/C15,"NA")</f>
        <v>-0.44444444444444442</v>
      </c>
      <c r="D18" s="6">
        <f t="shared" ref="D18" si="1">IFERROR(D17/D15,"NA")</f>
        <v>0.2608695652173913</v>
      </c>
      <c r="E18" s="6">
        <f t="shared" ref="E18" si="2">IFERROR(E17/E15,"NA")</f>
        <v>9.7035040431266845E-2</v>
      </c>
      <c r="F18" s="6">
        <f t="shared" ref="F18" si="3">IFERROR(F17/F15,"NA")</f>
        <v>4.3478260869565216E-2</v>
      </c>
      <c r="G18" s="6">
        <f t="shared" ref="G18" si="4">IFERROR(G17/G15,"NA")</f>
        <v>0.32307692307692309</v>
      </c>
      <c r="H18" s="6">
        <f t="shared" ref="H18" si="5">IFERROR(H17/H15,"NA")</f>
        <v>1.5718562874251496E-2</v>
      </c>
      <c r="I18" s="6">
        <f t="shared" ref="I18" si="6">IFERROR(I17/I15,"NA")</f>
        <v>0.5714285714285714</v>
      </c>
      <c r="J18" s="6">
        <f t="shared" ref="J18" si="7">IFERROR(J17/J15,"NA")</f>
        <v>0.26363636363636361</v>
      </c>
      <c r="K18" s="6">
        <f t="shared" ref="K18" si="8">IFERROR(K17/K15,"NA")</f>
        <v>0.17171717171717171</v>
      </c>
      <c r="L18" s="6">
        <f t="shared" ref="L18" si="9">IFERROR(L17/L15,"NA")</f>
        <v>-0.28000000000000003</v>
      </c>
      <c r="M18" s="6">
        <f t="shared" ref="M18" si="10">IFERROR(M17/M15,"NA")</f>
        <v>-4.2283298097251586E-2</v>
      </c>
      <c r="N18" s="6">
        <f t="shared" ref="N18" si="11">IFERROR(N17/N15,"NA")</f>
        <v>3</v>
      </c>
      <c r="O18" s="6">
        <f t="shared" ref="O18" si="12">IFERROR(O17/O15,"NA")</f>
        <v>-9.6938775510204078E-2</v>
      </c>
      <c r="P18" s="6">
        <f t="shared" ref="P18" si="13">IFERROR(P17/P15,"NA")</f>
        <v>-3.3639143730886847E-2</v>
      </c>
      <c r="Q18" s="6">
        <f t="shared" ref="Q18" si="14">IFERROR(Q17/Q15,"NA")</f>
        <v>-3.3653846153846152E-2</v>
      </c>
      <c r="R18" s="6">
        <f t="shared" ref="R18" si="15">IFERROR(R17/R15,"NA")</f>
        <v>8.6021505376344093E-2</v>
      </c>
      <c r="S18" s="6">
        <f t="shared" ref="S18" si="16">IFERROR(S17/S15,"NA")</f>
        <v>4.8788848263254116E-2</v>
      </c>
      <c r="T18" s="6">
        <f t="shared" ref="T18" si="17">IFERROR(T17/T15,"NA")</f>
        <v>0.15188172043010753</v>
      </c>
      <c r="U18" s="6">
        <f t="shared" ref="U18" si="18">IFERROR(U17/U15,"NA")</f>
        <v>4.4198895027624308E-2</v>
      </c>
      <c r="V18" s="6">
        <f t="shared" ref="V18" si="19">IFERROR(V17/V15,"NA")</f>
        <v>3.8461538461538464E-2</v>
      </c>
      <c r="W18" s="6">
        <f t="shared" ref="W18" si="20">IFERROR(W17/W15,"NA")</f>
        <v>-7.2413793103448282E-2</v>
      </c>
      <c r="X18" s="6">
        <f t="shared" ref="X18" si="21">IFERROR(X17/X15,"NA")</f>
        <v>0.1</v>
      </c>
      <c r="Y18" s="6">
        <f t="shared" ref="Y18" si="22">IFERROR(Y17/Y15,"NA")</f>
        <v>0.12804878048780488</v>
      </c>
      <c r="Z18" s="6">
        <f t="shared" ref="Z18" si="23">IFERROR(Z17/Z15,"NA")</f>
        <v>0.1834862385321101</v>
      </c>
      <c r="AA18" s="6">
        <f t="shared" ref="AA18" si="24">IFERROR(AA17/AA15,"NA")</f>
        <v>0.15517241379310345</v>
      </c>
      <c r="AB18" s="6">
        <f t="shared" ref="AB18" si="25">IFERROR(AB17/AB15,"NA")</f>
        <v>0.63157894736842102</v>
      </c>
      <c r="AC18" s="6">
        <f t="shared" ref="AC18" si="26">IFERROR(AC17/AC15,"NA")</f>
        <v>6.6990815775256618E-2</v>
      </c>
      <c r="AD18" s="6">
        <f t="shared" ref="AD18" si="27">IFERROR(AD17/AD15,"NA")</f>
        <v>-9.3023255813953487E-2</v>
      </c>
      <c r="AE18" s="6">
        <f t="shared" ref="AE18" si="28">IFERROR(AE17/AE15,"NA")</f>
        <v>0.14342629482071714</v>
      </c>
      <c r="AF18" s="6">
        <f t="shared" ref="AF18" si="29">IFERROR(AF17/AF15,"NA")</f>
        <v>0.43243243243243246</v>
      </c>
      <c r="AG18" s="6">
        <f t="shared" ref="AG18" si="30">IFERROR(AG17/AG15,"NA")</f>
        <v>0.13100057836899942</v>
      </c>
      <c r="AH18" s="6">
        <f t="shared" ref="AH18" si="31">IFERROR(AH17/AH15,"NA")</f>
        <v>0.11347121296813863</v>
      </c>
      <c r="AI18" s="6">
        <f t="shared" ref="AI18" si="32">IFERROR(AI17/AI15,"NA")</f>
        <v>-1.7857142857142856E-2</v>
      </c>
      <c r="AJ18" s="6">
        <f t="shared" ref="AJ18" si="33">IFERROR(AJ17/AJ15,"NA")</f>
        <v>9.8936170212765961E-2</v>
      </c>
      <c r="AK18" s="6">
        <f t="shared" ref="AK18" si="34">IFERROR(AK17/AK15,"NA")</f>
        <v>0.83333333333333337</v>
      </c>
      <c r="AL18" s="6">
        <f t="shared" ref="AL18" si="35">IFERROR(AL17/AL15,"NA")</f>
        <v>-7.1428571428571426E-3</v>
      </c>
      <c r="AM18" s="6">
        <f t="shared" ref="AM18" si="36">IFERROR(AM17/AM15,"NA")</f>
        <v>0.14600840336134455</v>
      </c>
      <c r="AN18" s="6">
        <f t="shared" ref="AN18" si="37">IFERROR(AN17/AN15,"NA")</f>
        <v>8.9743589743589744E-2</v>
      </c>
      <c r="AO18" s="6">
        <f t="shared" ref="AO18" si="38">IFERROR(AO17/AO15,"NA")</f>
        <v>7.3778664007976072E-2</v>
      </c>
      <c r="AP18" s="6">
        <f t="shared" ref="AP18" si="39">IFERROR(AP17/AP15,"NA")</f>
        <v>0.12364425162689804</v>
      </c>
      <c r="AQ18" s="6">
        <f t="shared" ref="AQ18" si="40">IFERROR(AQ17/AQ15,"NA")</f>
        <v>7.7401053626908009E-2</v>
      </c>
    </row>
    <row r="19" spans="1:43">
      <c r="A19" s="5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>
      <c r="A20" s="4" t="s">
        <v>45</v>
      </c>
      <c r="B20" s="4" t="s">
        <v>42</v>
      </c>
      <c r="C20" s="3">
        <v>201</v>
      </c>
      <c r="D20" s="3">
        <v>196</v>
      </c>
      <c r="E20" s="3">
        <v>4118</v>
      </c>
      <c r="F20" s="3">
        <v>1977</v>
      </c>
      <c r="G20" s="3">
        <v>1995</v>
      </c>
      <c r="H20" s="3">
        <v>10267</v>
      </c>
      <c r="I20" s="3">
        <v>49</v>
      </c>
      <c r="J20" s="3">
        <v>2332</v>
      </c>
      <c r="K20" s="3">
        <v>869</v>
      </c>
      <c r="L20" s="3">
        <v>94</v>
      </c>
      <c r="M20" s="3">
        <v>1523</v>
      </c>
      <c r="N20" s="3">
        <v>23</v>
      </c>
      <c r="O20" s="3">
        <v>1364</v>
      </c>
      <c r="P20" s="3">
        <v>1956</v>
      </c>
      <c r="Q20" s="3">
        <v>1952</v>
      </c>
      <c r="R20" s="3">
        <v>1027</v>
      </c>
      <c r="S20" s="3">
        <v>60144</v>
      </c>
      <c r="T20" s="3">
        <v>6269</v>
      </c>
      <c r="U20" s="3">
        <v>1231</v>
      </c>
      <c r="V20" s="3">
        <v>323</v>
      </c>
      <c r="W20" s="3">
        <v>1896</v>
      </c>
      <c r="X20" s="3">
        <v>152</v>
      </c>
      <c r="Y20" s="3">
        <v>1386</v>
      </c>
      <c r="Z20" s="3">
        <v>753</v>
      </c>
      <c r="AA20" s="3">
        <v>564</v>
      </c>
      <c r="AB20" s="3">
        <v>204</v>
      </c>
      <c r="AC20" s="3">
        <v>25064</v>
      </c>
      <c r="AD20" s="3">
        <v>701</v>
      </c>
      <c r="AE20" s="3">
        <v>3300</v>
      </c>
      <c r="AF20" s="3">
        <v>239</v>
      </c>
      <c r="AG20" s="3">
        <v>24545</v>
      </c>
      <c r="AH20" s="3">
        <v>13714</v>
      </c>
      <c r="AI20" s="3">
        <v>850</v>
      </c>
      <c r="AJ20" s="3">
        <v>7836</v>
      </c>
      <c r="AK20" s="3">
        <v>56</v>
      </c>
      <c r="AL20" s="3">
        <v>1022</v>
      </c>
      <c r="AM20" s="3">
        <v>6788</v>
      </c>
      <c r="AN20" s="3">
        <v>510</v>
      </c>
      <c r="AO20" s="3">
        <v>4421</v>
      </c>
      <c r="AP20" s="3">
        <v>3045</v>
      </c>
      <c r="AQ20" s="3">
        <f>SUM(C20:AP20)</f>
        <v>194956</v>
      </c>
    </row>
    <row r="21" spans="1:43">
      <c r="A21" s="4"/>
      <c r="B21" s="5" t="s">
        <v>47</v>
      </c>
      <c r="C21" s="3">
        <v>73</v>
      </c>
      <c r="D21" s="3">
        <v>61</v>
      </c>
      <c r="E21" s="3">
        <v>1289</v>
      </c>
      <c r="F21" s="3">
        <v>649</v>
      </c>
      <c r="G21" s="3">
        <v>622</v>
      </c>
      <c r="H21" s="3">
        <v>2950</v>
      </c>
      <c r="I21" s="3">
        <v>18</v>
      </c>
      <c r="J21" s="3">
        <v>643</v>
      </c>
      <c r="K21" s="3">
        <v>281</v>
      </c>
      <c r="L21" s="3">
        <v>24</v>
      </c>
      <c r="M21" s="3">
        <v>443</v>
      </c>
      <c r="N21" s="3">
        <v>4</v>
      </c>
      <c r="O21" s="3">
        <v>427</v>
      </c>
      <c r="P21" s="3">
        <v>578</v>
      </c>
      <c r="Q21" s="3">
        <v>536</v>
      </c>
      <c r="R21" s="3">
        <v>303</v>
      </c>
      <c r="S21" s="3">
        <v>19187</v>
      </c>
      <c r="T21" s="3">
        <v>1864</v>
      </c>
      <c r="U21" s="3">
        <v>354</v>
      </c>
      <c r="V21" s="3">
        <v>89</v>
      </c>
      <c r="W21" s="3">
        <v>520</v>
      </c>
      <c r="X21" s="3">
        <v>54</v>
      </c>
      <c r="Y21" s="3">
        <v>407</v>
      </c>
      <c r="Z21" s="3">
        <v>220</v>
      </c>
      <c r="AA21" s="3">
        <v>161</v>
      </c>
      <c r="AB21" s="3">
        <v>49</v>
      </c>
      <c r="AC21" s="3">
        <v>7651</v>
      </c>
      <c r="AD21" s="3">
        <v>241</v>
      </c>
      <c r="AE21" s="3">
        <v>1018</v>
      </c>
      <c r="AF21" s="3">
        <v>75</v>
      </c>
      <c r="AG21" s="3">
        <v>7084</v>
      </c>
      <c r="AH21" s="3">
        <v>3907</v>
      </c>
      <c r="AI21" s="3">
        <v>236</v>
      </c>
      <c r="AJ21" s="3">
        <v>2329</v>
      </c>
      <c r="AK21" s="3">
        <v>17</v>
      </c>
      <c r="AL21" s="3">
        <v>290</v>
      </c>
      <c r="AM21" s="3">
        <v>2031</v>
      </c>
      <c r="AN21" s="3">
        <v>167</v>
      </c>
      <c r="AO21" s="3">
        <v>1480</v>
      </c>
      <c r="AP21">
        <v>942</v>
      </c>
      <c r="AQ21" s="3">
        <f>SUM(C21:AP21)</f>
        <v>59274</v>
      </c>
    </row>
    <row r="22" spans="1:43">
      <c r="A22" s="4"/>
      <c r="B22" s="5" t="s">
        <v>51</v>
      </c>
      <c r="C22" s="3">
        <v>84</v>
      </c>
      <c r="D22" s="3">
        <v>46</v>
      </c>
      <c r="E22" s="3">
        <v>1195</v>
      </c>
      <c r="F22" s="3">
        <v>556</v>
      </c>
      <c r="G22" s="3">
        <v>453</v>
      </c>
      <c r="H22" s="3">
        <v>2674</v>
      </c>
      <c r="I22" s="3">
        <v>18</v>
      </c>
      <c r="J22" s="3">
        <v>616</v>
      </c>
      <c r="K22" s="3">
        <v>242</v>
      </c>
      <c r="L22" s="3">
        <v>45</v>
      </c>
      <c r="M22" s="3">
        <v>421</v>
      </c>
      <c r="N22" s="3">
        <v>14</v>
      </c>
      <c r="O22" s="3">
        <v>403</v>
      </c>
      <c r="P22" s="3">
        <v>498</v>
      </c>
      <c r="Q22" s="3">
        <v>448</v>
      </c>
      <c r="R22" s="3">
        <v>242</v>
      </c>
      <c r="S22" s="3">
        <v>19917</v>
      </c>
      <c r="T22" s="3">
        <v>1698</v>
      </c>
      <c r="U22" s="3">
        <v>368</v>
      </c>
      <c r="V22" s="3">
        <v>84</v>
      </c>
      <c r="W22" s="3">
        <v>493</v>
      </c>
      <c r="X22" s="3">
        <v>37</v>
      </c>
      <c r="Y22" s="3">
        <v>419</v>
      </c>
      <c r="Z22" s="3">
        <v>190</v>
      </c>
      <c r="AA22" s="3">
        <v>131</v>
      </c>
      <c r="AB22" s="3">
        <v>49</v>
      </c>
      <c r="AC22" s="3">
        <v>6840</v>
      </c>
      <c r="AD22" s="3">
        <v>141</v>
      </c>
      <c r="AE22" s="3">
        <v>882</v>
      </c>
      <c r="AF22" s="3">
        <v>51</v>
      </c>
      <c r="AG22" s="3">
        <v>6362</v>
      </c>
      <c r="AH22" s="3">
        <v>3654</v>
      </c>
      <c r="AI22" s="3">
        <v>208</v>
      </c>
      <c r="AJ22" s="3">
        <v>2288</v>
      </c>
      <c r="AK22" s="3">
        <v>26</v>
      </c>
      <c r="AL22" s="3">
        <v>309</v>
      </c>
      <c r="AM22" s="3">
        <v>1557</v>
      </c>
      <c r="AN22" s="3">
        <v>223</v>
      </c>
      <c r="AO22" s="3">
        <v>1372</v>
      </c>
      <c r="AP22">
        <v>763</v>
      </c>
      <c r="AQ22" s="3">
        <v>56017</v>
      </c>
    </row>
    <row r="23" spans="1:43">
      <c r="A23" s="4"/>
      <c r="B23" s="5" t="s">
        <v>52</v>
      </c>
      <c r="C23" s="3">
        <v>71</v>
      </c>
      <c r="D23" s="3">
        <v>62</v>
      </c>
      <c r="E23" s="3">
        <v>1424</v>
      </c>
      <c r="F23" s="3">
        <v>626</v>
      </c>
      <c r="G23" s="3">
        <v>458</v>
      </c>
      <c r="H23" s="3">
        <v>2715</v>
      </c>
      <c r="I23" s="3">
        <v>22</v>
      </c>
      <c r="J23" s="3">
        <v>683</v>
      </c>
      <c r="K23" s="3">
        <v>272</v>
      </c>
      <c r="L23" s="3">
        <v>32</v>
      </c>
      <c r="M23" s="3">
        <v>441</v>
      </c>
      <c r="N23" s="3">
        <v>13</v>
      </c>
      <c r="O23" s="3">
        <v>487</v>
      </c>
      <c r="P23" s="3">
        <v>529</v>
      </c>
      <c r="Q23" s="3">
        <v>509</v>
      </c>
      <c r="R23" s="3">
        <v>230</v>
      </c>
      <c r="S23" s="3">
        <v>20463</v>
      </c>
      <c r="T23" s="3">
        <v>1726</v>
      </c>
      <c r="U23" s="3">
        <v>382</v>
      </c>
      <c r="V23" s="3">
        <v>123</v>
      </c>
      <c r="W23" s="3">
        <v>504</v>
      </c>
      <c r="X23" s="3">
        <v>67</v>
      </c>
      <c r="Y23" s="3">
        <v>386</v>
      </c>
      <c r="Z23" s="3">
        <v>227</v>
      </c>
      <c r="AA23" s="3">
        <v>139</v>
      </c>
      <c r="AB23" s="3">
        <v>62</v>
      </c>
      <c r="AC23" s="3">
        <v>7204</v>
      </c>
      <c r="AD23" s="3">
        <v>134</v>
      </c>
      <c r="AE23" s="3">
        <v>878</v>
      </c>
      <c r="AF23" s="3">
        <v>63</v>
      </c>
      <c r="AG23" s="3">
        <v>6333</v>
      </c>
      <c r="AH23" s="3">
        <v>3971</v>
      </c>
      <c r="AI23" s="3">
        <v>231</v>
      </c>
      <c r="AJ23" s="3">
        <v>2515</v>
      </c>
      <c r="AK23" s="3">
        <v>24</v>
      </c>
      <c r="AL23" s="3">
        <v>327</v>
      </c>
      <c r="AM23" s="3">
        <v>1734</v>
      </c>
      <c r="AN23" s="3">
        <v>295</v>
      </c>
      <c r="AO23">
        <v>1508</v>
      </c>
      <c r="AP23" s="3">
        <v>853</v>
      </c>
      <c r="AQ23" s="3">
        <v>58723</v>
      </c>
    </row>
    <row r="24" spans="1:43">
      <c r="A24" s="4"/>
      <c r="B24" s="5" t="s">
        <v>53</v>
      </c>
      <c r="C24" s="3">
        <v>29</v>
      </c>
      <c r="D24" s="3">
        <v>25</v>
      </c>
      <c r="E24" s="3">
        <v>436</v>
      </c>
      <c r="F24" s="3">
        <v>216</v>
      </c>
      <c r="G24" s="3">
        <v>251</v>
      </c>
      <c r="H24" s="3">
        <v>1228</v>
      </c>
      <c r="I24" s="3">
        <v>6</v>
      </c>
      <c r="J24" s="3">
        <v>242</v>
      </c>
      <c r="K24" s="3">
        <v>81</v>
      </c>
      <c r="L24" s="3">
        <v>9</v>
      </c>
      <c r="M24" s="3">
        <v>175</v>
      </c>
      <c r="N24" s="3">
        <v>5</v>
      </c>
      <c r="O24" s="3">
        <v>164</v>
      </c>
      <c r="P24" s="3">
        <v>236</v>
      </c>
      <c r="Q24" s="3">
        <v>220</v>
      </c>
      <c r="R24" s="3">
        <v>134</v>
      </c>
      <c r="S24" s="3">
        <v>6579</v>
      </c>
      <c r="T24" s="3">
        <v>707</v>
      </c>
      <c r="U24" s="3">
        <v>128</v>
      </c>
      <c r="V24" s="3">
        <v>41</v>
      </c>
      <c r="W24" s="3">
        <v>205</v>
      </c>
      <c r="X24" s="3">
        <v>14</v>
      </c>
      <c r="Y24" s="3">
        <v>185</v>
      </c>
      <c r="Z24" s="3">
        <v>75</v>
      </c>
      <c r="AA24" s="3">
        <v>67</v>
      </c>
      <c r="AB24" s="3">
        <v>19</v>
      </c>
      <c r="AC24" s="3">
        <v>2709</v>
      </c>
      <c r="AD24" s="3">
        <v>80</v>
      </c>
      <c r="AE24" s="3">
        <v>365</v>
      </c>
      <c r="AF24" s="3">
        <v>28</v>
      </c>
      <c r="AG24" s="3">
        <v>2547</v>
      </c>
      <c r="AH24" s="3">
        <v>1321</v>
      </c>
      <c r="AI24" s="3">
        <v>70</v>
      </c>
      <c r="AJ24" s="3">
        <v>859</v>
      </c>
      <c r="AK24" s="3">
        <v>11</v>
      </c>
      <c r="AL24" s="3">
        <v>101</v>
      </c>
      <c r="AM24" s="3">
        <v>715</v>
      </c>
      <c r="AN24" s="3">
        <v>73</v>
      </c>
      <c r="AO24" s="3">
        <v>586</v>
      </c>
      <c r="AP24" s="3">
        <v>334</v>
      </c>
      <c r="AQ24" s="3">
        <v>21276</v>
      </c>
    </row>
    <row r="25" spans="1:43">
      <c r="A25" s="4"/>
      <c r="B25" s="5" t="s">
        <v>55</v>
      </c>
      <c r="C25" s="3">
        <v>16</v>
      </c>
      <c r="D25" s="3">
        <v>11</v>
      </c>
      <c r="E25" s="3">
        <v>284</v>
      </c>
      <c r="F25" s="3">
        <v>138</v>
      </c>
      <c r="G25" s="3">
        <v>130</v>
      </c>
      <c r="H25" s="3">
        <v>658</v>
      </c>
      <c r="I25" s="3">
        <v>4</v>
      </c>
      <c r="J25" s="3">
        <v>131</v>
      </c>
      <c r="K25" s="3">
        <v>45</v>
      </c>
      <c r="L25" s="3">
        <v>6</v>
      </c>
      <c r="M25" s="3">
        <v>111</v>
      </c>
      <c r="N25" s="3">
        <v>2</v>
      </c>
      <c r="O25" s="3">
        <v>105</v>
      </c>
      <c r="P25" s="3">
        <v>116</v>
      </c>
      <c r="Q25" s="3">
        <v>122</v>
      </c>
      <c r="R25" s="3">
        <v>78</v>
      </c>
      <c r="S25" s="3">
        <v>4115</v>
      </c>
      <c r="T25" s="3">
        <v>438</v>
      </c>
      <c r="U25" s="3">
        <v>69</v>
      </c>
      <c r="V25" s="3">
        <v>41</v>
      </c>
      <c r="W25" s="3">
        <v>96</v>
      </c>
      <c r="X25" s="3">
        <v>6</v>
      </c>
      <c r="Y25" s="3">
        <v>97</v>
      </c>
      <c r="Z25" s="3">
        <v>29</v>
      </c>
      <c r="AA25" s="3">
        <v>46</v>
      </c>
      <c r="AB25" s="3">
        <v>13</v>
      </c>
      <c r="AC25" s="3">
        <v>1767</v>
      </c>
      <c r="AD25" s="3">
        <v>33</v>
      </c>
      <c r="AE25" s="3">
        <v>199</v>
      </c>
      <c r="AF25" s="3">
        <v>16</v>
      </c>
      <c r="AG25" s="3">
        <v>1553</v>
      </c>
      <c r="AH25" s="3">
        <v>798</v>
      </c>
      <c r="AI25" s="3">
        <v>53</v>
      </c>
      <c r="AJ25" s="3">
        <v>494</v>
      </c>
      <c r="AK25" s="3">
        <v>2</v>
      </c>
      <c r="AL25" s="3">
        <v>43</v>
      </c>
      <c r="AM25" s="3">
        <v>434</v>
      </c>
      <c r="AN25" s="3">
        <v>54</v>
      </c>
      <c r="AO25" s="3">
        <v>396</v>
      </c>
      <c r="AP25" s="3">
        <v>213</v>
      </c>
      <c r="AQ25" s="3">
        <v>12962</v>
      </c>
    </row>
    <row r="26" spans="1:43">
      <c r="A26" s="4"/>
      <c r="B26" s="5" t="s">
        <v>56</v>
      </c>
      <c r="C26" s="3">
        <v>11</v>
      </c>
      <c r="D26" s="3">
        <v>3</v>
      </c>
      <c r="E26" s="3">
        <v>240</v>
      </c>
      <c r="F26" s="3">
        <v>123</v>
      </c>
      <c r="G26" s="3">
        <v>85</v>
      </c>
      <c r="H26" s="3">
        <v>559</v>
      </c>
      <c r="I26" s="3">
        <v>2</v>
      </c>
      <c r="J26" s="3">
        <v>124</v>
      </c>
      <c r="K26" s="3">
        <v>62</v>
      </c>
      <c r="L26" s="3">
        <v>11</v>
      </c>
      <c r="M26" s="3">
        <v>97</v>
      </c>
      <c r="N26" s="3">
        <v>0</v>
      </c>
      <c r="O26" s="3">
        <v>96</v>
      </c>
      <c r="P26" s="3">
        <v>127</v>
      </c>
      <c r="Q26" s="3">
        <v>81</v>
      </c>
      <c r="R26" s="3">
        <v>43</v>
      </c>
      <c r="S26" s="3">
        <v>3321</v>
      </c>
      <c r="T26" s="3">
        <v>317</v>
      </c>
      <c r="U26" s="3">
        <v>73</v>
      </c>
      <c r="V26" s="3">
        <v>20</v>
      </c>
      <c r="W26" s="3">
        <v>101</v>
      </c>
      <c r="X26" s="3">
        <v>7</v>
      </c>
      <c r="Y26" s="3">
        <v>84</v>
      </c>
      <c r="Z26" s="3">
        <v>46</v>
      </c>
      <c r="AA26" s="3">
        <v>27</v>
      </c>
      <c r="AB26" s="3">
        <v>6</v>
      </c>
      <c r="AC26" s="3">
        <v>1385</v>
      </c>
      <c r="AD26" s="3">
        <v>20</v>
      </c>
      <c r="AE26" s="3">
        <v>186</v>
      </c>
      <c r="AF26" s="3">
        <v>8</v>
      </c>
      <c r="AG26" s="3">
        <v>1280</v>
      </c>
      <c r="AH26" s="3">
        <v>666</v>
      </c>
      <c r="AI26" s="3">
        <v>27</v>
      </c>
      <c r="AJ26" s="3">
        <v>392</v>
      </c>
      <c r="AK26" s="3">
        <v>4</v>
      </c>
      <c r="AL26" s="3">
        <v>61</v>
      </c>
      <c r="AM26" s="3">
        <v>350</v>
      </c>
      <c r="AN26" s="3">
        <v>36</v>
      </c>
      <c r="AO26" s="3">
        <v>336</v>
      </c>
      <c r="AP26" s="3">
        <v>220</v>
      </c>
      <c r="AQ26" s="3">
        <v>10637</v>
      </c>
    </row>
    <row r="27" spans="1:43">
      <c r="A27" s="4"/>
      <c r="B27" s="5" t="s">
        <v>57</v>
      </c>
      <c r="C27" s="3">
        <v>27</v>
      </c>
      <c r="D27" s="3">
        <v>3</v>
      </c>
      <c r="E27" s="3">
        <v>238</v>
      </c>
      <c r="F27" s="3">
        <v>81</v>
      </c>
      <c r="G27" s="3">
        <v>68</v>
      </c>
      <c r="H27" s="3">
        <v>461</v>
      </c>
      <c r="I27" s="3">
        <v>4</v>
      </c>
      <c r="J27" s="3">
        <v>86</v>
      </c>
      <c r="K27" s="3">
        <v>41</v>
      </c>
      <c r="L27" s="3">
        <v>5</v>
      </c>
      <c r="M27" s="3">
        <v>96</v>
      </c>
      <c r="N27" s="3">
        <v>1</v>
      </c>
      <c r="O27" s="3">
        <v>92</v>
      </c>
      <c r="P27" s="3">
        <v>99</v>
      </c>
      <c r="Q27" s="3">
        <v>72</v>
      </c>
      <c r="R27" s="3">
        <v>43</v>
      </c>
      <c r="S27" s="3">
        <v>3155</v>
      </c>
      <c r="T27" s="3">
        <v>287</v>
      </c>
      <c r="U27" s="3">
        <v>52</v>
      </c>
      <c r="V27" s="3">
        <v>17</v>
      </c>
      <c r="W27" s="3">
        <v>72</v>
      </c>
      <c r="X27" s="3">
        <v>5</v>
      </c>
      <c r="Y27" s="3">
        <v>76</v>
      </c>
      <c r="Z27" s="3">
        <v>41</v>
      </c>
      <c r="AA27" s="3">
        <v>26</v>
      </c>
      <c r="AB27" s="3">
        <v>9</v>
      </c>
      <c r="AC27" s="3">
        <v>1191</v>
      </c>
      <c r="AD27" s="3">
        <v>24</v>
      </c>
      <c r="AE27" s="3">
        <v>138</v>
      </c>
      <c r="AF27" s="3">
        <v>12</v>
      </c>
      <c r="AG27" s="3">
        <v>1137</v>
      </c>
      <c r="AH27" s="3">
        <v>560</v>
      </c>
      <c r="AI27" s="3">
        <v>34</v>
      </c>
      <c r="AJ27" s="3">
        <v>314</v>
      </c>
      <c r="AK27" s="3">
        <v>4</v>
      </c>
      <c r="AL27" s="3">
        <v>34</v>
      </c>
      <c r="AM27" s="3">
        <v>331</v>
      </c>
      <c r="AN27" s="3">
        <v>25</v>
      </c>
      <c r="AO27" s="3">
        <v>280</v>
      </c>
      <c r="AP27" s="3">
        <v>202</v>
      </c>
      <c r="AQ27" s="3">
        <v>9443</v>
      </c>
    </row>
    <row r="28" spans="1:43">
      <c r="A28" s="4"/>
      <c r="B28" s="5" t="s">
        <v>58</v>
      </c>
      <c r="C28" s="3">
        <v>20</v>
      </c>
      <c r="D28" s="3">
        <v>6</v>
      </c>
      <c r="E28" s="3">
        <v>176</v>
      </c>
      <c r="F28" s="3">
        <v>72</v>
      </c>
      <c r="G28" s="3">
        <v>65</v>
      </c>
      <c r="H28" s="3">
        <v>385</v>
      </c>
      <c r="I28" s="3">
        <v>4</v>
      </c>
      <c r="J28" s="3">
        <v>88</v>
      </c>
      <c r="K28" s="3">
        <v>33</v>
      </c>
      <c r="L28" s="3">
        <v>2</v>
      </c>
      <c r="M28" s="3">
        <v>81</v>
      </c>
      <c r="N28" s="3">
        <v>0</v>
      </c>
      <c r="O28" s="3">
        <v>84</v>
      </c>
      <c r="P28" s="3">
        <v>93</v>
      </c>
      <c r="Q28" s="3">
        <v>56</v>
      </c>
      <c r="R28" s="3">
        <v>28</v>
      </c>
      <c r="S28" s="3">
        <v>2545</v>
      </c>
      <c r="T28" s="3">
        <v>218</v>
      </c>
      <c r="U28" s="3">
        <v>69</v>
      </c>
      <c r="V28" s="3">
        <v>15</v>
      </c>
      <c r="W28" s="3">
        <v>71</v>
      </c>
      <c r="X28" s="3">
        <v>12</v>
      </c>
      <c r="Y28" s="3">
        <v>59</v>
      </c>
      <c r="Z28" s="3">
        <v>34</v>
      </c>
      <c r="AA28" s="3">
        <v>21</v>
      </c>
      <c r="AB28" s="3">
        <v>12</v>
      </c>
      <c r="AC28" s="3">
        <v>960</v>
      </c>
      <c r="AD28" s="3">
        <v>18</v>
      </c>
      <c r="AE28" s="3">
        <v>117</v>
      </c>
      <c r="AF28" s="3">
        <v>7</v>
      </c>
      <c r="AG28" s="3">
        <v>925</v>
      </c>
      <c r="AH28" s="3">
        <v>518</v>
      </c>
      <c r="AI28" s="3">
        <v>35</v>
      </c>
      <c r="AJ28" s="3">
        <v>265</v>
      </c>
      <c r="AK28" s="3">
        <v>2</v>
      </c>
      <c r="AL28" s="3">
        <v>35</v>
      </c>
      <c r="AM28" s="3">
        <v>259</v>
      </c>
      <c r="AN28" s="3">
        <v>32</v>
      </c>
      <c r="AO28" s="3">
        <v>266</v>
      </c>
      <c r="AP28" s="3">
        <v>167</v>
      </c>
      <c r="AQ28" s="3">
        <v>7855</v>
      </c>
    </row>
    <row r="29" spans="1:43">
      <c r="A29" s="4"/>
      <c r="B29" s="5" t="s">
        <v>60</v>
      </c>
      <c r="C29" s="3">
        <v>14</v>
      </c>
      <c r="D29" s="3">
        <v>7</v>
      </c>
      <c r="E29" s="3">
        <v>262</v>
      </c>
      <c r="F29" s="3">
        <v>74</v>
      </c>
      <c r="G29" s="3">
        <v>79</v>
      </c>
      <c r="H29" s="3">
        <v>450</v>
      </c>
      <c r="I29" s="3">
        <v>2</v>
      </c>
      <c r="J29" s="3">
        <v>101</v>
      </c>
      <c r="K29" s="3">
        <v>34</v>
      </c>
      <c r="L29" s="3">
        <v>4</v>
      </c>
      <c r="M29" s="3">
        <v>109</v>
      </c>
      <c r="N29" s="3">
        <v>2</v>
      </c>
      <c r="O29" s="3">
        <v>94</v>
      </c>
      <c r="P29" s="3">
        <v>115</v>
      </c>
      <c r="Q29" s="3">
        <v>68</v>
      </c>
      <c r="R29" s="3">
        <v>43</v>
      </c>
      <c r="S29" s="3">
        <v>2766</v>
      </c>
      <c r="T29" s="3">
        <v>247</v>
      </c>
      <c r="U29" s="3">
        <v>60</v>
      </c>
      <c r="V29" s="3">
        <v>16</v>
      </c>
      <c r="W29" s="3">
        <v>89</v>
      </c>
      <c r="X29" s="3">
        <v>3</v>
      </c>
      <c r="Y29" s="3">
        <v>75</v>
      </c>
      <c r="Z29" s="3">
        <v>34</v>
      </c>
      <c r="AA29" s="3">
        <v>15</v>
      </c>
      <c r="AB29" s="3">
        <v>13</v>
      </c>
      <c r="AC29" s="3">
        <v>1163</v>
      </c>
      <c r="AD29" s="3">
        <v>30</v>
      </c>
      <c r="AE29" s="3">
        <v>134</v>
      </c>
      <c r="AF29" s="3">
        <v>11</v>
      </c>
      <c r="AG29" s="3">
        <v>1011</v>
      </c>
      <c r="AH29" s="3">
        <v>570</v>
      </c>
      <c r="AI29" s="3">
        <v>35</v>
      </c>
      <c r="AJ29" s="3">
        <v>352</v>
      </c>
      <c r="AK29" s="3">
        <v>5</v>
      </c>
      <c r="AL29" s="3">
        <v>30</v>
      </c>
      <c r="AM29" s="3">
        <v>297</v>
      </c>
      <c r="AN29" s="3">
        <v>36</v>
      </c>
      <c r="AO29" s="3">
        <v>323</v>
      </c>
      <c r="AP29" s="3">
        <v>273</v>
      </c>
      <c r="AQ29" s="3">
        <v>9046</v>
      </c>
    </row>
    <row r="30" spans="1:43">
      <c r="A30" s="4"/>
      <c r="B30" s="5" t="s">
        <v>59</v>
      </c>
      <c r="C30" s="3">
        <f>C29-C28</f>
        <v>-6</v>
      </c>
      <c r="D30" s="3">
        <f t="shared" ref="D30" si="41">D29-D28</f>
        <v>1</v>
      </c>
      <c r="E30" s="3">
        <f t="shared" ref="E30" si="42">E29-E28</f>
        <v>86</v>
      </c>
      <c r="F30" s="3">
        <f t="shared" ref="F30" si="43">F29-F28</f>
        <v>2</v>
      </c>
      <c r="G30" s="3">
        <f t="shared" ref="G30" si="44">G29-G28</f>
        <v>14</v>
      </c>
      <c r="H30" s="3">
        <f t="shared" ref="H30" si="45">H29-H28</f>
        <v>65</v>
      </c>
      <c r="I30" s="3">
        <f t="shared" ref="I30" si="46">I29-I28</f>
        <v>-2</v>
      </c>
      <c r="J30" s="3">
        <f t="shared" ref="J30" si="47">J29-J28</f>
        <v>13</v>
      </c>
      <c r="K30" s="3">
        <f t="shared" ref="K30" si="48">K29-K28</f>
        <v>1</v>
      </c>
      <c r="L30" s="3">
        <f t="shared" ref="L30" si="49">L29-L28</f>
        <v>2</v>
      </c>
      <c r="M30" s="3">
        <f t="shared" ref="M30" si="50">M29-M28</f>
        <v>28</v>
      </c>
      <c r="N30" s="3">
        <f t="shared" ref="N30" si="51">N29-N28</f>
        <v>2</v>
      </c>
      <c r="O30" s="3">
        <f t="shared" ref="O30" si="52">O29-O28</f>
        <v>10</v>
      </c>
      <c r="P30" s="3">
        <f t="shared" ref="P30" si="53">P29-P28</f>
        <v>22</v>
      </c>
      <c r="Q30" s="3">
        <f t="shared" ref="Q30" si="54">Q29-Q28</f>
        <v>12</v>
      </c>
      <c r="R30" s="3">
        <f t="shared" ref="R30" si="55">R29-R28</f>
        <v>15</v>
      </c>
      <c r="S30" s="3">
        <f t="shared" ref="S30" si="56">S29-S28</f>
        <v>221</v>
      </c>
      <c r="T30" s="3">
        <f t="shared" ref="T30" si="57">T29-T28</f>
        <v>29</v>
      </c>
      <c r="U30" s="3">
        <f t="shared" ref="U30" si="58">U29-U28</f>
        <v>-9</v>
      </c>
      <c r="V30" s="3">
        <f t="shared" ref="V30" si="59">V29-V28</f>
        <v>1</v>
      </c>
      <c r="W30" s="3">
        <f t="shared" ref="W30" si="60">W29-W28</f>
        <v>18</v>
      </c>
      <c r="X30" s="3">
        <f t="shared" ref="X30" si="61">X29-X28</f>
        <v>-9</v>
      </c>
      <c r="Y30" s="3">
        <f t="shared" ref="Y30" si="62">Y29-Y28</f>
        <v>16</v>
      </c>
      <c r="Z30" s="3">
        <f t="shared" ref="Z30" si="63">Z29-Z28</f>
        <v>0</v>
      </c>
      <c r="AA30" s="3">
        <f t="shared" ref="AA30" si="64">AA29-AA28</f>
        <v>-6</v>
      </c>
      <c r="AB30" s="3">
        <f t="shared" ref="AB30" si="65">AB29-AB28</f>
        <v>1</v>
      </c>
      <c r="AC30" s="3">
        <f t="shared" ref="AC30" si="66">AC29-AC28</f>
        <v>203</v>
      </c>
      <c r="AD30" s="3">
        <f t="shared" ref="AD30" si="67">AD29-AD28</f>
        <v>12</v>
      </c>
      <c r="AE30" s="3">
        <f t="shared" ref="AE30" si="68">AE29-AE28</f>
        <v>17</v>
      </c>
      <c r="AF30" s="3">
        <f t="shared" ref="AF30" si="69">AF29-AF28</f>
        <v>4</v>
      </c>
      <c r="AG30" s="3">
        <f t="shared" ref="AG30" si="70">AG29-AG28</f>
        <v>86</v>
      </c>
      <c r="AH30" s="3">
        <f t="shared" ref="AH30" si="71">AH29-AH28</f>
        <v>52</v>
      </c>
      <c r="AI30" s="3">
        <f t="shared" ref="AI30" si="72">AI29-AI28</f>
        <v>0</v>
      </c>
      <c r="AJ30" s="3">
        <f t="shared" ref="AJ30" si="73">AJ29-AJ28</f>
        <v>87</v>
      </c>
      <c r="AK30" s="3">
        <f t="shared" ref="AK30" si="74">AK29-AK28</f>
        <v>3</v>
      </c>
      <c r="AL30" s="3">
        <f t="shared" ref="AL30" si="75">AL29-AL28</f>
        <v>-5</v>
      </c>
      <c r="AM30" s="3">
        <f t="shared" ref="AM30" si="76">AM29-AM28</f>
        <v>38</v>
      </c>
      <c r="AN30" s="3">
        <f t="shared" ref="AN30" si="77">AN29-AN28</f>
        <v>4</v>
      </c>
      <c r="AO30" s="3">
        <f t="shared" ref="AO30" si="78">AO29-AO28</f>
        <v>57</v>
      </c>
      <c r="AP30" s="3">
        <f t="shared" ref="AP30" si="79">AP29-AP28</f>
        <v>106</v>
      </c>
      <c r="AQ30" s="3">
        <f t="shared" ref="AQ30" si="80">AQ29-AQ28</f>
        <v>1191</v>
      </c>
    </row>
    <row r="31" spans="1:43">
      <c r="A31" s="4" t="s">
        <v>54</v>
      </c>
      <c r="B31" s="5"/>
      <c r="C31" s="6">
        <f>IFERROR(C30/C28,"NA")</f>
        <v>-0.3</v>
      </c>
      <c r="D31" s="6">
        <f t="shared" ref="D31:AQ31" si="81">IFERROR(D30/D28,"NA")</f>
        <v>0.16666666666666666</v>
      </c>
      <c r="E31" s="6">
        <f t="shared" si="81"/>
        <v>0.48863636363636365</v>
      </c>
      <c r="F31" s="6">
        <f t="shared" si="81"/>
        <v>2.7777777777777776E-2</v>
      </c>
      <c r="G31" s="6">
        <f t="shared" si="81"/>
        <v>0.2153846153846154</v>
      </c>
      <c r="H31" s="6">
        <f t="shared" si="81"/>
        <v>0.16883116883116883</v>
      </c>
      <c r="I31" s="6">
        <f t="shared" si="81"/>
        <v>-0.5</v>
      </c>
      <c r="J31" s="6">
        <f t="shared" si="81"/>
        <v>0.14772727272727273</v>
      </c>
      <c r="K31" s="6">
        <f t="shared" si="81"/>
        <v>3.0303030303030304E-2</v>
      </c>
      <c r="L31" s="6">
        <f t="shared" si="81"/>
        <v>1</v>
      </c>
      <c r="M31" s="6">
        <f t="shared" si="81"/>
        <v>0.34567901234567899</v>
      </c>
      <c r="N31" s="6" t="str">
        <f t="shared" si="81"/>
        <v>NA</v>
      </c>
      <c r="O31" s="6">
        <f t="shared" si="81"/>
        <v>0.11904761904761904</v>
      </c>
      <c r="P31" s="6">
        <f t="shared" si="81"/>
        <v>0.23655913978494625</v>
      </c>
      <c r="Q31" s="6">
        <f t="shared" si="81"/>
        <v>0.21428571428571427</v>
      </c>
      <c r="R31" s="6">
        <f t="shared" si="81"/>
        <v>0.5357142857142857</v>
      </c>
      <c r="S31" s="6">
        <f t="shared" si="81"/>
        <v>8.6836935166994103E-2</v>
      </c>
      <c r="T31" s="6">
        <f t="shared" si="81"/>
        <v>0.13302752293577982</v>
      </c>
      <c r="U31" s="6">
        <f t="shared" si="81"/>
        <v>-0.13043478260869565</v>
      </c>
      <c r="V31" s="6">
        <f t="shared" si="81"/>
        <v>6.6666666666666666E-2</v>
      </c>
      <c r="W31" s="6">
        <f t="shared" si="81"/>
        <v>0.25352112676056338</v>
      </c>
      <c r="X31" s="6">
        <f t="shared" si="81"/>
        <v>-0.75</v>
      </c>
      <c r="Y31" s="6">
        <f t="shared" si="81"/>
        <v>0.2711864406779661</v>
      </c>
      <c r="Z31" s="6">
        <f t="shared" si="81"/>
        <v>0</v>
      </c>
      <c r="AA31" s="6">
        <f t="shared" si="81"/>
        <v>-0.2857142857142857</v>
      </c>
      <c r="AB31" s="6">
        <f t="shared" si="81"/>
        <v>8.3333333333333329E-2</v>
      </c>
      <c r="AC31" s="6">
        <f t="shared" si="81"/>
        <v>0.21145833333333333</v>
      </c>
      <c r="AD31" s="6">
        <f t="shared" si="81"/>
        <v>0.66666666666666663</v>
      </c>
      <c r="AE31" s="6">
        <f t="shared" si="81"/>
        <v>0.14529914529914531</v>
      </c>
      <c r="AF31" s="6">
        <f t="shared" si="81"/>
        <v>0.5714285714285714</v>
      </c>
      <c r="AG31" s="6">
        <f t="shared" si="81"/>
        <v>9.2972972972972967E-2</v>
      </c>
      <c r="AH31" s="6">
        <f t="shared" si="81"/>
        <v>0.10038610038610038</v>
      </c>
      <c r="AI31" s="6">
        <f t="shared" si="81"/>
        <v>0</v>
      </c>
      <c r="AJ31" s="6">
        <f t="shared" si="81"/>
        <v>0.32830188679245281</v>
      </c>
      <c r="AK31" s="6">
        <f t="shared" si="81"/>
        <v>1.5</v>
      </c>
      <c r="AL31" s="6">
        <f t="shared" si="81"/>
        <v>-0.14285714285714285</v>
      </c>
      <c r="AM31" s="6">
        <f t="shared" si="81"/>
        <v>0.14671814671814673</v>
      </c>
      <c r="AN31" s="6">
        <f t="shared" si="81"/>
        <v>0.125</v>
      </c>
      <c r="AO31" s="6">
        <f t="shared" si="81"/>
        <v>0.21428571428571427</v>
      </c>
      <c r="AP31" s="6">
        <f t="shared" si="81"/>
        <v>0.6347305389221557</v>
      </c>
      <c r="AQ31" s="6">
        <f t="shared" si="81"/>
        <v>0.15162316995544239</v>
      </c>
    </row>
    <row r="32" spans="1:43">
      <c r="A32" s="4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>
      <c r="A33" s="5" t="s">
        <v>46</v>
      </c>
      <c r="B33" s="4" t="s">
        <v>42</v>
      </c>
      <c r="C33" s="3">
        <v>174</v>
      </c>
      <c r="D33" s="3">
        <v>158</v>
      </c>
      <c r="E33" s="3">
        <v>3792</v>
      </c>
      <c r="F33" s="3">
        <v>1752</v>
      </c>
      <c r="G33" s="3">
        <v>1563</v>
      </c>
      <c r="H33" s="3">
        <v>8330</v>
      </c>
      <c r="I33" s="3">
        <v>37</v>
      </c>
      <c r="J33" s="3">
        <v>2105</v>
      </c>
      <c r="K33" s="3">
        <v>784</v>
      </c>
      <c r="L33" s="3">
        <v>88</v>
      </c>
      <c r="M33" s="3">
        <v>1450</v>
      </c>
      <c r="N33" s="3">
        <v>23</v>
      </c>
      <c r="O33" s="3">
        <v>1341</v>
      </c>
      <c r="P33" s="3">
        <v>1721</v>
      </c>
      <c r="Q33" s="3">
        <v>1532</v>
      </c>
      <c r="R33" s="3">
        <v>655</v>
      </c>
      <c r="S33" s="3">
        <v>52725</v>
      </c>
      <c r="T33" s="3">
        <v>5379</v>
      </c>
      <c r="U33" s="3">
        <v>925</v>
      </c>
      <c r="V33" s="3">
        <v>193</v>
      </c>
      <c r="W33" s="3">
        <v>1578</v>
      </c>
      <c r="X33" s="3">
        <v>130</v>
      </c>
      <c r="Y33" s="3">
        <v>1222</v>
      </c>
      <c r="Z33" s="3">
        <v>630</v>
      </c>
      <c r="AA33" s="3">
        <v>426</v>
      </c>
      <c r="AB33" s="3">
        <v>164</v>
      </c>
      <c r="AC33" s="3">
        <v>23680</v>
      </c>
      <c r="AD33" s="3">
        <v>454</v>
      </c>
      <c r="AE33" s="3">
        <v>3174</v>
      </c>
      <c r="AF33" s="3">
        <v>167</v>
      </c>
      <c r="AG33" s="3">
        <v>22947</v>
      </c>
      <c r="AH33" s="3">
        <v>11903</v>
      </c>
      <c r="AI33" s="3">
        <v>636</v>
      </c>
      <c r="AJ33" s="3">
        <v>6592</v>
      </c>
      <c r="AK33" s="3">
        <v>31</v>
      </c>
      <c r="AL33" s="3">
        <v>838</v>
      </c>
      <c r="AM33" s="3">
        <v>5665</v>
      </c>
      <c r="AN33" s="3">
        <v>368</v>
      </c>
      <c r="AO33" s="3">
        <v>4686</v>
      </c>
      <c r="AP33" s="3">
        <v>5152</v>
      </c>
      <c r="AQ33" s="3">
        <f>SUM(C33:AP33)</f>
        <v>175170</v>
      </c>
    </row>
    <row r="34" spans="1:43">
      <c r="A34" s="5"/>
      <c r="B34" s="5" t="s">
        <v>47</v>
      </c>
      <c r="C34" s="3">
        <v>70</v>
      </c>
      <c r="D34" s="3">
        <v>34</v>
      </c>
      <c r="E34" s="3">
        <v>916</v>
      </c>
      <c r="F34" s="3">
        <v>489</v>
      </c>
      <c r="G34" s="3">
        <v>333</v>
      </c>
      <c r="H34" s="3">
        <v>1807</v>
      </c>
      <c r="I34" s="3">
        <v>9</v>
      </c>
      <c r="J34" s="3">
        <v>431</v>
      </c>
      <c r="K34" s="3">
        <v>235</v>
      </c>
      <c r="L34" s="3">
        <v>21</v>
      </c>
      <c r="M34" s="3">
        <v>368</v>
      </c>
      <c r="N34" s="3">
        <v>5</v>
      </c>
      <c r="O34" s="3">
        <v>347</v>
      </c>
      <c r="P34" s="3">
        <v>329</v>
      </c>
      <c r="Q34" s="3">
        <v>306</v>
      </c>
      <c r="R34" s="3">
        <v>144</v>
      </c>
      <c r="S34" s="3">
        <v>12906</v>
      </c>
      <c r="T34" s="3">
        <v>1180</v>
      </c>
      <c r="U34" s="3">
        <v>200</v>
      </c>
      <c r="V34" s="3">
        <v>54</v>
      </c>
      <c r="W34" s="3">
        <v>359</v>
      </c>
      <c r="X34" s="3">
        <v>28</v>
      </c>
      <c r="Y34" s="3">
        <v>287</v>
      </c>
      <c r="Z34" s="3">
        <v>144</v>
      </c>
      <c r="AA34" s="3">
        <v>75</v>
      </c>
      <c r="AB34" s="3">
        <v>33</v>
      </c>
      <c r="AC34" s="3">
        <v>5327</v>
      </c>
      <c r="AD34" s="3">
        <v>92</v>
      </c>
      <c r="AE34" s="3">
        <v>684</v>
      </c>
      <c r="AF34" s="3">
        <v>38</v>
      </c>
      <c r="AG34" s="3">
        <v>4743</v>
      </c>
      <c r="AH34" s="3">
        <v>2776</v>
      </c>
      <c r="AI34" s="3">
        <v>154</v>
      </c>
      <c r="AJ34" s="3">
        <v>1493</v>
      </c>
      <c r="AK34" s="3">
        <v>7</v>
      </c>
      <c r="AL34" s="3">
        <v>193</v>
      </c>
      <c r="AM34" s="3">
        <v>1232</v>
      </c>
      <c r="AN34" s="3">
        <v>84</v>
      </c>
      <c r="AO34" s="3">
        <v>1224</v>
      </c>
      <c r="AP34" s="3">
        <v>1155</v>
      </c>
      <c r="AQ34" s="3">
        <f>SUM(C34:AP34)</f>
        <v>40312</v>
      </c>
    </row>
    <row r="35" spans="1:43">
      <c r="A35" s="5"/>
      <c r="B35" s="5" t="s">
        <v>51</v>
      </c>
      <c r="C35" s="3">
        <v>76</v>
      </c>
      <c r="D35" s="3">
        <v>39</v>
      </c>
      <c r="E35" s="3">
        <v>1170</v>
      </c>
      <c r="F35" s="3">
        <v>448</v>
      </c>
      <c r="G35" s="3">
        <v>325</v>
      </c>
      <c r="H35" s="3">
        <v>2017</v>
      </c>
      <c r="I35" s="3">
        <v>10</v>
      </c>
      <c r="J35" s="3">
        <v>537</v>
      </c>
      <c r="K35" s="3">
        <v>220</v>
      </c>
      <c r="L35" s="3">
        <v>32</v>
      </c>
      <c r="M35" s="3">
        <v>394</v>
      </c>
      <c r="N35" s="3">
        <v>12</v>
      </c>
      <c r="O35" s="3">
        <v>397</v>
      </c>
      <c r="P35" s="3">
        <v>386</v>
      </c>
      <c r="Q35" s="3">
        <v>317</v>
      </c>
      <c r="R35" s="3">
        <v>155</v>
      </c>
      <c r="S35" s="3">
        <v>17290</v>
      </c>
      <c r="T35" s="3">
        <v>1359</v>
      </c>
      <c r="U35" s="3">
        <v>283</v>
      </c>
      <c r="V35" s="3">
        <v>61</v>
      </c>
      <c r="W35" s="3">
        <v>401</v>
      </c>
      <c r="X35" s="3">
        <v>35</v>
      </c>
      <c r="Y35" s="3">
        <v>345</v>
      </c>
      <c r="Z35" s="3">
        <v>154</v>
      </c>
      <c r="AA35" s="3">
        <v>87</v>
      </c>
      <c r="AB35" s="3">
        <v>38</v>
      </c>
      <c r="AC35" s="3">
        <v>5824</v>
      </c>
      <c r="AD35" s="3">
        <v>76</v>
      </c>
      <c r="AE35" s="3">
        <v>708</v>
      </c>
      <c r="AF35" s="3">
        <v>32</v>
      </c>
      <c r="AG35" s="3">
        <v>5290</v>
      </c>
      <c r="AH35" s="3">
        <v>3201</v>
      </c>
      <c r="AI35" s="3">
        <v>209</v>
      </c>
      <c r="AJ35" s="3">
        <v>1836</v>
      </c>
      <c r="AK35" s="3">
        <v>16</v>
      </c>
      <c r="AL35" s="3">
        <v>249</v>
      </c>
      <c r="AM35" s="3">
        <v>1259</v>
      </c>
      <c r="AN35" s="3">
        <v>185</v>
      </c>
      <c r="AO35" s="3">
        <v>1318</v>
      </c>
      <c r="AP35" s="3">
        <v>929</v>
      </c>
      <c r="AQ35" s="3">
        <v>47720</v>
      </c>
    </row>
    <row r="36" spans="1:43">
      <c r="A36" s="5"/>
      <c r="B36" s="5" t="s">
        <v>52</v>
      </c>
      <c r="C36" s="3">
        <v>87</v>
      </c>
      <c r="D36" s="3">
        <v>64</v>
      </c>
      <c r="E36" s="3">
        <v>1479</v>
      </c>
      <c r="F36" s="3">
        <v>669</v>
      </c>
      <c r="G36" s="3">
        <v>408</v>
      </c>
      <c r="H36" s="3">
        <v>2451</v>
      </c>
      <c r="I36" s="3">
        <v>19</v>
      </c>
      <c r="J36" s="3">
        <v>697</v>
      </c>
      <c r="K36" s="3">
        <v>287</v>
      </c>
      <c r="L36" s="3">
        <v>33</v>
      </c>
      <c r="M36" s="3">
        <v>452</v>
      </c>
      <c r="N36" s="3">
        <v>13</v>
      </c>
      <c r="O36" s="3">
        <v>509</v>
      </c>
      <c r="P36" s="3">
        <v>498</v>
      </c>
      <c r="Q36" s="3">
        <v>454</v>
      </c>
      <c r="R36" s="3">
        <v>173</v>
      </c>
      <c r="S36" s="3">
        <v>21507</v>
      </c>
      <c r="T36" s="3">
        <v>1680</v>
      </c>
      <c r="U36" s="3">
        <v>365</v>
      </c>
      <c r="V36" s="3">
        <v>113</v>
      </c>
      <c r="W36" s="3">
        <v>492</v>
      </c>
      <c r="X36" s="3">
        <v>72</v>
      </c>
      <c r="Y36" s="3">
        <v>371</v>
      </c>
      <c r="Z36" s="3">
        <v>237</v>
      </c>
      <c r="AA36" s="3">
        <v>94</v>
      </c>
      <c r="AB36" s="3">
        <v>58</v>
      </c>
      <c r="AC36" s="3">
        <v>7188</v>
      </c>
      <c r="AD36" s="3">
        <v>88</v>
      </c>
      <c r="AE36" s="3">
        <v>851</v>
      </c>
      <c r="AF36" s="3">
        <v>49</v>
      </c>
      <c r="AG36" s="3">
        <v>6505</v>
      </c>
      <c r="AH36" s="3">
        <v>4046</v>
      </c>
      <c r="AI36" s="3">
        <v>262</v>
      </c>
      <c r="AJ36" s="3">
        <v>2557</v>
      </c>
      <c r="AK36" s="3">
        <v>17</v>
      </c>
      <c r="AL36" s="3">
        <v>351</v>
      </c>
      <c r="AM36" s="3">
        <v>1647</v>
      </c>
      <c r="AN36" s="3">
        <v>314</v>
      </c>
      <c r="AO36" s="3">
        <v>1657</v>
      </c>
      <c r="AP36" s="3">
        <v>949</v>
      </c>
      <c r="AQ36" s="3">
        <v>59763</v>
      </c>
    </row>
    <row r="37" spans="1:43">
      <c r="A37" s="5"/>
      <c r="B37" s="5" t="s">
        <v>53</v>
      </c>
      <c r="C37" s="3">
        <v>38</v>
      </c>
      <c r="D37" s="3">
        <v>14</v>
      </c>
      <c r="E37" s="3">
        <v>478</v>
      </c>
      <c r="F37" s="3">
        <v>223</v>
      </c>
      <c r="G37" s="3">
        <v>135</v>
      </c>
      <c r="H37" s="3">
        <v>869</v>
      </c>
      <c r="I37" s="3">
        <v>11</v>
      </c>
      <c r="J37" s="3">
        <v>222</v>
      </c>
      <c r="K37" s="3">
        <v>83</v>
      </c>
      <c r="L37" s="3">
        <v>10</v>
      </c>
      <c r="M37" s="3">
        <v>170</v>
      </c>
      <c r="N37" s="3">
        <v>1</v>
      </c>
      <c r="O37" s="3">
        <v>180</v>
      </c>
      <c r="P37" s="3">
        <v>174</v>
      </c>
      <c r="Q37" s="3">
        <v>159</v>
      </c>
      <c r="R37" s="3">
        <v>60</v>
      </c>
      <c r="S37" s="3">
        <v>5939</v>
      </c>
      <c r="T37" s="3">
        <v>548</v>
      </c>
      <c r="U37" s="3">
        <v>89</v>
      </c>
      <c r="V37" s="3">
        <v>30</v>
      </c>
      <c r="W37" s="3">
        <v>199</v>
      </c>
      <c r="X37" s="3">
        <v>10</v>
      </c>
      <c r="Y37" s="3">
        <v>120</v>
      </c>
      <c r="Z37" s="3">
        <v>80</v>
      </c>
      <c r="AA37" s="3">
        <v>34</v>
      </c>
      <c r="AB37" s="3">
        <v>15</v>
      </c>
      <c r="AC37" s="3">
        <v>2389</v>
      </c>
      <c r="AD37" s="3">
        <v>44</v>
      </c>
      <c r="AE37" s="3">
        <v>289</v>
      </c>
      <c r="AF37" s="3">
        <v>19</v>
      </c>
      <c r="AG37" s="3">
        <v>2364</v>
      </c>
      <c r="AH37" s="3">
        <v>1279</v>
      </c>
      <c r="AI37" s="3">
        <v>84</v>
      </c>
      <c r="AJ37" s="3">
        <v>764</v>
      </c>
      <c r="AK37" s="3">
        <v>3</v>
      </c>
      <c r="AL37" s="3">
        <v>104</v>
      </c>
      <c r="AM37" s="3">
        <v>582</v>
      </c>
      <c r="AN37" s="3">
        <v>64</v>
      </c>
      <c r="AO37" s="3">
        <v>643</v>
      </c>
      <c r="AP37" s="3">
        <v>605</v>
      </c>
      <c r="AQ37" s="3">
        <v>19124</v>
      </c>
    </row>
    <row r="38" spans="1:43">
      <c r="A38" s="5"/>
      <c r="B38" s="5" t="s">
        <v>55</v>
      </c>
      <c r="C38" s="3">
        <v>15</v>
      </c>
      <c r="D38" s="3">
        <v>9</v>
      </c>
      <c r="E38" s="3">
        <v>249</v>
      </c>
      <c r="F38" s="3">
        <v>92</v>
      </c>
      <c r="G38" s="3">
        <v>62</v>
      </c>
      <c r="H38" s="3">
        <v>488</v>
      </c>
      <c r="I38" s="3">
        <v>6</v>
      </c>
      <c r="J38" s="3">
        <v>120</v>
      </c>
      <c r="K38" s="3">
        <v>38</v>
      </c>
      <c r="L38" s="3">
        <v>4</v>
      </c>
      <c r="M38" s="3">
        <v>119</v>
      </c>
      <c r="N38" s="3">
        <v>2</v>
      </c>
      <c r="O38" s="3">
        <v>91</v>
      </c>
      <c r="P38" s="3">
        <v>103</v>
      </c>
      <c r="Q38" s="3">
        <v>69</v>
      </c>
      <c r="R38" s="3">
        <v>43</v>
      </c>
      <c r="S38" s="3">
        <v>3229</v>
      </c>
      <c r="T38" s="3">
        <v>276</v>
      </c>
      <c r="U38" s="3">
        <v>39</v>
      </c>
      <c r="V38" s="3">
        <v>15</v>
      </c>
      <c r="W38" s="3">
        <v>77</v>
      </c>
      <c r="X38" s="3">
        <v>5</v>
      </c>
      <c r="Y38" s="3">
        <v>64</v>
      </c>
      <c r="Z38" s="3">
        <v>33</v>
      </c>
      <c r="AA38" s="3">
        <v>26</v>
      </c>
      <c r="AB38" s="3">
        <v>6</v>
      </c>
      <c r="AC38" s="3">
        <v>1287</v>
      </c>
      <c r="AD38" s="3">
        <v>16</v>
      </c>
      <c r="AE38" s="3">
        <v>174</v>
      </c>
      <c r="AF38" s="3">
        <v>8</v>
      </c>
      <c r="AG38" s="3">
        <v>1198</v>
      </c>
      <c r="AH38" s="3">
        <v>679</v>
      </c>
      <c r="AI38" s="3">
        <v>45</v>
      </c>
      <c r="AJ38" s="3">
        <v>321</v>
      </c>
      <c r="AK38" s="3">
        <v>0</v>
      </c>
      <c r="AL38" s="3">
        <v>51</v>
      </c>
      <c r="AM38" s="3">
        <v>284</v>
      </c>
      <c r="AN38" s="3">
        <v>27</v>
      </c>
      <c r="AO38" s="3">
        <v>385</v>
      </c>
      <c r="AP38" s="3">
        <v>420</v>
      </c>
      <c r="AQ38" s="3">
        <v>10175</v>
      </c>
    </row>
    <row r="39" spans="1:43">
      <c r="A39" s="5"/>
      <c r="B39" s="5" t="s">
        <v>56</v>
      </c>
      <c r="C39" s="3">
        <v>11</v>
      </c>
      <c r="D39" s="3">
        <v>3</v>
      </c>
      <c r="E39" s="3">
        <v>242</v>
      </c>
      <c r="F39" s="3">
        <v>83</v>
      </c>
      <c r="G39" s="3">
        <v>61</v>
      </c>
      <c r="H39" s="3">
        <v>422</v>
      </c>
      <c r="I39" s="3">
        <v>3</v>
      </c>
      <c r="J39" s="3">
        <v>112</v>
      </c>
      <c r="K39" s="3">
        <v>40</v>
      </c>
      <c r="L39" s="3">
        <v>6</v>
      </c>
      <c r="M39" s="3">
        <v>80</v>
      </c>
      <c r="N39" s="3">
        <v>0</v>
      </c>
      <c r="O39" s="3">
        <v>107</v>
      </c>
      <c r="P39" s="3">
        <v>87</v>
      </c>
      <c r="Q39" s="3">
        <v>67</v>
      </c>
      <c r="R39" s="3">
        <v>25</v>
      </c>
      <c r="S39" s="3">
        <v>2799</v>
      </c>
      <c r="T39" s="3">
        <v>240</v>
      </c>
      <c r="U39" s="3">
        <v>34</v>
      </c>
      <c r="V39" s="3">
        <v>9</v>
      </c>
      <c r="W39" s="3">
        <v>82</v>
      </c>
      <c r="X39" s="3">
        <v>6</v>
      </c>
      <c r="Y39" s="3">
        <v>66</v>
      </c>
      <c r="Z39" s="3">
        <v>35</v>
      </c>
      <c r="AA39" s="3">
        <v>12</v>
      </c>
      <c r="AB39" s="3">
        <v>12</v>
      </c>
      <c r="AC39" s="3">
        <v>1138</v>
      </c>
      <c r="AD39" s="3">
        <v>12</v>
      </c>
      <c r="AE39" s="3">
        <v>144</v>
      </c>
      <c r="AF39" s="3">
        <v>14</v>
      </c>
      <c r="AG39" s="3">
        <v>1180</v>
      </c>
      <c r="AH39" s="3">
        <v>583</v>
      </c>
      <c r="AI39" s="3">
        <v>25</v>
      </c>
      <c r="AJ39" s="3">
        <v>300</v>
      </c>
      <c r="AK39" s="3">
        <v>3</v>
      </c>
      <c r="AL39" s="3">
        <v>34</v>
      </c>
      <c r="AM39" s="3">
        <v>350</v>
      </c>
      <c r="AN39" s="3">
        <v>14</v>
      </c>
      <c r="AO39" s="3">
        <v>334</v>
      </c>
      <c r="AP39" s="3">
        <v>423</v>
      </c>
      <c r="AQ39" s="3">
        <v>9198</v>
      </c>
    </row>
    <row r="40" spans="1:43">
      <c r="A40" s="5"/>
      <c r="B40" s="5" t="s">
        <v>57</v>
      </c>
      <c r="C40" s="3">
        <v>20</v>
      </c>
      <c r="D40" s="3">
        <v>3</v>
      </c>
      <c r="E40" s="3">
        <v>183</v>
      </c>
      <c r="F40" s="3">
        <v>66</v>
      </c>
      <c r="G40" s="3">
        <v>52</v>
      </c>
      <c r="H40" s="3">
        <v>368</v>
      </c>
      <c r="I40" s="3">
        <v>1</v>
      </c>
      <c r="J40" s="3">
        <v>94</v>
      </c>
      <c r="K40" s="3">
        <v>30</v>
      </c>
      <c r="L40" s="3">
        <v>4</v>
      </c>
      <c r="M40" s="3">
        <v>80</v>
      </c>
      <c r="N40" s="3">
        <v>0</v>
      </c>
      <c r="O40" s="3">
        <v>101</v>
      </c>
      <c r="P40" s="3">
        <v>64</v>
      </c>
      <c r="Q40" s="3">
        <v>59</v>
      </c>
      <c r="R40" s="3">
        <v>15</v>
      </c>
      <c r="S40" s="3">
        <v>2436</v>
      </c>
      <c r="T40" s="3">
        <v>182</v>
      </c>
      <c r="U40" s="3">
        <v>27</v>
      </c>
      <c r="V40" s="3">
        <v>8</v>
      </c>
      <c r="W40" s="3">
        <v>60</v>
      </c>
      <c r="X40" s="3">
        <v>6</v>
      </c>
      <c r="Y40" s="3">
        <v>53</v>
      </c>
      <c r="Z40" s="3">
        <v>35</v>
      </c>
      <c r="AA40" s="3">
        <v>16</v>
      </c>
      <c r="AB40" s="3">
        <v>6</v>
      </c>
      <c r="AC40" s="3">
        <v>906</v>
      </c>
      <c r="AD40" s="3">
        <v>8</v>
      </c>
      <c r="AE40" s="3">
        <v>106</v>
      </c>
      <c r="AF40" s="3">
        <v>10</v>
      </c>
      <c r="AG40" s="3">
        <v>969</v>
      </c>
      <c r="AH40" s="3">
        <v>442</v>
      </c>
      <c r="AI40" s="3">
        <v>23</v>
      </c>
      <c r="AJ40" s="3">
        <v>254</v>
      </c>
      <c r="AK40" s="3">
        <v>1</v>
      </c>
      <c r="AL40" s="3">
        <v>42</v>
      </c>
      <c r="AM40" s="3">
        <v>235</v>
      </c>
      <c r="AN40" s="3">
        <v>13</v>
      </c>
      <c r="AO40" s="3">
        <v>292</v>
      </c>
      <c r="AP40" s="3">
        <v>381</v>
      </c>
      <c r="AQ40" s="3">
        <v>7651</v>
      </c>
    </row>
    <row r="41" spans="1:43">
      <c r="A41" s="5"/>
      <c r="B41" s="5" t="s">
        <v>58</v>
      </c>
      <c r="C41" s="3">
        <v>21</v>
      </c>
      <c r="D41" s="3">
        <v>5</v>
      </c>
      <c r="E41" s="3">
        <v>175</v>
      </c>
      <c r="F41" s="3">
        <v>56</v>
      </c>
      <c r="G41" s="3">
        <v>62</v>
      </c>
      <c r="H41" s="3">
        <v>305</v>
      </c>
      <c r="I41" s="3">
        <v>0</v>
      </c>
      <c r="J41" s="3">
        <v>64</v>
      </c>
      <c r="K41" s="3">
        <v>23</v>
      </c>
      <c r="L41" s="3">
        <v>4</v>
      </c>
      <c r="M41" s="3">
        <v>95</v>
      </c>
      <c r="N41" s="3">
        <v>1</v>
      </c>
      <c r="O41" s="3">
        <v>86</v>
      </c>
      <c r="P41" s="3">
        <v>55</v>
      </c>
      <c r="Q41" s="3">
        <v>38</v>
      </c>
      <c r="R41" s="3">
        <v>20</v>
      </c>
      <c r="S41" s="3">
        <v>2258</v>
      </c>
      <c r="T41" s="3">
        <v>171</v>
      </c>
      <c r="U41" s="3">
        <v>44</v>
      </c>
      <c r="V41" s="3">
        <v>10</v>
      </c>
      <c r="W41" s="3">
        <v>69</v>
      </c>
      <c r="X41" s="3">
        <v>10</v>
      </c>
      <c r="Y41" s="3">
        <v>44</v>
      </c>
      <c r="Z41" s="3">
        <v>23</v>
      </c>
      <c r="AA41" s="3">
        <v>6</v>
      </c>
      <c r="AB41" s="3">
        <v>10</v>
      </c>
      <c r="AC41" s="3">
        <v>863</v>
      </c>
      <c r="AD41" s="3">
        <v>12</v>
      </c>
      <c r="AE41" s="3">
        <v>96</v>
      </c>
      <c r="AF41" s="3">
        <v>7</v>
      </c>
      <c r="AG41" s="3">
        <v>850</v>
      </c>
      <c r="AH41" s="3">
        <v>453</v>
      </c>
      <c r="AI41" s="3">
        <v>22</v>
      </c>
      <c r="AJ41" s="3">
        <v>215</v>
      </c>
      <c r="AK41" s="3">
        <v>0</v>
      </c>
      <c r="AL41" s="3">
        <v>33</v>
      </c>
      <c r="AM41" s="3">
        <v>229</v>
      </c>
      <c r="AN41" s="3">
        <v>15</v>
      </c>
      <c r="AO41" s="3">
        <v>269</v>
      </c>
      <c r="AP41" s="3">
        <v>322</v>
      </c>
      <c r="AQ41" s="3">
        <v>7041</v>
      </c>
    </row>
    <row r="42" spans="1:43">
      <c r="A42" s="5"/>
      <c r="B42" s="5" t="s">
        <v>60</v>
      </c>
      <c r="C42" s="3">
        <v>10</v>
      </c>
      <c r="D42" s="3">
        <v>10</v>
      </c>
      <c r="E42" s="3">
        <v>176</v>
      </c>
      <c r="F42" s="3">
        <v>56</v>
      </c>
      <c r="G42" s="3">
        <v>47</v>
      </c>
      <c r="H42" s="3">
        <v>306</v>
      </c>
      <c r="I42" s="3">
        <v>2</v>
      </c>
      <c r="J42" s="3">
        <v>85</v>
      </c>
      <c r="K42" s="3">
        <v>20</v>
      </c>
      <c r="L42" s="3">
        <v>6</v>
      </c>
      <c r="M42" s="3">
        <v>106</v>
      </c>
      <c r="N42" s="3">
        <v>1</v>
      </c>
      <c r="O42" s="3">
        <v>66</v>
      </c>
      <c r="P42" s="3">
        <v>58</v>
      </c>
      <c r="Q42" s="3">
        <v>46</v>
      </c>
      <c r="R42" s="3">
        <v>19</v>
      </c>
      <c r="S42" s="3">
        <v>2044</v>
      </c>
      <c r="T42" s="3">
        <v>163</v>
      </c>
      <c r="U42" s="3">
        <v>42</v>
      </c>
      <c r="V42" s="3">
        <v>12</v>
      </c>
      <c r="W42" s="3">
        <v>59</v>
      </c>
      <c r="X42" s="3">
        <v>2</v>
      </c>
      <c r="Y42" s="3">
        <v>39</v>
      </c>
      <c r="Z42" s="3">
        <v>17</v>
      </c>
      <c r="AA42" s="3">
        <v>23</v>
      </c>
      <c r="AB42" s="3">
        <v>13</v>
      </c>
      <c r="AC42" s="3">
        <v>850</v>
      </c>
      <c r="AD42" s="3">
        <v>14</v>
      </c>
      <c r="AE42" s="3">
        <v>112</v>
      </c>
      <c r="AF42" s="3">
        <v>13</v>
      </c>
      <c r="AG42" s="3">
        <v>769</v>
      </c>
      <c r="AH42" s="3">
        <v>481</v>
      </c>
      <c r="AI42" s="3">
        <v>26</v>
      </c>
      <c r="AJ42" s="3">
        <v>236</v>
      </c>
      <c r="AK42" s="3">
        <v>5</v>
      </c>
      <c r="AL42" s="3">
        <v>35</v>
      </c>
      <c r="AM42" s="3">
        <v>205</v>
      </c>
      <c r="AN42" s="3">
        <v>15</v>
      </c>
      <c r="AO42" s="3">
        <v>259</v>
      </c>
      <c r="AP42" s="3">
        <v>437</v>
      </c>
      <c r="AQ42" s="3">
        <v>6885</v>
      </c>
    </row>
    <row r="43" spans="1:43">
      <c r="A43" s="4"/>
      <c r="B43" s="5" t="s">
        <v>59</v>
      </c>
      <c r="C43" s="3">
        <f>C42-C41</f>
        <v>-11</v>
      </c>
      <c r="D43" s="3">
        <f t="shared" ref="D43" si="82">D42-D41</f>
        <v>5</v>
      </c>
      <c r="E43" s="3">
        <f t="shared" ref="E43" si="83">E42-E41</f>
        <v>1</v>
      </c>
      <c r="F43" s="3">
        <f t="shared" ref="F43" si="84">F42-F41</f>
        <v>0</v>
      </c>
      <c r="G43" s="3">
        <f t="shared" ref="G43" si="85">G42-G41</f>
        <v>-15</v>
      </c>
      <c r="H43" s="3">
        <f t="shared" ref="H43" si="86">H42-H41</f>
        <v>1</v>
      </c>
      <c r="I43" s="3">
        <f t="shared" ref="I43" si="87">I42-I41</f>
        <v>2</v>
      </c>
      <c r="J43" s="3">
        <f t="shared" ref="J43" si="88">J42-J41</f>
        <v>21</v>
      </c>
      <c r="K43" s="3">
        <f t="shared" ref="K43" si="89">K42-K41</f>
        <v>-3</v>
      </c>
      <c r="L43" s="3">
        <f t="shared" ref="L43" si="90">L42-L41</f>
        <v>2</v>
      </c>
      <c r="M43" s="3">
        <f t="shared" ref="M43" si="91">M42-M41</f>
        <v>11</v>
      </c>
      <c r="N43" s="3">
        <f t="shared" ref="N43" si="92">N42-N41</f>
        <v>0</v>
      </c>
      <c r="O43" s="3">
        <f t="shared" ref="O43" si="93">O42-O41</f>
        <v>-20</v>
      </c>
      <c r="P43" s="3">
        <f t="shared" ref="P43" si="94">P42-P41</f>
        <v>3</v>
      </c>
      <c r="Q43" s="3">
        <f t="shared" ref="Q43" si="95">Q42-Q41</f>
        <v>8</v>
      </c>
      <c r="R43" s="3">
        <f t="shared" ref="R43" si="96">R42-R41</f>
        <v>-1</v>
      </c>
      <c r="S43" s="3">
        <f t="shared" ref="S43" si="97">S42-S41</f>
        <v>-214</v>
      </c>
      <c r="T43" s="3">
        <f t="shared" ref="T43" si="98">T42-T41</f>
        <v>-8</v>
      </c>
      <c r="U43" s="3">
        <f t="shared" ref="U43" si="99">U42-U41</f>
        <v>-2</v>
      </c>
      <c r="V43" s="3">
        <f t="shared" ref="V43" si="100">V42-V41</f>
        <v>2</v>
      </c>
      <c r="W43" s="3">
        <f t="shared" ref="W43" si="101">W42-W41</f>
        <v>-10</v>
      </c>
      <c r="X43" s="3">
        <f t="shared" ref="X43" si="102">X42-X41</f>
        <v>-8</v>
      </c>
      <c r="Y43" s="3">
        <f t="shared" ref="Y43" si="103">Y42-Y41</f>
        <v>-5</v>
      </c>
      <c r="Z43" s="3">
        <f t="shared" ref="Z43" si="104">Z42-Z41</f>
        <v>-6</v>
      </c>
      <c r="AA43" s="3">
        <f t="shared" ref="AA43" si="105">AA42-AA41</f>
        <v>17</v>
      </c>
      <c r="AB43" s="3">
        <f t="shared" ref="AB43" si="106">AB42-AB41</f>
        <v>3</v>
      </c>
      <c r="AC43" s="3">
        <f t="shared" ref="AC43" si="107">AC42-AC41</f>
        <v>-13</v>
      </c>
      <c r="AD43" s="3">
        <f t="shared" ref="AD43" si="108">AD42-AD41</f>
        <v>2</v>
      </c>
      <c r="AE43" s="3">
        <f t="shared" ref="AE43" si="109">AE42-AE41</f>
        <v>16</v>
      </c>
      <c r="AF43" s="3">
        <f t="shared" ref="AF43" si="110">AF42-AF41</f>
        <v>6</v>
      </c>
      <c r="AG43" s="3">
        <f t="shared" ref="AG43" si="111">AG42-AG41</f>
        <v>-81</v>
      </c>
      <c r="AH43" s="3">
        <f t="shared" ref="AH43" si="112">AH42-AH41</f>
        <v>28</v>
      </c>
      <c r="AI43" s="3">
        <f t="shared" ref="AI43" si="113">AI42-AI41</f>
        <v>4</v>
      </c>
      <c r="AJ43" s="3">
        <f t="shared" ref="AJ43" si="114">AJ42-AJ41</f>
        <v>21</v>
      </c>
      <c r="AK43" s="3">
        <f t="shared" ref="AK43" si="115">AK42-AK41</f>
        <v>5</v>
      </c>
      <c r="AL43" s="3">
        <f t="shared" ref="AL43" si="116">AL42-AL41</f>
        <v>2</v>
      </c>
      <c r="AM43" s="3">
        <f t="shared" ref="AM43" si="117">AM42-AM41</f>
        <v>-24</v>
      </c>
      <c r="AN43" s="3">
        <f t="shared" ref="AN43" si="118">AN42-AN41</f>
        <v>0</v>
      </c>
      <c r="AO43" s="3">
        <f t="shared" ref="AO43" si="119">AO42-AO41</f>
        <v>-10</v>
      </c>
      <c r="AP43" s="3">
        <f t="shared" ref="AP43" si="120">AP42-AP41</f>
        <v>115</v>
      </c>
      <c r="AQ43" s="3">
        <f t="shared" ref="AQ43" si="121">AQ42-AQ41</f>
        <v>-156</v>
      </c>
    </row>
    <row r="44" spans="1:43">
      <c r="A44" s="4" t="s">
        <v>54</v>
      </c>
      <c r="B44" s="5"/>
      <c r="C44" s="6">
        <f>IFERROR(C43/C41,"NA")</f>
        <v>-0.52380952380952384</v>
      </c>
      <c r="D44" s="6">
        <f t="shared" ref="D44" si="122">IFERROR(D43/D41,"NA")</f>
        <v>1</v>
      </c>
      <c r="E44" s="6">
        <f t="shared" ref="E44" si="123">IFERROR(E43/E41,"NA")</f>
        <v>5.7142857142857143E-3</v>
      </c>
      <c r="F44" s="6">
        <f t="shared" ref="F44" si="124">IFERROR(F43/F41,"NA")</f>
        <v>0</v>
      </c>
      <c r="G44" s="6">
        <f t="shared" ref="G44" si="125">IFERROR(G43/G41,"NA")</f>
        <v>-0.24193548387096775</v>
      </c>
      <c r="H44" s="6">
        <f t="shared" ref="H44" si="126">IFERROR(H43/H41,"NA")</f>
        <v>3.2786885245901639E-3</v>
      </c>
      <c r="I44" s="6" t="str">
        <f t="shared" ref="I44" si="127">IFERROR(I43/I41,"NA")</f>
        <v>NA</v>
      </c>
      <c r="J44" s="6">
        <f t="shared" ref="J44" si="128">IFERROR(J43/J41,"NA")</f>
        <v>0.328125</v>
      </c>
      <c r="K44" s="6">
        <f t="shared" ref="K44" si="129">IFERROR(K43/K41,"NA")</f>
        <v>-0.13043478260869565</v>
      </c>
      <c r="L44" s="6">
        <f t="shared" ref="L44" si="130">IFERROR(L43/L41,"NA")</f>
        <v>0.5</v>
      </c>
      <c r="M44" s="6">
        <f t="shared" ref="M44" si="131">IFERROR(M43/M41,"NA")</f>
        <v>0.11578947368421053</v>
      </c>
      <c r="N44" s="6">
        <f t="shared" ref="N44" si="132">IFERROR(N43/N41,"NA")</f>
        <v>0</v>
      </c>
      <c r="O44" s="6">
        <f t="shared" ref="O44" si="133">IFERROR(O43/O41,"NA")</f>
        <v>-0.23255813953488372</v>
      </c>
      <c r="P44" s="6">
        <f t="shared" ref="P44" si="134">IFERROR(P43/P41,"NA")</f>
        <v>5.4545454545454543E-2</v>
      </c>
      <c r="Q44" s="6">
        <f t="shared" ref="Q44" si="135">IFERROR(Q43/Q41,"NA")</f>
        <v>0.21052631578947367</v>
      </c>
      <c r="R44" s="6">
        <f t="shared" ref="R44" si="136">IFERROR(R43/R41,"NA")</f>
        <v>-0.05</v>
      </c>
      <c r="S44" s="6">
        <f t="shared" ref="S44" si="137">IFERROR(S43/S41,"NA")</f>
        <v>-9.4774136403897258E-2</v>
      </c>
      <c r="T44" s="6">
        <f t="shared" ref="T44" si="138">IFERROR(T43/T41,"NA")</f>
        <v>-4.6783625730994149E-2</v>
      </c>
      <c r="U44" s="6">
        <f t="shared" ref="U44" si="139">IFERROR(U43/U41,"NA")</f>
        <v>-4.5454545454545456E-2</v>
      </c>
      <c r="V44" s="6">
        <f t="shared" ref="V44" si="140">IFERROR(V43/V41,"NA")</f>
        <v>0.2</v>
      </c>
      <c r="W44" s="6">
        <f t="shared" ref="W44" si="141">IFERROR(W43/W41,"NA")</f>
        <v>-0.14492753623188406</v>
      </c>
      <c r="X44" s="6">
        <f t="shared" ref="X44" si="142">IFERROR(X43/X41,"NA")</f>
        <v>-0.8</v>
      </c>
      <c r="Y44" s="6">
        <f t="shared" ref="Y44" si="143">IFERROR(Y43/Y41,"NA")</f>
        <v>-0.11363636363636363</v>
      </c>
      <c r="Z44" s="6">
        <f t="shared" ref="Z44" si="144">IFERROR(Z43/Z41,"NA")</f>
        <v>-0.2608695652173913</v>
      </c>
      <c r="AA44" s="6">
        <f t="shared" ref="AA44" si="145">IFERROR(AA43/AA41,"NA")</f>
        <v>2.8333333333333335</v>
      </c>
      <c r="AB44" s="6">
        <f t="shared" ref="AB44" si="146">IFERROR(AB43/AB41,"NA")</f>
        <v>0.3</v>
      </c>
      <c r="AC44" s="6">
        <f t="shared" ref="AC44" si="147">IFERROR(AC43/AC41,"NA")</f>
        <v>-1.5063731170336037E-2</v>
      </c>
      <c r="AD44" s="6">
        <f t="shared" ref="AD44" si="148">IFERROR(AD43/AD41,"NA")</f>
        <v>0.16666666666666666</v>
      </c>
      <c r="AE44" s="6">
        <f t="shared" ref="AE44" si="149">IFERROR(AE43/AE41,"NA")</f>
        <v>0.16666666666666666</v>
      </c>
      <c r="AF44" s="6">
        <f t="shared" ref="AF44" si="150">IFERROR(AF43/AF41,"NA")</f>
        <v>0.8571428571428571</v>
      </c>
      <c r="AG44" s="6">
        <f t="shared" ref="AG44" si="151">IFERROR(AG43/AG41,"NA")</f>
        <v>-9.5294117647058821E-2</v>
      </c>
      <c r="AH44" s="6">
        <f t="shared" ref="AH44" si="152">IFERROR(AH43/AH41,"NA")</f>
        <v>6.1810154525386317E-2</v>
      </c>
      <c r="AI44" s="6">
        <f t="shared" ref="AI44" si="153">IFERROR(AI43/AI41,"NA")</f>
        <v>0.18181818181818182</v>
      </c>
      <c r="AJ44" s="6">
        <f t="shared" ref="AJ44" si="154">IFERROR(AJ43/AJ41,"NA")</f>
        <v>9.7674418604651161E-2</v>
      </c>
      <c r="AK44" s="6" t="str">
        <f t="shared" ref="AK44" si="155">IFERROR(AK43/AK41,"NA")</f>
        <v>NA</v>
      </c>
      <c r="AL44" s="6">
        <f t="shared" ref="AL44" si="156">IFERROR(AL43/AL41,"NA")</f>
        <v>6.0606060606060608E-2</v>
      </c>
      <c r="AM44" s="6">
        <f t="shared" ref="AM44" si="157">IFERROR(AM43/AM41,"NA")</f>
        <v>-0.10480349344978165</v>
      </c>
      <c r="AN44" s="6">
        <f t="shared" ref="AN44" si="158">IFERROR(AN43/AN41,"NA")</f>
        <v>0</v>
      </c>
      <c r="AO44" s="6">
        <f t="shared" ref="AO44" si="159">IFERROR(AO43/AO41,"NA")</f>
        <v>-3.717472118959108E-2</v>
      </c>
      <c r="AP44" s="6">
        <f t="shared" ref="AP44" si="160">IFERROR(AP43/AP41,"NA")</f>
        <v>0.35714285714285715</v>
      </c>
      <c r="AQ44" s="6">
        <f t="shared" ref="AQ44" si="161">IFERROR(AQ43/AQ41,"NA")</f>
        <v>-2.2155943757988922E-2</v>
      </c>
    </row>
    <row r="45" spans="1:43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43">
      <c r="A46" s="5" t="s">
        <v>50</v>
      </c>
      <c r="B46" s="4" t="s">
        <v>42</v>
      </c>
      <c r="C46" s="3">
        <v>640</v>
      </c>
      <c r="D46" s="3">
        <v>470</v>
      </c>
      <c r="E46" s="3">
        <v>9961</v>
      </c>
      <c r="F46" s="3">
        <v>5199</v>
      </c>
      <c r="G46" s="3">
        <v>4384</v>
      </c>
      <c r="H46" s="3">
        <v>21716</v>
      </c>
      <c r="I46" s="3">
        <v>135</v>
      </c>
      <c r="J46" s="3">
        <v>5597</v>
      </c>
      <c r="K46" s="3">
        <v>2297</v>
      </c>
      <c r="L46" s="3">
        <v>243</v>
      </c>
      <c r="M46" s="3">
        <v>4201</v>
      </c>
      <c r="N46" s="3">
        <v>51</v>
      </c>
      <c r="O46" s="3">
        <v>3829</v>
      </c>
      <c r="P46" s="3">
        <v>4732</v>
      </c>
      <c r="Q46" s="3">
        <v>4225</v>
      </c>
      <c r="R46" s="3">
        <v>1849</v>
      </c>
      <c r="S46" s="3">
        <v>134928</v>
      </c>
      <c r="T46" s="3">
        <v>13744</v>
      </c>
      <c r="U46" s="3">
        <v>2717</v>
      </c>
      <c r="V46" s="3">
        <v>621</v>
      </c>
      <c r="W46" s="3">
        <v>4672</v>
      </c>
      <c r="X46" s="3">
        <v>316</v>
      </c>
      <c r="Y46" s="3">
        <v>3191</v>
      </c>
      <c r="Z46" s="3">
        <v>1957</v>
      </c>
      <c r="AA46" s="3">
        <v>1122</v>
      </c>
      <c r="AB46" s="3">
        <v>492</v>
      </c>
      <c r="AC46" s="3">
        <v>63102</v>
      </c>
      <c r="AD46" s="3">
        <v>1144</v>
      </c>
      <c r="AE46" s="3">
        <v>9451</v>
      </c>
      <c r="AF46" s="3">
        <v>555</v>
      </c>
      <c r="AG46" s="3">
        <v>68529</v>
      </c>
      <c r="AH46" s="3">
        <v>30927</v>
      </c>
      <c r="AI46" s="3">
        <v>2017</v>
      </c>
      <c r="AJ46" s="3">
        <v>16755</v>
      </c>
      <c r="AK46" s="3">
        <v>95</v>
      </c>
      <c r="AL46" s="3">
        <v>2347</v>
      </c>
      <c r="AM46" s="3">
        <v>16015</v>
      </c>
      <c r="AN46" s="3">
        <v>894</v>
      </c>
      <c r="AO46" s="3">
        <v>13255</v>
      </c>
      <c r="AP46" s="3">
        <v>23101</v>
      </c>
      <c r="AQ46" s="3">
        <v>481476</v>
      </c>
    </row>
    <row r="47" spans="1:43">
      <c r="A47" s="5"/>
      <c r="B47" s="5" t="s">
        <v>47</v>
      </c>
      <c r="C47" s="3">
        <v>789</v>
      </c>
      <c r="D47" s="3">
        <v>516</v>
      </c>
      <c r="E47" s="3">
        <v>10388</v>
      </c>
      <c r="F47" s="3">
        <v>5730</v>
      </c>
      <c r="G47" s="3">
        <v>4755</v>
      </c>
      <c r="H47" s="3">
        <v>23414</v>
      </c>
      <c r="I47" s="3">
        <v>143</v>
      </c>
      <c r="J47" s="3">
        <v>5991</v>
      </c>
      <c r="K47" s="3">
        <v>2498</v>
      </c>
      <c r="L47" s="3">
        <v>280</v>
      </c>
      <c r="M47" s="3">
        <v>4410</v>
      </c>
      <c r="N47" s="3">
        <v>57</v>
      </c>
      <c r="O47" s="3">
        <v>4033</v>
      </c>
      <c r="P47" s="3">
        <v>5053</v>
      </c>
      <c r="Q47" s="3">
        <v>4323</v>
      </c>
      <c r="R47" s="3">
        <v>1990</v>
      </c>
      <c r="S47" s="3">
        <v>146134</v>
      </c>
      <c r="T47" s="3">
        <v>14850</v>
      </c>
      <c r="U47" s="3">
        <v>2830</v>
      </c>
      <c r="V47" s="3">
        <v>677</v>
      </c>
      <c r="W47" s="3">
        <v>4863</v>
      </c>
      <c r="X47" s="3">
        <v>338</v>
      </c>
      <c r="Y47" s="3">
        <v>3462</v>
      </c>
      <c r="Z47" s="3">
        <v>2156</v>
      </c>
      <c r="AA47" s="3">
        <v>1195</v>
      </c>
      <c r="AB47" s="3">
        <v>556</v>
      </c>
      <c r="AC47" s="3">
        <v>67432</v>
      </c>
      <c r="AD47" s="3">
        <v>1217</v>
      </c>
      <c r="AE47" s="3">
        <v>9640</v>
      </c>
      <c r="AF47" s="3">
        <v>603</v>
      </c>
      <c r="AG47" s="3">
        <v>69593</v>
      </c>
      <c r="AH47" s="3">
        <v>32403</v>
      </c>
      <c r="AI47" s="3">
        <v>2223</v>
      </c>
      <c r="AJ47" s="3">
        <v>18014</v>
      </c>
      <c r="AK47" s="3">
        <v>103</v>
      </c>
      <c r="AL47" s="3">
        <v>2451</v>
      </c>
      <c r="AM47" s="3">
        <v>16674</v>
      </c>
      <c r="AN47" s="3">
        <v>967</v>
      </c>
      <c r="AO47" s="3">
        <v>14428</v>
      </c>
      <c r="AP47" s="3">
        <v>24777</v>
      </c>
      <c r="AQ47" s="3">
        <v>511956</v>
      </c>
    </row>
    <row r="48" spans="1:43">
      <c r="A48" s="5"/>
      <c r="B48" s="5" t="s">
        <v>51</v>
      </c>
      <c r="C48" s="3">
        <v>891</v>
      </c>
      <c r="D48" s="3">
        <v>490</v>
      </c>
      <c r="E48" s="3">
        <v>10843</v>
      </c>
      <c r="F48" s="3">
        <v>5604</v>
      </c>
      <c r="G48" s="3">
        <v>4691</v>
      </c>
      <c r="H48" s="3">
        <v>24056</v>
      </c>
      <c r="I48" s="3">
        <v>155</v>
      </c>
      <c r="J48" s="3">
        <v>6137</v>
      </c>
      <c r="K48" s="3">
        <v>2360</v>
      </c>
      <c r="L48" s="3">
        <v>292</v>
      </c>
      <c r="M48" s="3">
        <v>4514</v>
      </c>
      <c r="N48" s="3">
        <v>54</v>
      </c>
      <c r="O48" s="3">
        <v>4111</v>
      </c>
      <c r="P48" s="3">
        <v>5118</v>
      </c>
      <c r="Q48" s="3">
        <v>4171</v>
      </c>
      <c r="R48" s="3">
        <v>1985</v>
      </c>
      <c r="S48" s="3">
        <v>155041</v>
      </c>
      <c r="T48" s="3">
        <v>15270</v>
      </c>
      <c r="U48" s="3">
        <v>2876</v>
      </c>
      <c r="V48" s="3">
        <v>686</v>
      </c>
      <c r="W48" s="3">
        <v>4991</v>
      </c>
      <c r="X48" s="3">
        <v>364</v>
      </c>
      <c r="Y48" s="3">
        <v>3514</v>
      </c>
      <c r="Z48" s="3">
        <v>2176</v>
      </c>
      <c r="AA48" s="3">
        <v>1210</v>
      </c>
      <c r="AB48" s="3">
        <v>536</v>
      </c>
      <c r="AC48" s="3">
        <v>68163</v>
      </c>
      <c r="AD48" s="3">
        <v>1191</v>
      </c>
      <c r="AE48" s="3">
        <v>9456</v>
      </c>
      <c r="AF48" s="3">
        <v>609</v>
      </c>
      <c r="AG48" s="3">
        <v>65299</v>
      </c>
      <c r="AH48" s="3">
        <v>33958</v>
      </c>
      <c r="AI48" s="3">
        <v>2137</v>
      </c>
      <c r="AJ48" s="3">
        <v>18373</v>
      </c>
      <c r="AK48" s="3">
        <v>109</v>
      </c>
      <c r="AL48" s="3">
        <v>2562</v>
      </c>
      <c r="AM48" s="3">
        <v>16778</v>
      </c>
      <c r="AN48" s="3">
        <v>1095</v>
      </c>
      <c r="AO48" s="3">
        <v>15108</v>
      </c>
      <c r="AP48" s="3">
        <v>25508</v>
      </c>
      <c r="AQ48" s="3">
        <v>522482</v>
      </c>
    </row>
    <row r="49" spans="1:43">
      <c r="A49" s="5"/>
      <c r="B49" s="5" t="s">
        <v>52</v>
      </c>
      <c r="C49" s="3">
        <v>943</v>
      </c>
      <c r="D49" s="3">
        <v>533</v>
      </c>
      <c r="E49" s="3">
        <v>11858</v>
      </c>
      <c r="F49" s="3">
        <v>5877</v>
      </c>
      <c r="G49" s="3">
        <v>4742</v>
      </c>
      <c r="H49" s="3">
        <v>25252</v>
      </c>
      <c r="I49" s="3">
        <v>166</v>
      </c>
      <c r="J49" s="3">
        <v>6536</v>
      </c>
      <c r="K49" s="3">
        <v>2520</v>
      </c>
      <c r="L49" s="3">
        <v>307</v>
      </c>
      <c r="M49" s="3">
        <v>4701</v>
      </c>
      <c r="N49" s="3">
        <v>79</v>
      </c>
      <c r="O49" s="3">
        <v>4372</v>
      </c>
      <c r="P49" s="3">
        <v>5374</v>
      </c>
      <c r="Q49" s="3">
        <v>4330</v>
      </c>
      <c r="R49" s="3">
        <v>1973</v>
      </c>
      <c r="S49" s="3">
        <v>172676</v>
      </c>
      <c r="T49" s="3">
        <v>16013</v>
      </c>
      <c r="U49" s="3">
        <v>3025</v>
      </c>
      <c r="V49" s="3">
        <v>719</v>
      </c>
      <c r="W49" s="3">
        <v>5167</v>
      </c>
      <c r="X49" s="3">
        <v>421</v>
      </c>
      <c r="Y49" s="3">
        <v>3642</v>
      </c>
      <c r="Z49" s="3">
        <v>2251</v>
      </c>
      <c r="AA49" s="3">
        <v>1259</v>
      </c>
      <c r="AB49" s="3">
        <v>555</v>
      </c>
      <c r="AC49" s="3">
        <v>71120</v>
      </c>
      <c r="AD49" s="3">
        <v>1217</v>
      </c>
      <c r="AE49" s="3">
        <v>9508</v>
      </c>
      <c r="AF49" s="3">
        <v>638</v>
      </c>
      <c r="AG49" s="3">
        <v>67367</v>
      </c>
      <c r="AH49" s="3">
        <v>36112</v>
      </c>
      <c r="AI49" s="3">
        <v>2118</v>
      </c>
      <c r="AJ49" s="3">
        <v>19827</v>
      </c>
      <c r="AK49" s="3">
        <v>134</v>
      </c>
      <c r="AL49" s="3">
        <v>2901</v>
      </c>
      <c r="AM49" s="3">
        <v>17446</v>
      </c>
      <c r="AN49" s="3">
        <v>1481</v>
      </c>
      <c r="AO49" s="3">
        <v>16219</v>
      </c>
      <c r="AP49" s="3">
        <v>10251</v>
      </c>
      <c r="AQ49" s="3">
        <v>541630</v>
      </c>
    </row>
    <row r="50" spans="1:43">
      <c r="A50" s="5"/>
      <c r="B50" s="5" t="s">
        <v>53</v>
      </c>
      <c r="C50" s="3">
        <v>812</v>
      </c>
      <c r="D50" s="3">
        <v>441</v>
      </c>
      <c r="E50" s="3">
        <v>9944</v>
      </c>
      <c r="F50" s="3">
        <v>5057</v>
      </c>
      <c r="G50" s="3">
        <v>3961</v>
      </c>
      <c r="H50" s="3">
        <v>21934</v>
      </c>
      <c r="I50" s="3">
        <v>142</v>
      </c>
      <c r="J50" s="3">
        <v>5656</v>
      </c>
      <c r="K50" s="3">
        <v>2165</v>
      </c>
      <c r="L50" s="3">
        <v>257</v>
      </c>
      <c r="M50" s="3">
        <v>4139</v>
      </c>
      <c r="N50" s="3">
        <v>60</v>
      </c>
      <c r="O50" s="3">
        <v>3827</v>
      </c>
      <c r="P50" s="3">
        <v>4793</v>
      </c>
      <c r="Q50" s="3">
        <v>3675</v>
      </c>
      <c r="R50" s="3">
        <v>1710</v>
      </c>
      <c r="S50" s="3">
        <v>142549</v>
      </c>
      <c r="T50" s="3">
        <v>13480</v>
      </c>
      <c r="U50" s="3">
        <v>2509</v>
      </c>
      <c r="V50" s="3">
        <v>621</v>
      </c>
      <c r="W50" s="3">
        <v>4422</v>
      </c>
      <c r="X50" s="3">
        <v>298</v>
      </c>
      <c r="Y50" s="3">
        <v>3122</v>
      </c>
      <c r="Z50" s="3">
        <v>1924</v>
      </c>
      <c r="AA50" s="3">
        <v>1116</v>
      </c>
      <c r="AB50" s="3">
        <v>462</v>
      </c>
      <c r="AC50" s="3">
        <v>61566</v>
      </c>
      <c r="AD50" s="3">
        <v>1074</v>
      </c>
      <c r="AE50" s="3">
        <v>8370</v>
      </c>
      <c r="AF50" s="3">
        <v>544</v>
      </c>
      <c r="AG50" s="3">
        <v>57592</v>
      </c>
      <c r="AH50" s="3">
        <v>30274</v>
      </c>
      <c r="AI50" s="3">
        <v>1674</v>
      </c>
      <c r="AJ50" s="3">
        <v>16595</v>
      </c>
      <c r="AK50" s="3">
        <v>106</v>
      </c>
      <c r="AL50" s="3">
        <v>2329</v>
      </c>
      <c r="AM50" s="3">
        <v>14897</v>
      </c>
      <c r="AN50" s="3">
        <v>1010</v>
      </c>
      <c r="AO50" s="3">
        <v>14189</v>
      </c>
      <c r="AP50" s="3">
        <v>24243</v>
      </c>
      <c r="AQ50" s="3">
        <v>473539</v>
      </c>
    </row>
    <row r="51" spans="1:43">
      <c r="A51" s="5"/>
      <c r="B51" s="5" t="s">
        <v>55</v>
      </c>
      <c r="C51" s="3">
        <v>852</v>
      </c>
      <c r="D51" s="3">
        <v>389</v>
      </c>
      <c r="E51" s="3">
        <v>9719</v>
      </c>
      <c r="F51" s="3">
        <v>4883</v>
      </c>
      <c r="G51" s="3">
        <v>3766</v>
      </c>
      <c r="H51" s="3">
        <v>21495</v>
      </c>
      <c r="I51" s="3">
        <v>149</v>
      </c>
      <c r="J51" s="3">
        <v>5436</v>
      </c>
      <c r="K51" s="3">
        <v>1964</v>
      </c>
      <c r="L51" s="3">
        <v>260</v>
      </c>
      <c r="M51" s="3">
        <v>4127</v>
      </c>
      <c r="N51" s="3">
        <v>66</v>
      </c>
      <c r="O51" s="3">
        <v>3722</v>
      </c>
      <c r="P51" s="3">
        <v>4620</v>
      </c>
      <c r="Q51" s="3">
        <v>3518</v>
      </c>
      <c r="R51" s="3">
        <v>1760</v>
      </c>
      <c r="S51" s="3">
        <v>141577</v>
      </c>
      <c r="T51" s="3">
        <v>13005</v>
      </c>
      <c r="U51" s="3">
        <v>2456</v>
      </c>
      <c r="V51" s="3">
        <v>663</v>
      </c>
      <c r="W51" s="3">
        <v>4267</v>
      </c>
      <c r="X51" s="3">
        <v>299</v>
      </c>
      <c r="Y51" s="3">
        <v>2987</v>
      </c>
      <c r="Z51" s="3">
        <v>1791</v>
      </c>
      <c r="AA51" s="3">
        <v>1080</v>
      </c>
      <c r="AB51" s="3">
        <v>474</v>
      </c>
      <c r="AC51" s="3">
        <v>60398</v>
      </c>
      <c r="AD51" s="3">
        <v>1029</v>
      </c>
      <c r="AE51" s="3">
        <v>8281</v>
      </c>
      <c r="AF51" s="3">
        <v>544</v>
      </c>
      <c r="AG51" s="3">
        <v>56084</v>
      </c>
      <c r="AH51" s="3">
        <v>28977</v>
      </c>
      <c r="AI51" s="3">
        <v>1536</v>
      </c>
      <c r="AJ51" s="3">
        <v>15831</v>
      </c>
      <c r="AK51" s="3">
        <v>91</v>
      </c>
      <c r="AL51" s="3">
        <v>2341</v>
      </c>
      <c r="AM51" s="3">
        <v>14845</v>
      </c>
      <c r="AN51" s="3">
        <v>992</v>
      </c>
      <c r="AO51" s="3">
        <v>13895</v>
      </c>
      <c r="AP51" s="3">
        <v>24835</v>
      </c>
      <c r="AQ51" s="3">
        <v>465004</v>
      </c>
    </row>
    <row r="52" spans="1:43">
      <c r="A52" s="5"/>
      <c r="B52" s="5" t="s">
        <v>56</v>
      </c>
      <c r="C52" s="3">
        <v>578</v>
      </c>
      <c r="D52" s="3">
        <v>347</v>
      </c>
      <c r="E52" s="3">
        <v>8547</v>
      </c>
      <c r="F52" s="3">
        <v>4277</v>
      </c>
      <c r="G52" s="3">
        <v>3300</v>
      </c>
      <c r="H52" s="3">
        <v>18513</v>
      </c>
      <c r="I52" s="3">
        <v>116</v>
      </c>
      <c r="J52" s="3">
        <v>4543</v>
      </c>
      <c r="K52" s="3">
        <v>1798</v>
      </c>
      <c r="L52" s="3">
        <v>205</v>
      </c>
      <c r="M52" s="3">
        <v>3577</v>
      </c>
      <c r="N52" s="3">
        <v>53</v>
      </c>
      <c r="O52" s="3">
        <v>3153</v>
      </c>
      <c r="P52" s="3">
        <v>3917</v>
      </c>
      <c r="Q52" s="3">
        <v>2939</v>
      </c>
      <c r="R52" s="3">
        <v>1446</v>
      </c>
      <c r="S52" s="3">
        <v>121964</v>
      </c>
      <c r="T52" s="3">
        <v>10756</v>
      </c>
      <c r="U52" s="3">
        <v>2004</v>
      </c>
      <c r="V52" s="3">
        <v>535</v>
      </c>
      <c r="W52" s="3">
        <v>3605</v>
      </c>
      <c r="X52" s="3">
        <v>218</v>
      </c>
      <c r="Y52" s="3">
        <v>2540</v>
      </c>
      <c r="Z52" s="3">
        <v>1569</v>
      </c>
      <c r="AA52" s="3">
        <v>965</v>
      </c>
      <c r="AB52" s="3">
        <v>384</v>
      </c>
      <c r="AC52" s="3">
        <v>52244</v>
      </c>
      <c r="AD52" s="3">
        <v>853</v>
      </c>
      <c r="AE52" s="3">
        <v>7167</v>
      </c>
      <c r="AF52" s="3">
        <v>459</v>
      </c>
      <c r="AG52" s="3">
        <v>48031</v>
      </c>
      <c r="AH52" s="3">
        <v>24414</v>
      </c>
      <c r="AI52" s="3">
        <v>1317</v>
      </c>
      <c r="AJ52" s="3">
        <v>13216</v>
      </c>
      <c r="AK52" s="3">
        <v>89</v>
      </c>
      <c r="AL52" s="3">
        <v>1878</v>
      </c>
      <c r="AM52" s="3">
        <v>12636</v>
      </c>
      <c r="AN52" s="3">
        <v>749</v>
      </c>
      <c r="AO52" s="3">
        <v>12370</v>
      </c>
      <c r="AP52" s="3">
        <v>12683</v>
      </c>
      <c r="AQ52" s="3">
        <v>389955</v>
      </c>
    </row>
    <row r="53" spans="1:43">
      <c r="A53" s="5"/>
      <c r="B53" s="5" t="s">
        <v>57</v>
      </c>
      <c r="C53" s="3">
        <v>457</v>
      </c>
      <c r="D53" s="3">
        <v>300</v>
      </c>
      <c r="E53" s="3">
        <v>8061</v>
      </c>
      <c r="F53" s="3">
        <v>3949</v>
      </c>
      <c r="G53" s="3">
        <v>2852</v>
      </c>
      <c r="H53" s="3">
        <v>17059</v>
      </c>
      <c r="I53" s="3">
        <v>103</v>
      </c>
      <c r="J53" s="3">
        <v>4076</v>
      </c>
      <c r="K53" s="3">
        <v>1681</v>
      </c>
      <c r="L53" s="3">
        <v>197</v>
      </c>
      <c r="M53" s="3">
        <v>3429</v>
      </c>
      <c r="N53" s="3">
        <v>49</v>
      </c>
      <c r="O53" s="3">
        <v>2808</v>
      </c>
      <c r="P53" s="3">
        <v>3561</v>
      </c>
      <c r="Q53" s="3">
        <v>2544</v>
      </c>
      <c r="R53" s="3">
        <v>1275</v>
      </c>
      <c r="S53" s="3">
        <v>115250</v>
      </c>
      <c r="T53" s="3">
        <v>9519</v>
      </c>
      <c r="U53" s="3">
        <v>1807</v>
      </c>
      <c r="V53" s="3">
        <v>498</v>
      </c>
      <c r="W53" s="3">
        <v>3267</v>
      </c>
      <c r="X53" s="3">
        <v>202</v>
      </c>
      <c r="Y53" s="3">
        <v>2354</v>
      </c>
      <c r="Z53" s="3">
        <v>1429</v>
      </c>
      <c r="AA53" s="3">
        <v>860</v>
      </c>
      <c r="AB53" s="3">
        <v>358</v>
      </c>
      <c r="AC53" s="3">
        <v>47978</v>
      </c>
      <c r="AD53" s="3">
        <v>746</v>
      </c>
      <c r="AE53" s="3">
        <v>6472</v>
      </c>
      <c r="AF53" s="3">
        <v>421</v>
      </c>
      <c r="AG53" s="3">
        <v>44073</v>
      </c>
      <c r="AH53" s="3">
        <v>21981</v>
      </c>
      <c r="AI53" s="3">
        <v>1167</v>
      </c>
      <c r="AJ53" s="3">
        <v>11846</v>
      </c>
      <c r="AK53" s="3">
        <v>78</v>
      </c>
      <c r="AL53" s="3">
        <v>1613</v>
      </c>
      <c r="AM53" s="3">
        <v>11620</v>
      </c>
      <c r="AN53" s="3">
        <v>674</v>
      </c>
      <c r="AO53" s="3">
        <v>11646</v>
      </c>
      <c r="AP53" s="3">
        <v>19686</v>
      </c>
      <c r="AQ53" s="3">
        <v>367946</v>
      </c>
    </row>
    <row r="54" spans="1:43">
      <c r="A54" s="5"/>
      <c r="B54" s="5" t="s">
        <v>58</v>
      </c>
      <c r="C54" s="3">
        <v>504</v>
      </c>
      <c r="D54" s="3">
        <v>272</v>
      </c>
      <c r="E54" s="3">
        <v>7993</v>
      </c>
      <c r="F54" s="3">
        <v>3782</v>
      </c>
      <c r="G54" s="3">
        <v>2714</v>
      </c>
      <c r="H54" s="3">
        <v>15936</v>
      </c>
      <c r="I54" s="3">
        <v>95</v>
      </c>
      <c r="J54" s="3">
        <v>3878</v>
      </c>
      <c r="K54" s="3">
        <v>1611</v>
      </c>
      <c r="L54" s="3">
        <v>194</v>
      </c>
      <c r="M54" s="3">
        <v>3467</v>
      </c>
      <c r="N54" s="3">
        <v>43</v>
      </c>
      <c r="O54" s="3">
        <v>2764</v>
      </c>
      <c r="P54" s="3">
        <v>3151</v>
      </c>
      <c r="Q54" s="3">
        <v>2421</v>
      </c>
      <c r="R54" s="3">
        <v>1174</v>
      </c>
      <c r="S54" s="3">
        <v>111408</v>
      </c>
      <c r="T54" s="3">
        <v>8864</v>
      </c>
      <c r="U54" s="3">
        <v>1678</v>
      </c>
      <c r="V54" s="3">
        <v>480</v>
      </c>
      <c r="W54" s="3">
        <v>3051</v>
      </c>
      <c r="X54" s="3">
        <v>184</v>
      </c>
      <c r="Y54" s="3">
        <v>2162</v>
      </c>
      <c r="Z54" s="3">
        <v>1328</v>
      </c>
      <c r="AA54" s="3">
        <v>807</v>
      </c>
      <c r="AB54" s="3">
        <v>333</v>
      </c>
      <c r="AC54" s="3">
        <v>44772</v>
      </c>
      <c r="AD54" s="3">
        <v>700</v>
      </c>
      <c r="AE54" s="3">
        <v>6081</v>
      </c>
      <c r="AF54" s="3">
        <v>412</v>
      </c>
      <c r="AG54" s="3">
        <v>41561</v>
      </c>
      <c r="AH54" s="3">
        <v>20887</v>
      </c>
      <c r="AI54" s="3">
        <v>1072</v>
      </c>
      <c r="AJ54" s="3">
        <v>10984</v>
      </c>
      <c r="AK54" s="3">
        <v>71</v>
      </c>
      <c r="AL54" s="3">
        <v>1476</v>
      </c>
      <c r="AM54" s="3">
        <v>10949</v>
      </c>
      <c r="AN54" s="3">
        <v>642</v>
      </c>
      <c r="AO54" s="3">
        <v>11268</v>
      </c>
      <c r="AP54" s="3">
        <v>19024</v>
      </c>
      <c r="AQ54" s="3">
        <v>350193</v>
      </c>
    </row>
    <row r="55" spans="1:43">
      <c r="A55" s="5"/>
      <c r="B55" s="5" t="s">
        <v>60</v>
      </c>
      <c r="C55" s="3">
        <v>484</v>
      </c>
      <c r="D55" s="3">
        <v>267</v>
      </c>
      <c r="E55" s="3">
        <v>7866</v>
      </c>
      <c r="F55" s="3">
        <v>3459</v>
      </c>
      <c r="G55" s="3">
        <v>2548</v>
      </c>
      <c r="H55" s="3">
        <v>14985</v>
      </c>
      <c r="I55" s="3">
        <v>88</v>
      </c>
      <c r="J55" s="3">
        <v>3678</v>
      </c>
      <c r="K55" s="3">
        <v>1470</v>
      </c>
      <c r="L55" s="3">
        <v>183</v>
      </c>
      <c r="M55" s="3">
        <v>3558</v>
      </c>
      <c r="N55" s="3">
        <v>42</v>
      </c>
      <c r="O55" s="3">
        <v>2840</v>
      </c>
      <c r="P55" s="3">
        <v>3018</v>
      </c>
      <c r="Q55" s="3">
        <v>2322</v>
      </c>
      <c r="R55" s="3">
        <v>1123</v>
      </c>
      <c r="S55" s="3">
        <v>108615</v>
      </c>
      <c r="T55" s="3">
        <v>8491</v>
      </c>
      <c r="U55" s="3">
        <v>1617</v>
      </c>
      <c r="V55" s="3">
        <v>460</v>
      </c>
      <c r="W55" s="3">
        <v>2870</v>
      </c>
      <c r="X55" s="3">
        <v>181</v>
      </c>
      <c r="Y55" s="3">
        <v>2053</v>
      </c>
      <c r="Z55" s="3">
        <v>1279</v>
      </c>
      <c r="AA55" s="3">
        <v>774</v>
      </c>
      <c r="AB55" s="3">
        <v>317</v>
      </c>
      <c r="AC55" s="3">
        <v>42658</v>
      </c>
      <c r="AD55" s="3">
        <v>659</v>
      </c>
      <c r="AE55" s="3">
        <v>5772</v>
      </c>
      <c r="AF55" s="3">
        <v>391</v>
      </c>
      <c r="AG55" s="3">
        <v>39616</v>
      </c>
      <c r="AH55" s="3">
        <v>20118</v>
      </c>
      <c r="AI55" s="3">
        <v>1066</v>
      </c>
      <c r="AJ55" s="3">
        <v>10473</v>
      </c>
      <c r="AK55" s="3">
        <v>65</v>
      </c>
      <c r="AL55" s="3">
        <v>1415</v>
      </c>
      <c r="AM55" s="3">
        <v>10601</v>
      </c>
      <c r="AN55" s="3">
        <v>617</v>
      </c>
      <c r="AO55" s="3">
        <v>11094</v>
      </c>
      <c r="AP55" s="3">
        <v>18709</v>
      </c>
      <c r="AQ55" s="3">
        <v>337842</v>
      </c>
    </row>
    <row r="56" spans="1:43">
      <c r="A56" s="4"/>
      <c r="B56" s="5" t="s">
        <v>59</v>
      </c>
      <c r="C56" s="3">
        <f>C55-C54</f>
        <v>-20</v>
      </c>
      <c r="D56" s="3">
        <f t="shared" ref="D56" si="162">D55-D54</f>
        <v>-5</v>
      </c>
      <c r="E56" s="3">
        <f t="shared" ref="E56" si="163">E55-E54</f>
        <v>-127</v>
      </c>
      <c r="F56" s="3">
        <f t="shared" ref="F56" si="164">F55-F54</f>
        <v>-323</v>
      </c>
      <c r="G56" s="3">
        <f t="shared" ref="G56" si="165">G55-G54</f>
        <v>-166</v>
      </c>
      <c r="H56" s="3">
        <f t="shared" ref="H56" si="166">H55-H54</f>
        <v>-951</v>
      </c>
      <c r="I56" s="3">
        <f t="shared" ref="I56" si="167">I55-I54</f>
        <v>-7</v>
      </c>
      <c r="J56" s="3">
        <f t="shared" ref="J56" si="168">J55-J54</f>
        <v>-200</v>
      </c>
      <c r="K56" s="3">
        <f t="shared" ref="K56" si="169">K55-K54</f>
        <v>-141</v>
      </c>
      <c r="L56" s="3">
        <f t="shared" ref="L56" si="170">L55-L54</f>
        <v>-11</v>
      </c>
      <c r="M56" s="3">
        <f t="shared" ref="M56" si="171">M55-M54</f>
        <v>91</v>
      </c>
      <c r="N56" s="3">
        <f t="shared" ref="N56" si="172">N55-N54</f>
        <v>-1</v>
      </c>
      <c r="O56" s="3">
        <f t="shared" ref="O56" si="173">O55-O54</f>
        <v>76</v>
      </c>
      <c r="P56" s="3">
        <f t="shared" ref="P56" si="174">P55-P54</f>
        <v>-133</v>
      </c>
      <c r="Q56" s="3">
        <f t="shared" ref="Q56" si="175">Q55-Q54</f>
        <v>-99</v>
      </c>
      <c r="R56" s="3">
        <f t="shared" ref="R56" si="176">R55-R54</f>
        <v>-51</v>
      </c>
      <c r="S56" s="3">
        <f t="shared" ref="S56" si="177">S55-S54</f>
        <v>-2793</v>
      </c>
      <c r="T56" s="3">
        <f t="shared" ref="T56" si="178">T55-T54</f>
        <v>-373</v>
      </c>
      <c r="U56" s="3">
        <f t="shared" ref="U56" si="179">U55-U54</f>
        <v>-61</v>
      </c>
      <c r="V56" s="3">
        <f t="shared" ref="V56" si="180">V55-V54</f>
        <v>-20</v>
      </c>
      <c r="W56" s="3">
        <f t="shared" ref="W56" si="181">W55-W54</f>
        <v>-181</v>
      </c>
      <c r="X56" s="3">
        <f t="shared" ref="X56" si="182">X55-X54</f>
        <v>-3</v>
      </c>
      <c r="Y56" s="3">
        <f t="shared" ref="Y56" si="183">Y55-Y54</f>
        <v>-109</v>
      </c>
      <c r="Z56" s="3">
        <f t="shared" ref="Z56" si="184">Z55-Z54</f>
        <v>-49</v>
      </c>
      <c r="AA56" s="3">
        <f t="shared" ref="AA56" si="185">AA55-AA54</f>
        <v>-33</v>
      </c>
      <c r="AB56" s="3">
        <f t="shared" ref="AB56" si="186">AB55-AB54</f>
        <v>-16</v>
      </c>
      <c r="AC56" s="3">
        <f t="shared" ref="AC56" si="187">AC55-AC54</f>
        <v>-2114</v>
      </c>
      <c r="AD56" s="3">
        <f t="shared" ref="AD56" si="188">AD55-AD54</f>
        <v>-41</v>
      </c>
      <c r="AE56" s="3">
        <f t="shared" ref="AE56" si="189">AE55-AE54</f>
        <v>-309</v>
      </c>
      <c r="AF56" s="3">
        <f t="shared" ref="AF56" si="190">AF55-AF54</f>
        <v>-21</v>
      </c>
      <c r="AG56" s="3">
        <f t="shared" ref="AG56" si="191">AG55-AG54</f>
        <v>-1945</v>
      </c>
      <c r="AH56" s="3">
        <f t="shared" ref="AH56" si="192">AH55-AH54</f>
        <v>-769</v>
      </c>
      <c r="AI56" s="3">
        <f t="shared" ref="AI56" si="193">AI55-AI54</f>
        <v>-6</v>
      </c>
      <c r="AJ56" s="3">
        <f t="shared" ref="AJ56" si="194">AJ55-AJ54</f>
        <v>-511</v>
      </c>
      <c r="AK56" s="3">
        <f t="shared" ref="AK56" si="195">AK55-AK54</f>
        <v>-6</v>
      </c>
      <c r="AL56" s="3">
        <f t="shared" ref="AL56" si="196">AL55-AL54</f>
        <v>-61</v>
      </c>
      <c r="AM56" s="3">
        <f t="shared" ref="AM56" si="197">AM55-AM54</f>
        <v>-348</v>
      </c>
      <c r="AN56" s="3">
        <f t="shared" ref="AN56" si="198">AN55-AN54</f>
        <v>-25</v>
      </c>
      <c r="AO56" s="3">
        <f t="shared" ref="AO56" si="199">AO55-AO54</f>
        <v>-174</v>
      </c>
      <c r="AP56" s="3">
        <f t="shared" ref="AP56" si="200">AP55-AP54</f>
        <v>-315</v>
      </c>
      <c r="AQ56" s="3">
        <f t="shared" ref="AQ56" si="201">AQ55-AQ54</f>
        <v>-12351</v>
      </c>
    </row>
    <row r="57" spans="1:43">
      <c r="A57" s="4" t="s">
        <v>54</v>
      </c>
      <c r="B57" s="5"/>
      <c r="C57" s="6">
        <f>IFERROR(C56/C54,"NA")</f>
        <v>-3.968253968253968E-2</v>
      </c>
      <c r="D57" s="6">
        <f t="shared" ref="D57" si="202">IFERROR(D56/D54,"NA")</f>
        <v>-1.8382352941176471E-2</v>
      </c>
      <c r="E57" s="6">
        <f t="shared" ref="E57" si="203">IFERROR(E56/E54,"NA")</f>
        <v>-1.5888902789941199E-2</v>
      </c>
      <c r="F57" s="6">
        <f t="shared" ref="F57" si="204">IFERROR(F56/F54,"NA")</f>
        <v>-8.5404547858276045E-2</v>
      </c>
      <c r="G57" s="6">
        <f t="shared" ref="G57" si="205">IFERROR(G56/G54,"NA")</f>
        <v>-6.1164333087693444E-2</v>
      </c>
      <c r="H57" s="6">
        <f t="shared" ref="H57" si="206">IFERROR(H56/H54,"NA")</f>
        <v>-5.9676204819277108E-2</v>
      </c>
      <c r="I57" s="6">
        <f t="shared" ref="I57" si="207">IFERROR(I56/I54,"NA")</f>
        <v>-7.3684210526315783E-2</v>
      </c>
      <c r="J57" s="6">
        <f t="shared" ref="J57" si="208">IFERROR(J56/J54,"NA")</f>
        <v>-5.1572975760701391E-2</v>
      </c>
      <c r="K57" s="6">
        <f t="shared" ref="K57" si="209">IFERROR(K56/K54,"NA")</f>
        <v>-8.752327746741155E-2</v>
      </c>
      <c r="L57" s="6">
        <f t="shared" ref="L57" si="210">IFERROR(L56/L54,"NA")</f>
        <v>-5.6701030927835051E-2</v>
      </c>
      <c r="M57" s="6">
        <f t="shared" ref="M57" si="211">IFERROR(M56/M54,"NA")</f>
        <v>2.6247476204211133E-2</v>
      </c>
      <c r="N57" s="6">
        <f t="shared" ref="N57" si="212">IFERROR(N56/N54,"NA")</f>
        <v>-2.3255813953488372E-2</v>
      </c>
      <c r="O57" s="6">
        <f t="shared" ref="O57" si="213">IFERROR(O56/O54,"NA")</f>
        <v>2.7496382054992764E-2</v>
      </c>
      <c r="P57" s="6">
        <f t="shared" ref="P57" si="214">IFERROR(P56/P54,"NA")</f>
        <v>-4.2208822596001269E-2</v>
      </c>
      <c r="Q57" s="6">
        <f t="shared" ref="Q57" si="215">IFERROR(Q56/Q54,"NA")</f>
        <v>-4.0892193308550186E-2</v>
      </c>
      <c r="R57" s="6">
        <f t="shared" ref="R57" si="216">IFERROR(R56/R54,"NA")</f>
        <v>-4.3441226575809198E-2</v>
      </c>
      <c r="S57" s="6">
        <f t="shared" ref="S57" si="217">IFERROR(S56/S54,"NA")</f>
        <v>-2.5070012925463164E-2</v>
      </c>
      <c r="T57" s="6">
        <f t="shared" ref="T57" si="218">IFERROR(T56/T54,"NA")</f>
        <v>-4.2080324909747294E-2</v>
      </c>
      <c r="U57" s="6">
        <f t="shared" ref="U57" si="219">IFERROR(U56/U54,"NA")</f>
        <v>-3.635280095351609E-2</v>
      </c>
      <c r="V57" s="6">
        <f t="shared" ref="V57" si="220">IFERROR(V56/V54,"NA")</f>
        <v>-4.1666666666666664E-2</v>
      </c>
      <c r="W57" s="6">
        <f t="shared" ref="W57" si="221">IFERROR(W56/W54,"NA")</f>
        <v>-5.9324811537200921E-2</v>
      </c>
      <c r="X57" s="6">
        <f t="shared" ref="X57" si="222">IFERROR(X56/X54,"NA")</f>
        <v>-1.6304347826086956E-2</v>
      </c>
      <c r="Y57" s="6">
        <f t="shared" ref="Y57" si="223">IFERROR(Y56/Y54,"NA")</f>
        <v>-5.0416281221091583E-2</v>
      </c>
      <c r="Z57" s="6">
        <f t="shared" ref="Z57" si="224">IFERROR(Z56/Z54,"NA")</f>
        <v>-3.6897590361445784E-2</v>
      </c>
      <c r="AA57" s="6">
        <f t="shared" ref="AA57" si="225">IFERROR(AA56/AA54,"NA")</f>
        <v>-4.0892193308550186E-2</v>
      </c>
      <c r="AB57" s="6">
        <f t="shared" ref="AB57" si="226">IFERROR(AB56/AB54,"NA")</f>
        <v>-4.8048048048048048E-2</v>
      </c>
      <c r="AC57" s="6">
        <f t="shared" ref="AC57" si="227">IFERROR(AC56/AC54,"NA")</f>
        <v>-4.7217010631644775E-2</v>
      </c>
      <c r="AD57" s="6">
        <f t="shared" ref="AD57" si="228">IFERROR(AD56/AD54,"NA")</f>
        <v>-5.8571428571428573E-2</v>
      </c>
      <c r="AE57" s="6">
        <f t="shared" ref="AE57" si="229">IFERROR(AE56/AE54,"NA")</f>
        <v>-5.0814010853478045E-2</v>
      </c>
      <c r="AF57" s="6">
        <f t="shared" ref="AF57" si="230">IFERROR(AF56/AF54,"NA")</f>
        <v>-5.0970873786407765E-2</v>
      </c>
      <c r="AG57" s="6">
        <f t="shared" ref="AG57" si="231">IFERROR(AG56/AG54,"NA")</f>
        <v>-4.6798681456172851E-2</v>
      </c>
      <c r="AH57" s="6">
        <f t="shared" ref="AH57" si="232">IFERROR(AH56/AH54,"NA")</f>
        <v>-3.6817158998420071E-2</v>
      </c>
      <c r="AI57" s="6">
        <f t="shared" ref="AI57" si="233">IFERROR(AI56/AI54,"NA")</f>
        <v>-5.597014925373134E-3</v>
      </c>
      <c r="AJ57" s="6">
        <f t="shared" ref="AJ57" si="234">IFERROR(AJ56/AJ54,"NA")</f>
        <v>-4.6522214129643115E-2</v>
      </c>
      <c r="AK57" s="6">
        <f t="shared" ref="AK57" si="235">IFERROR(AK56/AK54,"NA")</f>
        <v>-8.4507042253521125E-2</v>
      </c>
      <c r="AL57" s="6">
        <f t="shared" ref="AL57" si="236">IFERROR(AL56/AL54,"NA")</f>
        <v>-4.1327913279132794E-2</v>
      </c>
      <c r="AM57" s="6">
        <f t="shared" ref="AM57" si="237">IFERROR(AM56/AM54,"NA")</f>
        <v>-3.1783724541053979E-2</v>
      </c>
      <c r="AN57" s="6">
        <f t="shared" ref="AN57" si="238">IFERROR(AN56/AN54,"NA")</f>
        <v>-3.8940809968847349E-2</v>
      </c>
      <c r="AO57" s="6">
        <f t="shared" ref="AO57" si="239">IFERROR(AO56/AO54,"NA")</f>
        <v>-1.54419595314164E-2</v>
      </c>
      <c r="AP57" s="6">
        <f t="shared" ref="AP57" si="240">IFERROR(AP56/AP54,"NA")</f>
        <v>-1.6558031959629942E-2</v>
      </c>
      <c r="AQ57" s="6">
        <f t="shared" ref="AQ57" si="241">IFERROR(AQ56/AQ54,"NA")</f>
        <v>-3.5269123026445415E-2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ESD - State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dcterms:created xsi:type="dcterms:W3CDTF">2020-05-07T02:31:22Z</dcterms:created>
  <dcterms:modified xsi:type="dcterms:W3CDTF">2020-06-30T06:55:19Z</dcterms:modified>
</cp:coreProperties>
</file>